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Override PartName="/_xmlsignatures/sig53.xml" ContentType="application/vnd.openxmlformats-package.digital-signature-xmlsignature+xml"/>
  <Override PartName="/_xmlsignatures/sig54.xml" ContentType="application/vnd.openxmlformats-package.digital-signature-xmlsignature+xml"/>
  <Override PartName="/_xmlsignatures/sig55.xml" ContentType="application/vnd.openxmlformats-package.digital-signature-xmlsignature+xml"/>
  <Override PartName="/_xmlsignatures/sig56.xml" ContentType="application/vnd.openxmlformats-package.digital-signature-xmlsignature+xml"/>
  <Override PartName="/_xmlsignatures/sig57.xml" ContentType="application/vnd.openxmlformats-package.digital-signature-xmlsignature+xml"/>
  <Override PartName="/_xmlsignatures/sig58.xml" ContentType="application/vnd.openxmlformats-package.digital-signature-xmlsignature+xml"/>
  <Override PartName="/_xmlsignatures/sig59.xml" ContentType="application/vnd.openxmlformats-package.digital-signature-xmlsignature+xml"/>
  <Override PartName="/_xmlsignatures/sig60.xml" ContentType="application/vnd.openxmlformats-package.digital-signature-xmlsignature+xml"/>
  <Override PartName="/_xmlsignatures/sig61.xml" ContentType="application/vnd.openxmlformats-package.digital-signature-xmlsignature+xml"/>
  <Override PartName="/_xmlsignatures/sig62.xml" ContentType="application/vnd.openxmlformats-package.digital-signature-xmlsignature+xml"/>
  <Override PartName="/_xmlsignatures/sig63.xml" ContentType="application/vnd.openxmlformats-package.digital-signature-xmlsignature+xml"/>
  <Override PartName="/_xmlsignatures/sig64.xml" ContentType="application/vnd.openxmlformats-package.digital-signature-xmlsignature+xml"/>
  <Override PartName="/_xmlsignatures/sig65.xml" ContentType="application/vnd.openxmlformats-package.digital-signature-xmlsignature+xml"/>
  <Override PartName="/_xmlsignatures/sig66.xml" ContentType="application/vnd.openxmlformats-package.digital-signature-xmlsignature+xml"/>
  <Override PartName="/_xmlsignatures/sig67.xml" ContentType="application/vnd.openxmlformats-package.digital-signature-xmlsignature+xml"/>
  <Override PartName="/_xmlsignatures/sig68.xml" ContentType="application/vnd.openxmlformats-package.digital-signature-xmlsignature+xml"/>
  <Override PartName="/_xmlsignatures/sig69.xml" ContentType="application/vnd.openxmlformats-package.digital-signature-xmlsignature+xml"/>
  <Override PartName="/_xmlsignatures/sig70.xml" ContentType="application/vnd.openxmlformats-package.digital-signature-xmlsignature+xml"/>
  <Override PartName="/_xmlsignatures/sig71.xml" ContentType="application/vnd.openxmlformats-package.digital-signature-xmlsignature+xml"/>
  <Override PartName="/_xmlsignatures/sig72.xml" ContentType="application/vnd.openxmlformats-package.digital-signature-xmlsignature+xml"/>
  <Override PartName="/_xmlsignatures/sig73.xml" ContentType="application/vnd.openxmlformats-package.digital-signature-xmlsignature+xml"/>
  <Override PartName="/_xmlsignatures/sig74.xml" ContentType="application/vnd.openxmlformats-package.digital-signature-xmlsignature+xml"/>
  <Override PartName="/_xmlsignatures/sig75.xml" ContentType="application/vnd.openxmlformats-package.digital-signature-xmlsignature+xml"/>
  <Override PartName="/_xmlsignatures/sig76.xml" ContentType="application/vnd.openxmlformats-package.digital-signature-xmlsignature+xml"/>
  <Override PartName="/_xmlsignatures/sig77.xml" ContentType="application/vnd.openxmlformats-package.digital-signature-xmlsignature+xml"/>
  <Override PartName="/_xmlsignatures/sig78.xml" ContentType="application/vnd.openxmlformats-package.digital-signature-xmlsignature+xml"/>
  <Override PartName="/_xmlsignatures/sig79.xml" ContentType="application/vnd.openxmlformats-package.digital-signature-xmlsignature+xml"/>
  <Override PartName="/_xmlsignatures/sig80.xml" ContentType="application/vnd.openxmlformats-package.digital-signature-xmlsignature+xml"/>
  <Override PartName="/_xmlsignatures/sig81.xml" ContentType="application/vnd.openxmlformats-package.digital-signature-xmlsignature+xml"/>
  <Override PartName="/_xmlsignatures/sig82.xml" ContentType="application/vnd.openxmlformats-package.digital-signature-xmlsignature+xml"/>
  <Override PartName="/_xmlsignatures/sig83.xml" ContentType="application/vnd.openxmlformats-package.digital-signature-xmlsignature+xml"/>
  <Override PartName="/_xmlsignatures/sig84.xml" ContentType="application/vnd.openxmlformats-package.digital-signature-xmlsignature+xml"/>
  <Override PartName="/_xmlsignatures/sig85.xml" ContentType="application/vnd.openxmlformats-package.digital-signature-xmlsignature+xml"/>
  <Override PartName="/_xmlsignatures/sig86.xml" ContentType="application/vnd.openxmlformats-package.digital-signature-xmlsignature+xml"/>
  <Override PartName="/_xmlsignatures/sig87.xml" ContentType="application/vnd.openxmlformats-package.digital-signature-xmlsignature+xml"/>
  <Override PartName="/_xmlsignatures/sig88.xml" ContentType="application/vnd.openxmlformats-package.digital-signature-xmlsignature+xml"/>
  <Override PartName="/_xmlsignatures/sig89.xml" ContentType="application/vnd.openxmlformats-package.digital-signature-xmlsignature+xml"/>
  <Override PartName="/_xmlsignatures/sig90.xml" ContentType="application/vnd.openxmlformats-package.digital-signature-xmlsignature+xml"/>
  <Override PartName="/_xmlsignatures/sig91.xml" ContentType="application/vnd.openxmlformats-package.digital-signature-xmlsignature+xml"/>
  <Override PartName="/_xmlsignatures/sig92.xml" ContentType="application/vnd.openxmlformats-package.digital-signature-xmlsignature+xml"/>
  <Override PartName="/_xmlsignatures/sig93.xml" ContentType="application/vnd.openxmlformats-package.digital-signature-xmlsignature+xml"/>
  <Override PartName="/_xmlsignatures/sig94.xml" ContentType="application/vnd.openxmlformats-package.digital-signature-xmlsignature+xml"/>
  <Override PartName="/_xmlsignatures/sig95.xml" ContentType="application/vnd.openxmlformats-package.digital-signature-xmlsignature+xml"/>
  <Override PartName="/_xmlsignatures/sig96.xml" ContentType="application/vnd.openxmlformats-package.digital-signature-xmlsignature+xml"/>
  <Override PartName="/_xmlsignatures/sig97.xml" ContentType="application/vnd.openxmlformats-package.digital-signature-xmlsignature+xml"/>
  <Override PartName="/_xmlsignatures/sig98.xml" ContentType="application/vnd.openxmlformats-package.digital-signature-xmlsignature+xml"/>
  <Override PartName="/_xmlsignatures/sig99.xml" ContentType="application/vnd.openxmlformats-package.digital-signature-xmlsignature+xml"/>
  <Override PartName="/_xmlsignatures/sig100.xml" ContentType="application/vnd.openxmlformats-package.digital-signature-xmlsignature+xml"/>
  <Override PartName="/_xmlsignatures/sig101.xml" ContentType="application/vnd.openxmlformats-package.digital-signature-xmlsignature+xml"/>
  <Override PartName="/_xmlsignatures/sig102.xml" ContentType="application/vnd.openxmlformats-package.digital-signature-xmlsignature+xml"/>
  <Override PartName="/_xmlsignatures/sig103.xml" ContentType="application/vnd.openxmlformats-package.digital-signature-xmlsignature+xml"/>
  <Override PartName="/_xmlsignatures/sig104.xml" ContentType="application/vnd.openxmlformats-package.digital-signature-xmlsignature+xml"/>
  <Override PartName="/_xmlsignatures/sig105.xml" ContentType="application/vnd.openxmlformats-package.digital-signature-xmlsignature+xml"/>
  <Override PartName="/_xmlsignatures/sig106.xml" ContentType="application/vnd.openxmlformats-package.digital-signature-xmlsignature+xml"/>
  <Override PartName="/_xmlsignatures/sig107.xml" ContentType="application/vnd.openxmlformats-package.digital-signature-xmlsignature+xml"/>
  <Override PartName="/_xmlsignatures/sig108.xml" ContentType="application/vnd.openxmlformats-package.digital-signature-xmlsignature+xml"/>
  <Override PartName="/_xmlsignatures/sig109.xml" ContentType="application/vnd.openxmlformats-package.digital-signature-xmlsignature+xml"/>
  <Override PartName="/_xmlsignatures/sig110.xml" ContentType="application/vnd.openxmlformats-package.digital-signature-xmlsignature+xml"/>
  <Override PartName="/_xmlsignatures/sig111.xml" ContentType="application/vnd.openxmlformats-package.digital-signature-xmlsignature+xml"/>
  <Override PartName="/_xmlsignatures/sig112.xml" ContentType="application/vnd.openxmlformats-package.digital-signature-xmlsignature+xml"/>
  <Override PartName="/_xmlsignatures/sig113.xml" ContentType="application/vnd.openxmlformats-package.digital-signature-xmlsignature+xml"/>
  <Override PartName="/_xmlsignatures/sig114.xml" ContentType="application/vnd.openxmlformats-package.digital-signature-xmlsignature+xml"/>
  <Override PartName="/_xmlsignatures/sig115.xml" ContentType="application/vnd.openxmlformats-package.digital-signature-xmlsignature+xml"/>
  <Override PartName="/_xmlsignatures/sig116.xml" ContentType="application/vnd.openxmlformats-package.digital-signature-xmlsignature+xml"/>
  <Override PartName="/_xmlsignatures/sig117.xml" ContentType="application/vnd.openxmlformats-package.digital-signature-xmlsignature+xml"/>
  <Override PartName="/_xmlsignatures/sig118.xml" ContentType="application/vnd.openxmlformats-package.digital-signature-xmlsignature+xml"/>
  <Override PartName="/_xmlsignatures/sig119.xml" ContentType="application/vnd.openxmlformats-package.digital-signature-xmlsignature+xml"/>
  <Override PartName="/_xmlsignatures/sig120.xml" ContentType="application/vnd.openxmlformats-package.digital-signature-xmlsignature+xml"/>
  <Override PartName="/_xmlsignatures/sig121.xml" ContentType="application/vnd.openxmlformats-package.digital-signature-xmlsignature+xml"/>
  <Override PartName="/_xmlsignatures/sig122.xml" ContentType="application/vnd.openxmlformats-package.digital-signature-xmlsignature+xml"/>
  <Override PartName="/_xmlsignatures/sig123.xml" ContentType="application/vnd.openxmlformats-package.digital-signature-xmlsignature+xml"/>
  <Override PartName="/_xmlsignatures/sig124.xml" ContentType="application/vnd.openxmlformats-package.digital-signature-xmlsignature+xml"/>
  <Override PartName="/_xmlsignatures/sig125.xml" ContentType="application/vnd.openxmlformats-package.digital-signature-xmlsignature+xml"/>
  <Override PartName="/_xmlsignatures/sig126.xml" ContentType="application/vnd.openxmlformats-package.digital-signature-xmlsignature+xml"/>
  <Override PartName="/_xmlsignatures/sig127.xml" ContentType="application/vnd.openxmlformats-package.digital-signature-xmlsignature+xml"/>
  <Override PartName="/_xmlsignatures/sig128.xml" ContentType="application/vnd.openxmlformats-package.digital-signature-xmlsignature+xml"/>
  <Override PartName="/_xmlsignatures/sig129.xml" ContentType="application/vnd.openxmlformats-package.digital-signature-xmlsignature+xml"/>
  <Override PartName="/_xmlsignatures/sig130.xml" ContentType="application/vnd.openxmlformats-package.digital-signature-xmlsignature+xml"/>
  <Override PartName="/_xmlsignatures/sig131.xml" ContentType="application/vnd.openxmlformats-package.digital-signature-xmlsignature+xml"/>
  <Override PartName="/_xmlsignatures/sig132.xml" ContentType="application/vnd.openxmlformats-package.digital-signature-xmlsignature+xml"/>
  <Override PartName="/_xmlsignatures/sig133.xml" ContentType="application/vnd.openxmlformats-package.digital-signature-xmlsignature+xml"/>
  <Override PartName="/_xmlsignatures/sig134.xml" ContentType="application/vnd.openxmlformats-package.digital-signature-xmlsignature+xml"/>
  <Override PartName="/_xmlsignatures/sig13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C:\Users\Usuario\Desktop\"/>
    </mc:Choice>
  </mc:AlternateContent>
  <xr:revisionPtr revIDLastSave="0" documentId="13_ncr:201_{7AF08873-3D76-44C5-A783-49E9DA9DA6C4}" xr6:coauthVersionLast="47" xr6:coauthVersionMax="47" xr10:uidLastSave="{00000000-0000-0000-0000-000000000000}"/>
  <bookViews>
    <workbookView xWindow="-108" yWindow="-108" windowWidth="23256" windowHeight="12576" tabRatio="862" xr2:uid="{00000000-000D-0000-FFFF-FFFF00000000}"/>
  </bookViews>
  <sheets>
    <sheet name="Indice" sheetId="16" r:id="rId1"/>
    <sheet name="BG" sheetId="25" r:id="rId2"/>
    <sheet name="ER" sheetId="19" r:id="rId3"/>
    <sheet name="EVPN" sheetId="24" r:id="rId4"/>
    <sheet name="EFE" sheetId="23" r:id="rId5"/>
    <sheet name="Nota1" sheetId="73" r:id="rId6"/>
    <sheet name="Nota 2" sheetId="2" r:id="rId7"/>
    <sheet name="Nota 3" sheetId="3" r:id="rId8"/>
    <sheet name="Nota 4" sheetId="38" r:id="rId9"/>
    <sheet name="Nota 5" sheetId="4" r:id="rId10"/>
    <sheet name="Nota 6" sheetId="5" r:id="rId11"/>
    <sheet name="Nota 7" sheetId="7" r:id="rId12"/>
    <sheet name="Nota 8" sheetId="67" r:id="rId13"/>
    <sheet name="Nota 9" sheetId="66" r:id="rId14"/>
    <sheet name="Nota 10" sheetId="9" r:id="rId15"/>
    <sheet name="Nota 11" sheetId="41" r:id="rId16"/>
    <sheet name="Nota 12" sheetId="42" r:id="rId17"/>
    <sheet name="Nota 13" sheetId="10" r:id="rId18"/>
    <sheet name="Nota 14" sheetId="8" r:id="rId19"/>
    <sheet name="Nota 15" sheetId="43" r:id="rId20"/>
    <sheet name="Nota 16" sheetId="44" r:id="rId21"/>
    <sheet name="Nota 17" sheetId="45" r:id="rId22"/>
    <sheet name="Nota 18" sheetId="46" r:id="rId23"/>
    <sheet name="Nota 19" sheetId="12" r:id="rId24"/>
    <sheet name="Nota 20" sheetId="14" r:id="rId25"/>
    <sheet name=" Nota 21" sheetId="47" r:id="rId26"/>
    <sheet name="Nota 22" sheetId="48" r:id="rId27"/>
    <sheet name="Nota 23" sheetId="49" r:id="rId28"/>
    <sheet name="Nota 24" sheetId="68" r:id="rId29"/>
    <sheet name="Nota 25" sheetId="50" r:id="rId30"/>
    <sheet name="Nota 26" sheetId="51" r:id="rId31"/>
    <sheet name="Nota 27" sheetId="65" r:id="rId32"/>
    <sheet name="Nota 28" sheetId="53" r:id="rId33"/>
    <sheet name="Nota 29" sheetId="52" r:id="rId34"/>
    <sheet name="Nota 30" sheetId="54" r:id="rId35"/>
    <sheet name="Nota 31" sheetId="55" r:id="rId36"/>
    <sheet name="Nota 32" sheetId="69" r:id="rId37"/>
    <sheet name="Nota 33" sheetId="56" r:id="rId38"/>
    <sheet name="Nota 34" sheetId="57" r:id="rId39"/>
    <sheet name="Nota 35" sheetId="64" r:id="rId40"/>
    <sheet name="Nota 36" sheetId="60" r:id="rId41"/>
    <sheet name="Nota 37" sheetId="62" r:id="rId42"/>
    <sheet name="Nota 38" sheetId="70" r:id="rId43"/>
    <sheet name="Nota 39" sheetId="63" r:id="rId44"/>
    <sheet name="Nota 40" sheetId="72" r:id="rId45"/>
    <sheet name="Base de Monedas" sheetId="71" r:id="rId46"/>
  </sheets>
  <externalReferences>
    <externalReference r:id="rId47"/>
  </externalReferences>
  <definedNames>
    <definedName name="_Hlk15378568" localSheetId="6">'Nota 2'!#REF!</definedName>
    <definedName name="_xlnm.Print_Area" localSheetId="2">ER!$A$2:$D$48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7" i="65" l="1"/>
  <c r="E37" i="65"/>
  <c r="B37" i="65"/>
  <c r="C37" i="65"/>
  <c r="B14" i="51"/>
  <c r="F57" i="25"/>
  <c r="F59" i="25" s="1"/>
  <c r="F14" i="66"/>
  <c r="H14" i="66"/>
  <c r="F15" i="66"/>
  <c r="K11" i="66"/>
  <c r="F11" i="66"/>
  <c r="H15" i="66"/>
  <c r="M14" i="66"/>
  <c r="H20" i="66" l="1"/>
  <c r="C8" i="38"/>
  <c r="B8" i="38"/>
  <c r="F8" i="73"/>
  <c r="H7" i="73"/>
  <c r="A1" i="73"/>
  <c r="C14" i="51"/>
  <c r="D8" i="4"/>
  <c r="C8" i="4"/>
  <c r="G35" i="65"/>
  <c r="D35" i="65"/>
  <c r="G33" i="65"/>
  <c r="D33" i="65"/>
  <c r="G32" i="65"/>
  <c r="D32" i="65"/>
  <c r="C12" i="46"/>
  <c r="B12" i="46"/>
  <c r="C10" i="14" l="1"/>
  <c r="C11" i="14" s="1"/>
  <c r="B10" i="14"/>
  <c r="B11" i="14" s="1"/>
  <c r="C20" i="10"/>
  <c r="C12" i="10"/>
  <c r="C11" i="10"/>
  <c r="K17" i="66"/>
  <c r="F19" i="66"/>
  <c r="F18" i="66"/>
  <c r="F17" i="66"/>
  <c r="F16" i="66"/>
  <c r="F13" i="66"/>
  <c r="F12" i="66"/>
  <c r="L11" i="66"/>
  <c r="F10" i="66"/>
  <c r="C10" i="5"/>
  <c r="C9" i="7" s="1"/>
  <c r="C8" i="67" s="1"/>
  <c r="B10" i="5"/>
  <c r="B9" i="7" s="1"/>
  <c r="B8" i="67" s="1"/>
  <c r="D24" i="4"/>
  <c r="C24" i="4"/>
  <c r="L17" i="66" l="1"/>
  <c r="B7" i="9"/>
  <c r="B6" i="41" s="1"/>
  <c r="B8" i="42" s="1"/>
  <c r="D9" i="10" s="1"/>
  <c r="B7" i="43" s="1"/>
  <c r="B7" i="44" s="1"/>
  <c r="B8" i="45" s="1"/>
  <c r="B8" i="46" s="1"/>
  <c r="B7" i="12" s="1"/>
  <c r="L9" i="66"/>
  <c r="C7" i="9"/>
  <c r="C6" i="41" s="1"/>
  <c r="C8" i="42" s="1"/>
  <c r="E9" i="10" s="1"/>
  <c r="C7" i="43" s="1"/>
  <c r="C7" i="44" s="1"/>
  <c r="C8" i="45" s="1"/>
  <c r="C8" i="46" s="1"/>
  <c r="C7" i="12" s="1"/>
  <c r="M9" i="66"/>
  <c r="F10" i="5"/>
  <c r="G10" i="5"/>
  <c r="D13" i="19"/>
  <c r="C11" i="23" s="1"/>
  <c r="C13" i="19"/>
  <c r="B11" i="23" s="1"/>
  <c r="V34" i="24"/>
  <c r="T16" i="24"/>
  <c r="V16" i="24" s="1"/>
  <c r="V14" i="24"/>
  <c r="T25" i="24"/>
  <c r="T27" i="24" s="1"/>
  <c r="R27" i="24" s="1"/>
  <c r="D17" i="10" l="1"/>
  <c r="E17" i="10"/>
  <c r="R16" i="24"/>
  <c r="R25" i="24" s="1"/>
  <c r="G7" i="12"/>
  <c r="C7" i="14"/>
  <c r="F7" i="12"/>
  <c r="B7" i="14"/>
  <c r="C15" i="53"/>
  <c r="B15" i="53"/>
  <c r="B18" i="14" l="1"/>
  <c r="B7" i="47"/>
  <c r="C18" i="14"/>
  <c r="C7" i="47"/>
  <c r="D34" i="8"/>
  <c r="B7" i="48" l="1"/>
  <c r="B7" i="49"/>
  <c r="B7" i="68" s="1"/>
  <c r="B9" i="50" s="1"/>
  <c r="B8" i="51" s="1"/>
  <c r="B9" i="53" s="1"/>
  <c r="C7" i="48"/>
  <c r="C7" i="49"/>
  <c r="C7" i="68" s="1"/>
  <c r="C9" i="50" s="1"/>
  <c r="C8" i="51" s="1"/>
  <c r="C9" i="53" s="1"/>
  <c r="B21" i="23"/>
  <c r="C21" i="23"/>
  <c r="V27" i="24"/>
  <c r="V35" i="24"/>
  <c r="F9" i="53" l="1"/>
  <c r="B9" i="52"/>
  <c r="F9" i="52" s="1"/>
  <c r="B9" i="54" s="1"/>
  <c r="B9" i="55" s="1"/>
  <c r="B8" i="69" s="1"/>
  <c r="B8" i="56" s="1"/>
  <c r="B8" i="57" s="1"/>
  <c r="B6" i="64" s="1"/>
  <c r="B9" i="72" s="1"/>
  <c r="B25" i="72" s="1"/>
  <c r="G9" i="53"/>
  <c r="C9" i="52"/>
  <c r="G9" i="52" s="1"/>
  <c r="C9" i="54" s="1"/>
  <c r="C9" i="55" s="1"/>
  <c r="C8" i="69" s="1"/>
  <c r="C8" i="56" s="1"/>
  <c r="C8" i="57" s="1"/>
  <c r="C6" i="64" s="1"/>
  <c r="C9" i="72" s="1"/>
  <c r="C25" i="72" s="1"/>
  <c r="D46" i="8"/>
  <c r="D48" i="8"/>
  <c r="B37" i="23" l="1"/>
  <c r="C37" i="23"/>
  <c r="B14" i="72" l="1"/>
  <c r="B21" i="72"/>
  <c r="C14" i="72"/>
  <c r="C21" i="72"/>
  <c r="G14" i="4" l="1"/>
  <c r="G15" i="4"/>
  <c r="G11" i="4"/>
  <c r="G10" i="4"/>
  <c r="G19" i="4" l="1"/>
  <c r="B17" i="7"/>
  <c r="N25" i="24" l="1"/>
  <c r="L25" i="24"/>
  <c r="L37" i="24" s="1"/>
  <c r="J25" i="24"/>
  <c r="J37" i="24" s="1"/>
  <c r="F25" i="24"/>
  <c r="F37" i="24" s="1"/>
  <c r="C25" i="24"/>
  <c r="V23" i="24"/>
  <c r="V22" i="24"/>
  <c r="V20" i="24"/>
  <c r="V18" i="24"/>
  <c r="C29" i="24" l="1"/>
  <c r="V29" i="24" s="1"/>
  <c r="N37" i="24"/>
  <c r="V25" i="24"/>
  <c r="C37" i="24" l="1"/>
  <c r="V37" i="24"/>
  <c r="B15" i="50"/>
  <c r="C15" i="50" l="1"/>
  <c r="J22" i="8" l="1"/>
  <c r="J23" i="8"/>
  <c r="J24" i="8"/>
  <c r="J47" i="8"/>
  <c r="D22" i="8"/>
  <c r="D23" i="8"/>
  <c r="D24" i="8"/>
  <c r="D47" i="8" l="1"/>
  <c r="K52" i="8" l="1"/>
  <c r="C20" i="14" l="1"/>
  <c r="G50" i="25" s="1"/>
  <c r="B20" i="14"/>
  <c r="F50" i="25" s="1"/>
  <c r="F9" i="12" l="1"/>
  <c r="G9" i="12"/>
  <c r="E13" i="10"/>
  <c r="D13" i="10"/>
  <c r="C17" i="7" l="1"/>
  <c r="J20" i="66" l="1"/>
  <c r="I20" i="66"/>
  <c r="G20" i="66"/>
  <c r="K12" i="66"/>
  <c r="K13" i="66"/>
  <c r="K14" i="66"/>
  <c r="K15" i="66"/>
  <c r="L15" i="66" s="1"/>
  <c r="K16" i="66"/>
  <c r="K18" i="66"/>
  <c r="K19" i="66"/>
  <c r="L19" i="66" s="1"/>
  <c r="K10" i="66"/>
  <c r="E20" i="66"/>
  <c r="D20" i="66"/>
  <c r="C20" i="66"/>
  <c r="B20" i="66"/>
  <c r="L14" i="66" l="1"/>
  <c r="L12" i="66"/>
  <c r="L10" i="66"/>
  <c r="L18" i="66"/>
  <c r="L16" i="66"/>
  <c r="K20" i="66"/>
  <c r="L13" i="66"/>
  <c r="F20" i="66"/>
  <c r="B10" i="41" l="1"/>
  <c r="C10" i="41"/>
  <c r="J10" i="8" l="1"/>
  <c r="J11" i="8"/>
  <c r="B9" i="12" l="1"/>
  <c r="C9" i="12"/>
  <c r="D2" i="19" l="1"/>
  <c r="A1" i="38" l="1"/>
  <c r="A5" i="62"/>
  <c r="B12" i="70"/>
  <c r="D12" i="67"/>
  <c r="A6" i="23"/>
  <c r="A37" i="24"/>
  <c r="A9" i="19"/>
  <c r="J5" i="24"/>
  <c r="A9" i="25"/>
  <c r="A1" i="72" l="1"/>
  <c r="D19" i="4" l="1"/>
  <c r="C19" i="4"/>
  <c r="D36" i="4"/>
  <c r="G23" i="25" s="1"/>
  <c r="C36" i="4"/>
  <c r="F23" i="25" s="1"/>
  <c r="A1" i="63"/>
  <c r="A1" i="70"/>
  <c r="A1" i="62"/>
  <c r="A1" i="60"/>
  <c r="A1" i="64"/>
  <c r="A1" i="57"/>
  <c r="A1" i="56"/>
  <c r="A1" i="69"/>
  <c r="A1" i="55"/>
  <c r="A1" i="54"/>
  <c r="A1" i="52"/>
  <c r="A1" i="53"/>
  <c r="A1" i="65"/>
  <c r="A1" i="51"/>
  <c r="A1" i="50"/>
  <c r="A1" i="68"/>
  <c r="A1" i="49"/>
  <c r="A1" i="48"/>
  <c r="A1" i="47"/>
  <c r="A1" i="14"/>
  <c r="A1" i="12"/>
  <c r="A1" i="46"/>
  <c r="A1" i="45"/>
  <c r="A1" i="44"/>
  <c r="A1" i="43"/>
  <c r="A1" i="10"/>
  <c r="A1" i="42"/>
  <c r="A1" i="41"/>
  <c r="A1" i="9"/>
  <c r="A1" i="66"/>
  <c r="A1" i="67"/>
  <c r="A1" i="7"/>
  <c r="A1" i="5"/>
  <c r="A1" i="4"/>
  <c r="A1" i="3"/>
  <c r="A1" i="2"/>
  <c r="A1" i="23"/>
  <c r="A1" i="24"/>
  <c r="A1" i="19"/>
  <c r="C12" i="70" l="1"/>
  <c r="G15" i="5"/>
  <c r="F15" i="5"/>
  <c r="G17" i="4" l="1"/>
  <c r="C12" i="57"/>
  <c r="D31" i="19" s="1"/>
  <c r="B12" i="57"/>
  <c r="C31" i="19" s="1"/>
  <c r="B11" i="56"/>
  <c r="C11" i="56"/>
  <c r="C10" i="69"/>
  <c r="B10" i="69"/>
  <c r="C11" i="55"/>
  <c r="D26" i="19" s="1"/>
  <c r="B11" i="55"/>
  <c r="C26" i="19" s="1"/>
  <c r="C11" i="54"/>
  <c r="D24" i="19" s="1"/>
  <c r="B11" i="54"/>
  <c r="C24" i="19" s="1"/>
  <c r="G13" i="52"/>
  <c r="D22" i="19" s="1"/>
  <c r="F13" i="52"/>
  <c r="C22" i="19" s="1"/>
  <c r="B13" i="52"/>
  <c r="C21" i="19" s="1"/>
  <c r="C13" i="52"/>
  <c r="D21" i="19" s="1"/>
  <c r="G15" i="53"/>
  <c r="F15" i="53"/>
  <c r="D19" i="19"/>
  <c r="C19" i="19"/>
  <c r="D18" i="19"/>
  <c r="D17" i="19"/>
  <c r="G36" i="65"/>
  <c r="C18" i="19"/>
  <c r="D36" i="65"/>
  <c r="G34" i="65"/>
  <c r="G31" i="65"/>
  <c r="G30" i="65"/>
  <c r="G29" i="65"/>
  <c r="G28" i="65"/>
  <c r="G27" i="65"/>
  <c r="G26" i="65"/>
  <c r="G25" i="65"/>
  <c r="G24" i="65"/>
  <c r="G23" i="65"/>
  <c r="G22" i="65"/>
  <c r="G21" i="65"/>
  <c r="G20" i="65"/>
  <c r="G19" i="65"/>
  <c r="G18" i="65"/>
  <c r="G17" i="65"/>
  <c r="G16" i="65"/>
  <c r="G15" i="65"/>
  <c r="G14" i="65"/>
  <c r="G13" i="65"/>
  <c r="G12" i="65"/>
  <c r="D14" i="65"/>
  <c r="D15" i="65"/>
  <c r="D16" i="65"/>
  <c r="D17" i="65"/>
  <c r="D18" i="65"/>
  <c r="D19" i="65"/>
  <c r="D20" i="65"/>
  <c r="D21" i="65"/>
  <c r="D22" i="65"/>
  <c r="D23" i="65"/>
  <c r="D24" i="65"/>
  <c r="D25" i="65"/>
  <c r="D26" i="65"/>
  <c r="D27" i="65"/>
  <c r="D28" i="65"/>
  <c r="D29" i="65"/>
  <c r="D30" i="65"/>
  <c r="D31" i="65"/>
  <c r="D34" i="65"/>
  <c r="D13" i="65"/>
  <c r="D12" i="65"/>
  <c r="D14" i="19"/>
  <c r="C14" i="19"/>
  <c r="G37" i="65" l="1"/>
  <c r="D37" i="65"/>
  <c r="C17" i="19"/>
  <c r="D15" i="19"/>
  <c r="C15" i="19"/>
  <c r="C16" i="19" s="1"/>
  <c r="C28" i="19"/>
  <c r="D28" i="19"/>
  <c r="G21" i="4"/>
  <c r="C20" i="19" l="1"/>
  <c r="G58" i="25"/>
  <c r="F58" i="25"/>
  <c r="C10" i="49"/>
  <c r="B10" i="49"/>
  <c r="G55" i="25"/>
  <c r="F55" i="25"/>
  <c r="C20" i="47"/>
  <c r="G54" i="25" s="1"/>
  <c r="B20" i="47"/>
  <c r="F54" i="25" s="1"/>
  <c r="G53" i="25"/>
  <c r="F53" i="25"/>
  <c r="G52" i="25"/>
  <c r="F52" i="25"/>
  <c r="G51" i="25"/>
  <c r="F51" i="25"/>
  <c r="C13" i="14"/>
  <c r="G49" i="25" s="1"/>
  <c r="B13" i="14"/>
  <c r="F49" i="25" s="1"/>
  <c r="F38" i="25"/>
  <c r="E52" i="8"/>
  <c r="E28" i="8"/>
  <c r="F39" i="25"/>
  <c r="C14" i="43"/>
  <c r="G35" i="25" s="1"/>
  <c r="B14" i="43"/>
  <c r="F35" i="25" s="1"/>
  <c r="C9" i="44"/>
  <c r="G36" i="25" s="1"/>
  <c r="B9" i="44"/>
  <c r="F36" i="25" s="1"/>
  <c r="C11" i="45"/>
  <c r="G37" i="25" s="1"/>
  <c r="B11" i="45"/>
  <c r="F37" i="25" s="1"/>
  <c r="G38" i="25"/>
  <c r="D51" i="8"/>
  <c r="F34" i="25" l="1"/>
  <c r="K28" i="8"/>
  <c r="G34" i="25" s="1"/>
  <c r="F43" i="25"/>
  <c r="J52" i="8"/>
  <c r="J50" i="8"/>
  <c r="J49" i="8"/>
  <c r="J45" i="8"/>
  <c r="J44" i="8"/>
  <c r="J43" i="8"/>
  <c r="J42" i="8"/>
  <c r="J41" i="8"/>
  <c r="J40" i="8"/>
  <c r="J39" i="8"/>
  <c r="J38" i="8"/>
  <c r="J37" i="8"/>
  <c r="J36" i="8"/>
  <c r="J35" i="8"/>
  <c r="J53" i="8"/>
  <c r="D52" i="8"/>
  <c r="D50" i="8"/>
  <c r="D49" i="8"/>
  <c r="D45" i="8"/>
  <c r="D44" i="8"/>
  <c r="D43" i="8"/>
  <c r="D42" i="8"/>
  <c r="D41" i="8"/>
  <c r="D40" i="8"/>
  <c r="D39" i="8"/>
  <c r="D38" i="8"/>
  <c r="D37" i="8"/>
  <c r="D36" i="8"/>
  <c r="D35" i="8"/>
  <c r="D28" i="8"/>
  <c r="D27" i="8"/>
  <c r="D26" i="8"/>
  <c r="D25" i="8"/>
  <c r="D21" i="8"/>
  <c r="D20" i="8"/>
  <c r="D19" i="8"/>
  <c r="J21" i="8"/>
  <c r="J20" i="8"/>
  <c r="J19" i="8"/>
  <c r="J18" i="8"/>
  <c r="J17" i="8"/>
  <c r="J16" i="8"/>
  <c r="J15" i="8"/>
  <c r="J14" i="8"/>
  <c r="J13" i="8"/>
  <c r="J12" i="8"/>
  <c r="D18" i="8"/>
  <c r="D17" i="8"/>
  <c r="D16" i="8"/>
  <c r="D15" i="8"/>
  <c r="D14" i="8"/>
  <c r="D13" i="8"/>
  <c r="D12" i="8"/>
  <c r="D11" i="8"/>
  <c r="C10" i="10"/>
  <c r="A1" i="8"/>
  <c r="D1" i="25"/>
  <c r="G43" i="25" l="1"/>
  <c r="C21" i="10"/>
  <c r="C19" i="10"/>
  <c r="C18" i="10"/>
  <c r="E22" i="10"/>
  <c r="G42" i="25" s="1"/>
  <c r="D22" i="10"/>
  <c r="F42" i="25" s="1"/>
  <c r="G33" i="25"/>
  <c r="F33" i="25"/>
  <c r="F40" i="25" s="1"/>
  <c r="L20" i="66"/>
  <c r="M20" i="66"/>
  <c r="G24" i="25"/>
  <c r="B9" i="67"/>
  <c r="F24" i="25" s="1"/>
  <c r="K14" i="67"/>
  <c r="L14" i="67"/>
  <c r="K15" i="67"/>
  <c r="K16" i="67"/>
  <c r="K17" i="67"/>
  <c r="K18" i="67"/>
  <c r="K19" i="67"/>
  <c r="L15" i="67"/>
  <c r="L16" i="67"/>
  <c r="L17" i="67"/>
  <c r="L18" i="67"/>
  <c r="L19" i="67"/>
  <c r="F22" i="25"/>
  <c r="G22" i="25"/>
  <c r="C19" i="5"/>
  <c r="G18" i="25" s="1"/>
  <c r="B19" i="5"/>
  <c r="F18" i="25" s="1"/>
  <c r="G17" i="25"/>
  <c r="F17" i="25"/>
  <c r="C18" i="38"/>
  <c r="G16" i="25" s="1"/>
  <c r="B18" i="38"/>
  <c r="F16" i="25" s="1"/>
  <c r="C18" i="3"/>
  <c r="F15" i="25" s="1"/>
  <c r="D18" i="3"/>
  <c r="G15" i="25" s="1"/>
  <c r="G25" i="25" l="1"/>
  <c r="F25" i="25"/>
  <c r="F27" i="25"/>
  <c r="D23" i="19" l="1"/>
  <c r="C23" i="19"/>
  <c r="C25" i="19" s="1"/>
  <c r="C29" i="19" s="1"/>
  <c r="G44" i="25" l="1"/>
  <c r="G45" i="25" s="1"/>
  <c r="F44" i="25"/>
  <c r="F45" i="25" s="1"/>
  <c r="C12" i="42"/>
  <c r="G28" i="25" s="1"/>
  <c r="B12" i="42"/>
  <c r="F28" i="25" s="1"/>
  <c r="G27" i="25"/>
  <c r="C18" i="9"/>
  <c r="C14" i="9"/>
  <c r="C10" i="9"/>
  <c r="B18" i="9"/>
  <c r="B14" i="9"/>
  <c r="B10" i="9"/>
  <c r="B20" i="9" l="1"/>
  <c r="F26" i="25" s="1"/>
  <c r="C20" i="9"/>
  <c r="G26" i="25" s="1"/>
  <c r="C30" i="23" l="1"/>
  <c r="C39" i="23" s="1"/>
  <c r="C43" i="23" s="1"/>
  <c r="B30" i="23"/>
  <c r="B39" i="23" s="1"/>
  <c r="B43" i="23" s="1"/>
  <c r="T37" i="24"/>
  <c r="R37" i="24"/>
  <c r="P25" i="24"/>
  <c r="P37" i="24" s="1"/>
  <c r="H25" i="24"/>
  <c r="H37" i="24" s="1"/>
  <c r="C32" i="19"/>
  <c r="G57" i="25"/>
  <c r="G59" i="25" s="1"/>
  <c r="B9" i="64" l="1"/>
  <c r="C33" i="19" s="1"/>
  <c r="D16" i="19"/>
  <c r="D20" i="19" s="1"/>
  <c r="D25" i="19" s="1"/>
  <c r="D29" i="19" s="1"/>
  <c r="D32" i="19" s="1"/>
  <c r="C9" i="64" s="1"/>
  <c r="D33" i="19" s="1"/>
  <c r="F47" i="25" l="1"/>
  <c r="F60" i="25" s="1"/>
  <c r="G29" i="25"/>
  <c r="F29" i="25"/>
  <c r="I25" i="24" l="1"/>
  <c r="D25" i="24"/>
  <c r="D37" i="24" s="1"/>
  <c r="G39" i="25" l="1"/>
  <c r="G40" i="25" s="1"/>
  <c r="G47" i="25" s="1"/>
  <c r="G60" i="25" s="1"/>
  <c r="G19" i="25" l="1"/>
  <c r="G20" i="25" s="1"/>
  <c r="G30" i="25" s="1"/>
  <c r="F19" i="25"/>
  <c r="F20" i="25" s="1"/>
  <c r="F30" i="25" l="1"/>
</calcChain>
</file>

<file path=xl/sharedStrings.xml><?xml version="1.0" encoding="utf-8"?>
<sst xmlns="http://schemas.openxmlformats.org/spreadsheetml/2006/main" count="1275" uniqueCount="940">
  <si>
    <t>NOTA 1 – DESCRIPCIÓN DE LA NATURALEZA Y DEL NEGOCIO DE LA COMPAÑÍA</t>
  </si>
  <si>
    <t>NOTA 2 - RESUMEN DE LAS PRINCIPALES POLÍTICAS CONTABLES</t>
  </si>
  <si>
    <t>Total</t>
  </si>
  <si>
    <t>La composición de la cuenta es la siguiente:</t>
  </si>
  <si>
    <t>Concepto</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</si>
  <si>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</si>
  <si>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</si>
  <si>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</si>
  <si>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</si>
  <si>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</si>
  <si>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</si>
  <si>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</si>
  <si>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</si>
  <si>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</si>
  <si>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</si>
  <si>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</si>
  <si>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</si>
  <si>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</si>
  <si>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</si>
  <si>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</si>
  <si>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</si>
  <si>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</si>
  <si>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</si>
  <si>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</si>
  <si>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</si>
  <si>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</si>
  <si>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</si>
  <si>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</si>
  <si>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</si>
  <si>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</si>
  <si>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</si>
  <si>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</si>
  <si>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</si>
  <si>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</si>
  <si>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</si>
  <si>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</si>
  <si>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</si>
  <si>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</si>
  <si>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</si>
  <si>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</si>
  <si>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</si>
  <si>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</si>
  <si>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</si>
  <si>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</si>
  <si>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</si>
  <si>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Adquisición de bienes Curtiembre - fideicomitida</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</si>
  <si>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</si>
  <si>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</si>
  <si>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</si>
  <si>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</si>
  <si>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</si>
  <si>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</si>
  <si>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</si>
  <si>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</si>
  <si>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</si>
  <si>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</si>
  <si>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</si>
  <si>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</si>
  <si>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</si>
  <si>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</si>
  <si>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</si>
  <si>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</si>
  <si>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</si>
  <si>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</si>
  <si>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</si>
  <si>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</si>
  <si>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</si>
  <si>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</si>
  <si>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</si>
  <si>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</si>
  <si>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</si>
  <si>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</si>
  <si>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</si>
  <si>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Interes Minoritario</t>
  </si>
  <si>
    <t>Integración del capital social</t>
  </si>
  <si>
    <t>Revalúo de activos fijos</t>
  </si>
  <si>
    <t>Revalúo técnico</t>
  </si>
  <si>
    <t>Resultado del año</t>
  </si>
  <si>
    <t>Intereses pagados</t>
  </si>
  <si>
    <t>Ventas de bienes de uso</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</si>
  <si>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</si>
  <si>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</si>
  <si>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</si>
  <si>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</si>
  <si>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</si>
  <si>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</si>
  <si>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Composición Cartera Vencida</t>
  </si>
  <si>
    <t>Detallar cartera vencida y no vencida por clientes locales, extranjeros y partes relacionadas</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</si>
  <si>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</si>
  <si>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</si>
  <si>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</si>
  <si>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</si>
  <si>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</si>
  <si>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</si>
  <si>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</si>
  <si>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</si>
  <si>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</si>
  <si>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</si>
  <si>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</si>
  <si>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Intereses deudas bursátiles a pagar</t>
  </si>
  <si>
    <t>Obs.: Revelar situación en el caso de contar con disponibilidad restringida</t>
  </si>
  <si>
    <t>(incluir otras entidades)</t>
  </si>
  <si>
    <t>(Incluir programas de forma individual)</t>
  </si>
  <si>
    <t>Propiedad, planta y equipo</t>
  </si>
  <si>
    <t>Activos intangibles</t>
  </si>
  <si>
    <t>Inversiones</t>
  </si>
  <si>
    <t>(Detallar bienes de uso)</t>
  </si>
  <si>
    <t>(Detallar activos intangibles)</t>
  </si>
  <si>
    <t>Total general</t>
  </si>
  <si>
    <t>Goodwill</t>
  </si>
  <si>
    <t>BG</t>
  </si>
  <si>
    <t>Porción corriente de la deuda a largo plazo</t>
  </si>
  <si>
    <t>Préstamos bancarios</t>
  </si>
  <si>
    <t>Intereses bancarios a pagar</t>
  </si>
  <si>
    <t>Intereses bursatiles a pagar</t>
  </si>
  <si>
    <t>ER</t>
  </si>
  <si>
    <t>a  Reserva de revalúo</t>
  </si>
  <si>
    <t>b Reserva legal</t>
  </si>
  <si>
    <t>c Reservas estatutarias</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</si>
  <si>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</si>
  <si>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</si>
  <si>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</si>
  <si>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</si>
  <si>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</si>
  <si>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</si>
  <si>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</si>
  <si>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</si>
  <si>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</si>
  <si>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Menos amortización acumulada</t>
  </si>
  <si>
    <t>Antecedentes de la sociedad: naturaleza jurídica, antecedentes sobre la constitución de la sociedad y reformas estatutarias, actividad principal y secundarias.</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</si>
  <si>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</si>
  <si>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Las propiedades, planta y equipo se exponen a su costo histórico ajustado por el coeficiente de revalúo emitido por la Autoridad Tributaria, menos la correspondiente depreciación acumulada. El incremento neto por la re-expresión se acredita a la respectiva reserva patrimonial, cuyo saldo puede ser utilizado únicamente para  aumentar el capital.</t>
  </si>
  <si>
    <t>El costo de las mejoras que extienden la vida útil de los bienes o aumentan su capacidad productiva es imputado a las cuentas respectivas del activo. Los gastos de mantenimiento son cargados a resultados.</t>
  </si>
  <si>
    <t>Los efectos de los ajustes sobre Propiedades, Planta y Equipo de operaciones discontinuadas se exponen formando parte de la línea “Resultados sobre actividades discontinuadas neto de impuesto a la renta” en el Estado de Resultados.</t>
  </si>
  <si>
    <t>Los intangibles se exponen a su costo incurrido menos las correspondientes amortizaciones acumuladas al cierre del año.</t>
  </si>
  <si>
    <t>Este rubro incluye costos incurridos por la sociedad relacionados con ingresos futuros.</t>
  </si>
  <si>
    <t>El saldo de esta cuenta representa la diferencia entre el valor pagado y el valor razonable de los activos netos adquiridos por la operación de compra de la subsidiaria – Compañía XX.</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</si>
  <si>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</si>
  <si>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</si>
  <si>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Los ingresos y egresos son reconocidos en función de su devengamiento.</t>
  </si>
  <si>
    <t>Simbología según ISO 4217</t>
  </si>
  <si>
    <t>Miles de G.</t>
  </si>
  <si>
    <t>Deberá mencionarse cualquier  tipo de restricción sobre la distribución de utilidades como ser restricciones estatutarias o de entes reguladores y asambleas.</t>
  </si>
  <si>
    <t>Gastos administrativos</t>
  </si>
  <si>
    <t>Los siguientes bienes de propiedad de la Sociedad han sido hipotecados y prendados en garantía de obligaciones financieras.</t>
  </si>
  <si>
    <t>Tipo de Activo</t>
  </si>
  <si>
    <t>Datos  del activo gravado</t>
  </si>
  <si>
    <t>A favor de</t>
  </si>
  <si>
    <t xml:space="preserve">El rubro está compuesto de la siguiente forma: </t>
  </si>
  <si>
    <t>Gastos de Ventas</t>
  </si>
  <si>
    <t>Gastos Administrativos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</si>
  <si>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</si>
  <si>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</si>
  <si>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</si>
  <si>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</si>
  <si>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</si>
  <si>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</si>
  <si>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</si>
  <si>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</si>
  <si>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</si>
  <si>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</si>
  <si>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</si>
  <si>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</si>
  <si>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</si>
  <si>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</si>
  <si>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</si>
  <si>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</si>
  <si>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</si>
  <si>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</si>
  <si>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Rodados</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</si>
  <si>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</si>
  <si>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</si>
  <si>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</si>
  <si>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</si>
  <si>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</si>
  <si>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</si>
  <si>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</si>
  <si>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</si>
  <si>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</si>
  <si>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</si>
  <si>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Deudas bursátiles</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</si>
  <si>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</si>
  <si>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</si>
  <si>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</si>
  <si>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</si>
  <si>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</si>
  <si>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</si>
  <si>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</si>
  <si>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</si>
  <si>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</si>
  <si>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</si>
  <si>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</si>
  <si>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</si>
  <si>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</si>
  <si>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</si>
  <si>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</si>
  <si>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</si>
  <si>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</si>
  <si>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</si>
  <si>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(En miles de guaraníes)</t>
  </si>
  <si>
    <t>Pagos de impuesto a la renta</t>
  </si>
  <si>
    <t>FLUJO DE EFECTIVO DE ACTIVIDADES OPERATIVAS</t>
  </si>
  <si>
    <t xml:space="preserve">FLUJO DE EFECTIVO DE ACTIVIDADES DE INVERSIÓN </t>
  </si>
  <si>
    <t>Aquisición de inversiones</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</si>
  <si>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</si>
  <si>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</si>
  <si>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</si>
  <si>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</si>
  <si>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</si>
  <si>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</si>
  <si>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Las amortizaciones son calculadas por el método que refleja el patrón de consumo de los beneficios económicos derivados de los intangibles o por el método de línea recta (se explica el método elegido) si el patrón no pudiera ser determinado de forma fiable (NIF 15, párrafo 64). Ver Nota ...</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</si>
  <si>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</si>
  <si>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</si>
  <si>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</si>
  <si>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</si>
  <si>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</si>
  <si>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</si>
  <si>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</si>
  <si>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</si>
  <si>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BALANCE GENERAL</t>
  </si>
  <si>
    <t>ESTADO DE RESULTADOS</t>
  </si>
  <si>
    <t>Comparativo con igual período del año anterior</t>
  </si>
  <si>
    <t>Comparativo con igual periodo del año anterior</t>
  </si>
  <si>
    <t>I.V.A. Crédito fiscal</t>
  </si>
  <si>
    <t xml:space="preserve">Anticipos a proveedores </t>
  </si>
  <si>
    <t>NOTA 7 – INVENTARIOS</t>
  </si>
  <si>
    <t>(-) Previsión para desvalorización y deterioro de inventario</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</si>
  <si>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</si>
  <si>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</si>
  <si>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</si>
  <si>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</si>
  <si>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</si>
  <si>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</si>
  <si>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</si>
  <si>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</si>
  <si>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</si>
  <si>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</si>
  <si>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</si>
  <si>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</si>
  <si>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</si>
  <si>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</si>
  <si>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</si>
  <si>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</si>
  <si>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</si>
  <si>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</si>
  <si>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</si>
  <si>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</si>
  <si>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</si>
  <si>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</si>
  <si>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</si>
  <si>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</si>
  <si>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</si>
  <si>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</si>
  <si>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</si>
  <si>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</si>
  <si>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</si>
  <si>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</si>
  <si>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25 –  VENTAS</t>
  </si>
  <si>
    <t>NOTA 26 - COSTO DE VENTAS</t>
  </si>
  <si>
    <t>NOTA 27 - GASTOS</t>
  </si>
  <si>
    <t>Nota 28 - Otros Ingresos y gastos operativos</t>
  </si>
  <si>
    <t>NOTA 29 - INGRESOS Y GASTOS FINANCIEROS NETOS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</si>
  <si>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</si>
  <si>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</si>
  <si>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</si>
  <si>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</si>
  <si>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</si>
  <si>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</si>
  <si>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</si>
  <si>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</si>
  <si>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</si>
  <si>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</si>
  <si>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</si>
  <si>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</si>
  <si>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</si>
  <si>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</si>
  <si>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</si>
  <si>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</si>
  <si>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</si>
  <si>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</si>
  <si>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</si>
  <si>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</si>
  <si>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</si>
  <si>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</si>
  <si>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</si>
  <si>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</si>
  <si>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</si>
  <si>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</si>
  <si>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</si>
  <si>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</si>
  <si>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</si>
  <si>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</si>
  <si>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</si>
  <si>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</si>
  <si>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</si>
  <si>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</si>
  <si>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</si>
  <si>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</si>
  <si>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</si>
  <si>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</si>
  <si>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</si>
  <si>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</si>
  <si>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</si>
  <si>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</si>
  <si>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</si>
  <si>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</si>
  <si>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</si>
  <si>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La Sociedad contabiliza el impuesto a la renta por el método de lo diferido, método del pasivo. El mencionado método establece la determinación de activos o pasivos impositivos diferidos netos basados en las diferencias temporales y temporarias, con cargo a la línea Impuesto a la renta del Estado de resultados.</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</si>
  <si>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</si>
  <si>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</si>
  <si>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</si>
  <si>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</si>
  <si>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</si>
  <si>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</si>
  <si>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</si>
  <si>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</si>
  <si>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</si>
  <si>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</si>
  <si>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</si>
  <si>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</si>
  <si>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 xml:space="preserve">Al … de …........... 20X2 la Sociedad constituyó una provisión para impuesto a la renta de Guaraníes  …... (Al … de …...............20X1:  Guaraníes  …....) / (La Sociedad no ha constituido provisión para impuesto a la renta, debido a que a esa fecha la misma generó renta imponible que fue compensada con quebrantos impositivos acumulados a esa fecha). </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</si>
  <si>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</si>
  <si>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</si>
  <si>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</si>
  <si>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</si>
  <si>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</si>
  <si>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</si>
  <si>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</si>
  <si>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</si>
  <si>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</si>
  <si>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</si>
  <si>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</si>
  <si>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</si>
  <si>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</si>
  <si>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</si>
  <si>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</si>
  <si>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Adquisición de bienes de uso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</si>
  <si>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</si>
  <si>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</si>
  <si>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</si>
  <si>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</si>
  <si>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</si>
  <si>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</si>
  <si>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</si>
  <si>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</si>
  <si>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</si>
  <si>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</si>
  <si>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</si>
  <si>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</si>
  <si>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</si>
  <si>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</si>
  <si>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</si>
  <si>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</si>
  <si>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</si>
  <si>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</si>
  <si>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</si>
  <si>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Otros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</si>
  <si>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</si>
  <si>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</si>
  <si>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</si>
  <si>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</si>
  <si>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</si>
  <si>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</si>
  <si>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</si>
  <si>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</si>
  <si>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</si>
  <si>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</si>
  <si>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</si>
  <si>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</si>
  <si>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</si>
  <si>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</si>
  <si>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</si>
  <si>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</si>
  <si>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</si>
  <si>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</si>
  <si>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</si>
  <si>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</si>
  <si>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</si>
  <si>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Participación sobre el Patrimonio Neto (%)</t>
  </si>
  <si>
    <t>Resultado sobre inversiones</t>
  </si>
  <si>
    <t>Total Inversión (miles de Gs)</t>
  </si>
  <si>
    <t>&lt;-- Indicar Monto</t>
  </si>
  <si>
    <t>Valor neto contable</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</si>
  <si>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</si>
  <si>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</si>
  <si>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</si>
  <si>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</si>
  <si>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</si>
  <si>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</si>
  <si>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</si>
  <si>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</si>
  <si>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</si>
  <si>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</si>
  <si>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</si>
  <si>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</si>
  <si>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</si>
  <si>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</si>
  <si>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</si>
  <si>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</si>
  <si>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</si>
  <si>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</si>
  <si>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</si>
  <si>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</si>
  <si>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</si>
  <si>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</si>
  <si>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</si>
  <si>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</si>
  <si>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</si>
  <si>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</si>
  <si>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</si>
  <si>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</si>
  <si>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</si>
  <si>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</si>
  <si>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</si>
  <si>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</si>
  <si>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</si>
  <si>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</si>
  <si>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</si>
  <si>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</si>
  <si>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</si>
  <si>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</si>
  <si>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</si>
  <si>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</si>
  <si>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</si>
  <si>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</si>
  <si>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</si>
  <si>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</si>
  <si>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</si>
  <si>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</si>
  <si>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</si>
  <si>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</si>
  <si>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</si>
  <si>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</si>
  <si>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</si>
  <si>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</si>
  <si>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</si>
  <si>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</si>
  <si>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</si>
  <si>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</si>
  <si>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</si>
  <si>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</si>
  <si>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</si>
  <si>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</si>
  <si>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</si>
  <si>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</si>
  <si>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</si>
  <si>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</si>
  <si>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</si>
  <si>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</si>
  <si>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</si>
  <si>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</si>
  <si>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</si>
  <si>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</si>
  <si>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</si>
  <si>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</si>
  <si>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</si>
  <si>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</si>
  <si>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</si>
  <si>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</si>
  <si>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</si>
  <si>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</si>
  <si>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</si>
  <si>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</si>
  <si>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</si>
  <si>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</si>
  <si>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</si>
  <si>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</si>
  <si>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</si>
  <si>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</si>
  <si>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</si>
  <si>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</si>
  <si>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</si>
  <si>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</si>
  <si>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</si>
  <si>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</si>
  <si>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</si>
  <si>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</si>
  <si>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</si>
  <si>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</si>
  <si>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</si>
  <si>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</si>
  <si>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</si>
  <si>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</si>
  <si>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</si>
  <si>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</si>
  <si>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</si>
  <si>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</si>
  <si>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</si>
  <si>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</si>
  <si>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</si>
  <si>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</si>
  <si>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</si>
  <si>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</si>
  <si>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</si>
  <si>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</si>
  <si>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</si>
  <si>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</si>
  <si>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</si>
  <si>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</si>
  <si>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</si>
  <si>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</si>
  <si>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</si>
  <si>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</si>
  <si>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</si>
  <si>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</si>
  <si>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</si>
  <si>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</si>
  <si>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</si>
  <si>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</si>
  <si>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</si>
  <si>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</si>
  <si>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</si>
  <si>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</si>
  <si>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</si>
  <si>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</si>
  <si>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</si>
  <si>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</si>
  <si>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</si>
  <si>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</si>
  <si>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</si>
  <si>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</si>
  <si>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</si>
  <si>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</si>
  <si>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</si>
  <si>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</si>
  <si>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</si>
  <si>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</si>
  <si>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</si>
  <si>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</si>
  <si>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</si>
  <si>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</si>
  <si>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</si>
  <si>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</si>
  <si>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</si>
  <si>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</si>
  <si>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</si>
  <si>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</si>
  <si>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</si>
  <si>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</si>
  <si>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</si>
  <si>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</si>
  <si>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</si>
  <si>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</si>
  <si>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</si>
  <si>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</si>
  <si>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</si>
  <si>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</si>
  <si>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</si>
  <si>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</si>
  <si>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</si>
  <si>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</si>
  <si>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</si>
  <si>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</si>
  <si>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</si>
  <si>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</si>
  <si>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</si>
  <si>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</si>
  <si>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</si>
  <si>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</si>
  <si>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</si>
  <si>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</si>
  <si>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</si>
  <si>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</si>
  <si>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</si>
  <si>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</si>
  <si>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</si>
  <si>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</si>
  <si>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</si>
  <si>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</si>
  <si>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</si>
  <si>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</si>
  <si>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</si>
  <si>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</si>
  <si>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</si>
  <si>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</si>
  <si>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</si>
  <si>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</si>
  <si>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</si>
  <si>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</si>
  <si>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</si>
  <si>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</si>
  <si>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</si>
  <si>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</si>
  <si>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</si>
  <si>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</si>
  <si>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</si>
  <si>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</si>
  <si>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</si>
  <si>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</si>
  <si>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</si>
  <si>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</si>
  <si>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</si>
  <si>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</si>
  <si>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</si>
  <si>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</si>
  <si>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</si>
  <si>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</si>
  <si>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</si>
  <si>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</si>
  <si>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</si>
  <si>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</si>
  <si>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</si>
  <si>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</si>
  <si>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</si>
  <si>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</si>
  <si>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</si>
  <si>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</si>
  <si>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</si>
  <si>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</si>
  <si>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</si>
  <si>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</si>
  <si>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</si>
  <si>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</si>
  <si>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</si>
  <si>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</si>
  <si>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</si>
  <si>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</si>
  <si>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</si>
  <si>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</si>
  <si>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</si>
  <si>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</si>
  <si>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</si>
  <si>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</si>
  <si>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</si>
  <si>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</si>
  <si>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</si>
  <si>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</si>
  <si>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</si>
  <si>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</si>
  <si>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</si>
  <si>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</si>
  <si>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</si>
  <si>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</si>
  <si>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</si>
  <si>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</si>
  <si>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</si>
  <si>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</si>
  <si>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</si>
  <si>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</si>
  <si>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</si>
  <si>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</si>
  <si>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</si>
  <si>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</si>
  <si>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</si>
  <si>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</si>
  <si>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</si>
  <si>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</si>
  <si>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</si>
  <si>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</si>
  <si>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</si>
  <si>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</si>
  <si>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</si>
  <si>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</si>
  <si>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</si>
  <si>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</si>
  <si>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</si>
  <si>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</si>
  <si>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</si>
  <si>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</si>
  <si>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</si>
  <si>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</si>
  <si>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</si>
  <si>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</si>
  <si>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</si>
  <si>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</si>
  <si>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</si>
  <si>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</si>
  <si>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</si>
  <si>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</si>
  <si>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</si>
  <si>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</si>
  <si>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</si>
  <si>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</si>
  <si>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</si>
  <si>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</si>
  <si>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</si>
  <si>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</si>
  <si>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</si>
  <si>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</si>
  <si>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</si>
  <si>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</si>
  <si>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</si>
  <si>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</si>
  <si>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</si>
  <si>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</si>
  <si>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</si>
  <si>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</si>
  <si>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</si>
  <si>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</si>
  <si>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</si>
  <si>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</si>
  <si>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</si>
  <si>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</si>
  <si>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</si>
  <si>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</si>
  <si>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</si>
  <si>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</si>
  <si>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</si>
  <si>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</si>
  <si>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</si>
  <si>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</si>
  <si>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</si>
  <si>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</si>
  <si>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</si>
  <si>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</si>
  <si>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</si>
  <si>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</si>
  <si>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</si>
  <si>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</si>
  <si>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</si>
  <si>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</si>
  <si>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</si>
  <si>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</si>
  <si>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</si>
  <si>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</si>
  <si>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</si>
  <si>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</si>
  <si>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</si>
  <si>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</si>
  <si>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</si>
  <si>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</si>
  <si>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</si>
  <si>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</si>
  <si>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</si>
  <si>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</si>
  <si>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</si>
  <si>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</si>
  <si>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</si>
  <si>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</si>
  <si>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</si>
  <si>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</si>
  <si>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</si>
  <si>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</si>
  <si>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</si>
  <si>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</si>
  <si>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</si>
  <si>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</si>
  <si>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</si>
  <si>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</si>
  <si>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</si>
  <si>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</si>
  <si>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</si>
  <si>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</si>
  <si>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</si>
  <si>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</si>
  <si>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Nombre de la entidad financiera</t>
  </si>
  <si>
    <t>Símbolo de Moneda</t>
  </si>
  <si>
    <t>Préstamos de Entidades en el Exterior</t>
  </si>
  <si>
    <t>Intereses a pagar</t>
  </si>
  <si>
    <t>Préstamos de Entidades Locales</t>
  </si>
  <si>
    <t>Intereses préstamos entidades financieras a pagar</t>
  </si>
  <si>
    <t>(-) Intereses a Devengar</t>
  </si>
  <si>
    <t>Importe (miles de Gs)</t>
  </si>
  <si>
    <t>Fecha</t>
  </si>
  <si>
    <t>Valor Nominal de Acciones</t>
  </si>
  <si>
    <t>Cantidad de Acciones</t>
  </si>
  <si>
    <t>NOTAS A LOS ESTADOS FINANCIEROS CORRESPONDIENTES AL PERIODO TERMINADO</t>
  </si>
  <si>
    <t xml:space="preserve">Presentadas en forma comparativa con el periodo terminado </t>
  </si>
  <si>
    <t>Linea de negocio 1</t>
  </si>
  <si>
    <t>Conceptos</t>
  </si>
  <si>
    <t>Utilidad Neta</t>
  </si>
  <si>
    <t>Cantidad de Acciones Ordinarias en Circulación</t>
  </si>
  <si>
    <t>Utilidad Neta por Acción Ordinaria</t>
  </si>
  <si>
    <t>ESTADO DE EVOLUCIÓN DEL PATRIMONIO NETO</t>
  </si>
  <si>
    <t>ESTADO DE FLUJOS DE EFECTIVO (Método directo)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</si>
  <si>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</si>
  <si>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</si>
  <si>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</si>
  <si>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</si>
  <si>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</si>
  <si>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</si>
  <si>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</si>
  <si>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</si>
  <si>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</si>
  <si>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</si>
  <si>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Se indicarán en este rubro todos los créditos a favor de la empresa provenientes de las  ventas de Mercaderías y/o servicios (atendiendo a la actividades ordinarias de  la empresa), separando las ventas locales en moneda nacional y/o extranjera de las ventas fuera del país en moneda nacional  y/o extranjera</t>
  </si>
  <si>
    <t>ACTIVO</t>
  </si>
  <si>
    <t>Cuentas a cobrar comerciales</t>
  </si>
  <si>
    <t>Total activo</t>
  </si>
  <si>
    <t>PASIVO</t>
  </si>
  <si>
    <t>Préstamos a largo plazo</t>
  </si>
  <si>
    <t>Otros pasivos</t>
  </si>
  <si>
    <t>Total pasivo</t>
  </si>
  <si>
    <t>Compras a ….</t>
  </si>
  <si>
    <t>Honorarios por servicios</t>
  </si>
  <si>
    <t xml:space="preserve">Otros </t>
  </si>
  <si>
    <t xml:space="preserve">Gastos financieros </t>
  </si>
  <si>
    <t>Intereses pagados por préstamos</t>
  </si>
  <si>
    <t>NOTA 40 - SALDOS Y TRANSACCIONES CON PARTES RELACIONADAS</t>
  </si>
  <si>
    <t>Saldos y transacciones con partes relacionadas</t>
  </si>
  <si>
    <t>Nota 40</t>
  </si>
  <si>
    <t>Índice</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</si>
  <si>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</si>
  <si>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Banco Basa OP 20200327027</t>
  </si>
  <si>
    <t>-</t>
  </si>
  <si>
    <t>Deudores en gestión cobro</t>
  </si>
  <si>
    <t>Herramientas y Equipos</t>
  </si>
  <si>
    <t>Inmuebles</t>
  </si>
  <si>
    <t>NOTA 20 – APORTE PARA FUTURA CAPITALIZACION</t>
  </si>
  <si>
    <t xml:space="preserve">Aporte para Futura Capitalización </t>
  </si>
  <si>
    <t>Aporte para Futura Capitalización</t>
  </si>
  <si>
    <t>Ventas Local</t>
  </si>
  <si>
    <t xml:space="preserve">NO APLICABLE </t>
  </si>
  <si>
    <t>Los estados financieros han sido preparados de acuerdo con las normas contables y criterios de valuación dictados por la Comisión Nacional de Valores y con Normas de Información Financiera emitidas por el Consejo de Contadores Públicos del Paraguay y se presentan en forma comparativa con los del periodo anterior, los cuales han sido reclasificados para facilitar su comparabilidad.</t>
  </si>
  <si>
    <t>Los presentes estados financieros se exponen siguiendo los lineamientos de presentación establecidos en las normas de la Comisión Nacional de Valores al solo efecto de su presentación ante dicho organismo de control.</t>
  </si>
  <si>
    <t>A continuación se resumen las políticas de contabilidad más significativas aplicadas por la Sociedad:</t>
  </si>
  <si>
    <t xml:space="preserve">Aportes a Futuras Capitalización </t>
  </si>
  <si>
    <t>Reserva Legal</t>
  </si>
  <si>
    <t>Resultados del Periodo</t>
  </si>
  <si>
    <t>Transferencia a resultados acumulados</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</si>
  <si>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</si>
  <si>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</si>
  <si>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Dólares</t>
  </si>
  <si>
    <t xml:space="preserve">Las inversiones temporales se valúan de acuerdo a los siguientes criterios de valuación:
 Valores mobiliarios: a su valor de cotización al cierre del año/período menos los gastos estimados de venta. Ver Nota 4
 Colocaciones financieras en moneda local: a su valor nominal más los intereses devengados al cierre del año/período. Ver Nota 4
 Colocaciones financieras en moneda extranjera: a su valor de cotización al cierre del año/período más intereses devengados a ese momento. Ver Nota 4
 Las inversiones no corrientes en sociedades donde no se ejerce el control, se valúan a su valor patrimonial proporcional. Ver Nota 8
</t>
  </si>
  <si>
    <t>Las existencias se valúan al menor entre su costo de adquisición o de producción y su valor neto de realización. Para determinar el consumo (baja de inventarios) se aplicarán las fórmulas de costeo siguientes: PPP (Precio Promedio Ponderado) Ver Nota 7</t>
  </si>
  <si>
    <t>La depreciación es calculada por el método de línea recta. Ver Nota 9</t>
  </si>
  <si>
    <t xml:space="preserve">Cambios en la Legislación Impositiva </t>
  </si>
  <si>
    <t>Con fecha 25 de septiembre de 2019 se promulgó la Ley N° 6380/19 “De Modernización y Simplificación del Sistema Tributario Nacional”, con vigencia a partir del 1 de enero de 2020, la cual básicamente plantea el siguiente esquema de imposición:- Impuesto a la Renta Empresarial (IRE), sucesor del Impuesto a la Renta de las Actividades Comerciales, Industriales y de Servicios (IRACIS), Impuesto sobre Renta de Actividades Agropecuarias (IRAGRO), e Impuesto a la Renta del Pequeño Contribuyente (IRPC), con las mismas tasas de imposición del 10%.- Impuesto a los Dividendos y Utilidades (IDU), que gravará las utilidades, dividendos o rendimientos cobrados en carácter de accionista de una sociedad constituida en el país. No estarán alcanzadas por el IDU, las utilidades destinadas a la cuenta de reserva legal, a reservas facultativas o a capitalización, salvo en caso de darse un rescate de capital, en cuyo caso, las utilidades destinadas a algunos de los destinos mencionados, estarán gravados por el IDU. Este impuesto se aplica por la vía de la retención, siendo el agente designado las entidades pagadoras de las utilidades y dividendos. Las tasas a aplicarse serán las siguientes: 8% si el que percibe los dividendos, utilidades o rendimientos es una persona física, jurídica u otro tipo de entidad residente en el país; y 15% siempre y cuando, el perceptor sea una entidad, persona física o jurídica no residente en el país, inclusive los obtenidos por la casa matriz del exterior, es decir, la casa matriz de las sucursales establecidas en el país. La Ley N° 6380/19 establece disposiciones especiales relacionadas a utilidades acumuladas antes la vigencia de la misma que no hayan sido capitalizadas.</t>
  </si>
  <si>
    <t>Impuesto a los No Residentes (INR): la Ley N° 6380/19 pone en vigencia un impuesto a ser aplicable a los No Residentes en el país, y que gravará todas las rentas, ganancias o beneficios obtenidos por personas físicas, jurídicas y otro tipo de entidades. La condición es que no tengan residencia en Paraguay. Un punto importante es que el caso de la determinación de si la renta es de fuente paraguaya, se establece por cada tipo de servicio. En general, la tasa del INR se establece en 15% que se aplicará sobre el valor de la renta neta establecida.- Impuesto al Valor Agregado (IVA): en materia de IVA, no se prevén cambios significativos en lo que respecta a las operaciones que realiza el Banco. En cuanto a las tasas para las operaciones no existen variaciones. Los intereses financieros y la prestación de servicios estarán gravados a la tasa del 10%. El sistema de liquidación del impuesto no tendrá modificaciones, se mantiene la regla de compensación del IVA Débito Fiscal con el IVA Crédito Fiscal. Adicionalmente, establece nuevas regulaciones sobre precios de transferencia las cuales estarán vigentes a partir del ejercicio 2021.</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</si>
  <si>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</si>
  <si>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</si>
  <si>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Importe (Guaranies)</t>
  </si>
  <si>
    <t>Intereses pagados y gastos bancarios</t>
  </si>
  <si>
    <t>Pagos efectuados a proveedores del exterior</t>
  </si>
  <si>
    <t>en adelante</t>
  </si>
  <si>
    <t>b.   Moneda extranjera</t>
  </si>
  <si>
    <t>c.   Efectivo y equivalentes de efectivo</t>
  </si>
  <si>
    <t>d.   Inversiones</t>
  </si>
  <si>
    <t>e. Previsión para cuentas de dudoso cobro/incobrables</t>
  </si>
  <si>
    <t>f. Inventarios</t>
  </si>
  <si>
    <t>g. Activos disponibles para la venta</t>
  </si>
  <si>
    <t>h. Previsiones para desvalorización y deterioro de inventarios</t>
  </si>
  <si>
    <t>i. Propiedades, planta y equipo</t>
  </si>
  <si>
    <t>j. Intangibles</t>
  </si>
  <si>
    <t>k. Goodwill</t>
  </si>
  <si>
    <t>l. Reconocimiento de ingresos y egresos</t>
  </si>
  <si>
    <t>m. Impuesto a la renta</t>
  </si>
  <si>
    <t>n. Restricciones a la distribución de utilidades</t>
  </si>
  <si>
    <t>o. Otros principios, prácticas y métodos</t>
  </si>
  <si>
    <t xml:space="preserve">d.1. </t>
  </si>
  <si>
    <t xml:space="preserve">d.2. </t>
  </si>
  <si>
    <t>Las previsiones para cuentas de dudoso cobro se determinan al cierre  mensual sobre la base del estudio de la cartera de créditos realizado con el objeto de determinar la porción no recuperable de las cuentas a cobrar. Las previsiones para cuentas de dudoso cobro se determinan mensualmente el 0,25 % establecido por la Gerencia General</t>
  </si>
  <si>
    <t>Las previsiones para desvalorización y deterioro de inventarios han sido estimadas tomando como base la valorización del stock deteriorado existente al cierre del ejercicio. La sociedad adopta como política para establecer los montos una esimación mensual de 0,25% establecido por la Gerencial General.</t>
  </si>
  <si>
    <t xml:space="preserve">FIRMANTES </t>
  </si>
  <si>
    <t>Presidente</t>
  </si>
  <si>
    <t>Sindico Titular</t>
  </si>
  <si>
    <t>Al 31 de Diciembre de 2020</t>
  </si>
  <si>
    <t>Saldo al 31 de diciembre de 2019</t>
  </si>
  <si>
    <t>Saldo al 31 de diciembre 2020</t>
  </si>
  <si>
    <t>CAJA</t>
  </si>
  <si>
    <t>BANCO INTERFISA Caja de Ahorro</t>
  </si>
  <si>
    <t>INVESTIGACIONES AGROPECUARIAS PARAGUAY S.A. (IAPP S.A.)</t>
  </si>
  <si>
    <t xml:space="preserve">ACCIONISTA- CAPITAL SUSCRIPTO  - SAUL RIOS RAMIREZ </t>
  </si>
  <si>
    <t>ACCIONISTA- CAPITAL SUSCRIPTO - ARISTOBULO SAUL RIOS B</t>
  </si>
  <si>
    <t xml:space="preserve">ANTICIPOS Y RETENCIONES DE IMPUESTO A LA RENTA </t>
  </si>
  <si>
    <t>RETENCIONES DE IVA</t>
  </si>
  <si>
    <t xml:space="preserve">IVA - CRÉDITO FISCAL </t>
  </si>
  <si>
    <t>IRACIS NO APLICADO</t>
  </si>
  <si>
    <t>IVA NO APLICADO</t>
  </si>
  <si>
    <t>Instalaciones</t>
  </si>
  <si>
    <t>Maquinarias - para Montar Silo</t>
  </si>
  <si>
    <t>Equipos de Informaticas</t>
  </si>
  <si>
    <t>Muebles, utiles y Enseres</t>
  </si>
  <si>
    <t>Mejoras en propiedad de Terceros</t>
  </si>
  <si>
    <t>Maquinarias y equipos</t>
  </si>
  <si>
    <t>Mejoras en Local Propio</t>
  </si>
  <si>
    <t>(Detallar activos Inversiones)</t>
  </si>
  <si>
    <t xml:space="preserve">GASTOS DE CONSTITUCIÓN </t>
  </si>
  <si>
    <t>LICENCIAS, MARCAS Y PATENTES</t>
  </si>
  <si>
    <t>PROVEEDORES LOCALES</t>
  </si>
  <si>
    <t>OTROS ACREEDORES</t>
  </si>
  <si>
    <t>PROVEEDORES DEL EXTERIOR</t>
  </si>
  <si>
    <t xml:space="preserve">OTROS ACREEDORES </t>
  </si>
  <si>
    <t>OBLIGACIONES LABORALES Y CARGAS SOCIALES</t>
  </si>
  <si>
    <t>IMPUESTO A LA RENTA A PAGAR</t>
  </si>
  <si>
    <t>ANTICIPO - IRE A PAGAR</t>
  </si>
  <si>
    <t>CHEQUES DIFERIDOS EMITIDOS</t>
  </si>
  <si>
    <t>CAPITAL INTEGRADO</t>
  </si>
  <si>
    <t>CAPITAL SUSCRIPTO</t>
  </si>
  <si>
    <t>CAPITAL</t>
  </si>
  <si>
    <t>RESULTADOS ACUMULADOS</t>
  </si>
  <si>
    <t>RESULTADO DEL EJERCICIO</t>
  </si>
  <si>
    <t>VENTAS DE MERCADERÍAS GRAVADAS POR EL IVA</t>
  </si>
  <si>
    <t>VENTAS DE SERVICIOS GRAVADOS</t>
  </si>
  <si>
    <t>VENTAS DE ACTIVO FIJO</t>
  </si>
  <si>
    <t>OTROS BENEFICIOS AL PERSONAL</t>
  </si>
  <si>
    <t xml:space="preserve">PUBLICIDAD Y PROPAGANDA </t>
  </si>
  <si>
    <t>FLETES PAGADOS</t>
  </si>
  <si>
    <t>OTROS GASTOS DE VENTAS</t>
  </si>
  <si>
    <t xml:space="preserve">SUELDOS Y JORNALES </t>
  </si>
  <si>
    <t xml:space="preserve">APORTE PATRONAL </t>
  </si>
  <si>
    <t>OTROS BENEFICIOS AL PERSONAL- Aguinaldos</t>
  </si>
  <si>
    <t xml:space="preserve">REMUNERACIÓN PERSONAL SUPERIOR </t>
  </si>
  <si>
    <t>GASTOS DE REPRESENTACIÓN</t>
  </si>
  <si>
    <t xml:space="preserve">HONORARIOS PROFESIONALES </t>
  </si>
  <si>
    <t xml:space="preserve">AGUA, LUZ, TELÉFONO E INTERNET </t>
  </si>
  <si>
    <t>COMBUSTIBLES Y LUBRICANTES</t>
  </si>
  <si>
    <t>REPARACIONES Y MANTENIMIENTOS</t>
  </si>
  <si>
    <t>SEGUROS PAGADOS</t>
  </si>
  <si>
    <t>ÚTILES DE OFICINA</t>
  </si>
  <si>
    <t xml:space="preserve">DONACIONES Y CONTRIBUCIONES </t>
  </si>
  <si>
    <t>COMISIONES Y GASTOS BANCARIOS OPERACIONALES</t>
  </si>
  <si>
    <t>IMPUESTOS, PATENTES, TASAS Y OTRAS CONTRIBUCIONES</t>
  </si>
  <si>
    <t>MULTAS Y SANCIONES</t>
  </si>
  <si>
    <t>GASTOS GENERALES</t>
  </si>
  <si>
    <t>SERVICIOS CONTRATADOS</t>
  </si>
  <si>
    <t>DESCUENTOS OBTENIDOS</t>
  </si>
  <si>
    <t xml:space="preserve">SUBVENCIONES </t>
  </si>
  <si>
    <t>RESULTADO POR DIFERENCIA DE CAMBIO</t>
  </si>
  <si>
    <t>BONIFICACIONES RECIBIDAS</t>
  </si>
  <si>
    <t>ALQUILERES COBRADOS</t>
  </si>
  <si>
    <t>INTERESES PAGADOS A ENTIDADES BANCARIAS Y FINANCIERAS</t>
  </si>
  <si>
    <t>OTROS INTERESES PAGADOS</t>
  </si>
  <si>
    <t xml:space="preserve">RESULTADO POR DIFERENCIA DE CAMBIO </t>
  </si>
  <si>
    <t>Al 31 de Diciembre de 2021</t>
  </si>
  <si>
    <t>No existen hechos ocurridos con posterioridad a la fecha del balance que hayan podido afectar la marcha normal de la sociedad hasta la fecha de presentación de los Estado Financieros.</t>
  </si>
  <si>
    <t>CHEQUES DIFERIDOS -CLIENTES</t>
  </si>
  <si>
    <t>CHEQUES DIFERIDOS DESCONTADOS</t>
  </si>
  <si>
    <t>INTERESES A PAGAR</t>
  </si>
  <si>
    <t xml:space="preserve">DEPRECIACIONES DEL EJERCICIO </t>
  </si>
  <si>
    <t>AMORTIZACIONES DEL EJERCICIO</t>
  </si>
  <si>
    <t>RESERVA LEGAL DEL EJERCICIO</t>
  </si>
  <si>
    <t>UTILIDAD/PÉRDIDA EN VENTA DE ACTIVOS FIJOS</t>
  </si>
  <si>
    <t>NOTA 22 –  DIFERENCIA TRANSITORIA POR CONVERSION</t>
  </si>
  <si>
    <t>BANCO FAMILIAR Caja de Ahorro Gs.</t>
  </si>
  <si>
    <t>BANCO FAMILIAR Caja de Ahorro Usd.</t>
  </si>
  <si>
    <t>Mercaderias Gravadas</t>
  </si>
  <si>
    <t>Materiales y Suministros</t>
  </si>
  <si>
    <t>Mercaderias Gravadas - Manufacturados</t>
  </si>
  <si>
    <t>Mercaderias Gravadas Regimen Normal</t>
  </si>
  <si>
    <t>Mercaderias Gravadas - Lubricantes y Repuestos</t>
  </si>
  <si>
    <t>Mercaderias Gravadas - KIT Chapa</t>
  </si>
  <si>
    <t>Anticipo de Clientes</t>
  </si>
  <si>
    <t>INVESTIGACIONES AGROPECUARIAS PARAGUAY SA fue constituida por Escritura Pública N.º11 de fecha 12 de febrero del 2016, pasada ante la Escribano Público Oscar Ariel Escudero, Notario y Escribano Público, con Registro Nro.561 en donde constan su denominación, objeto, capital social, sistemas de administración y demás modalidades, inscribiéndose en la Dirección General de los Registros Públicos Sección Personas Jurídicas y Asociaciones, como Matrícula 3202, Serie Comercial, bajo el N.º 01, folio 01-20, de fecha 19/02/2016 y reingreso en fecha 03/03/2016 y en Registro Público de Comercio, Secc. Comercio como matrícula comercial N.º 3300 Serie Comercial bajo el N.º 1 al folio 1 y siguientes, en fecha 19/02/2016 y reingreso en fecha 3/03/2016. Luego, por Escritura Pública N.º 10 del 1 de marzo del año 2018 pasada ante la Escribano Público Oscar Ariel Escudero, con registro notarial N.º 561 se formalizó la transcripción del Acta de Asamblea Extraordinaria y Ordinaria de Accionistas y la Modificación de Estatutos Sociales de la firma INVESTIGACIONES AGROPECUARIAS PARAGUAY SA por aumento de capital social y modificación del artículo 8º la cual se inscribió en la Dirección General de los Registros Públicos Sección Personas Jurídicas y Asociaciones, como Matrícula 3202, Serie Comercial, bajo el N.º 02, folio 21, de fecha 14/03/2018 y en Registro Público de Comercio, Secc. Comercio como matrícula comercial N.º 3300 Serie Comercial bajo el N.º 002 al folio 022 al 031 en fecha 14/03/2018. Posteriormente modificación de estatutos sociales de la firma INVESTIGACIONES AGROPECUARIAS PARAGUAY SA para su adaptación a las disposiciones legales vigentes sobre el mercado de valores, la cual se inscribió en la Dirección General de los Registros Públicos, Sección Personas Jurídicas y Comercio bajo el N.º 03 folio 32/53, el 24 de setiembre de 2021 por Escritura Pública N.º 58 de fecha 12/08/2021 pasada ante la Escribana Pública Gloria Beatriz Librada Benítez Báez con matrícula Nro. 799.</t>
  </si>
  <si>
    <t>OBJETO SOCIAL:  Mantenimiento y reparación de máquinas y equipos de uso general y especial. Mantenimiento y reparación mecánica de vehículos. Comercio al por mayor de combustibles, minerales, productos siderúrgicos y químicos a cambio de una retribución o contratación.</t>
  </si>
  <si>
    <t>Saul Rios Ramirez</t>
  </si>
  <si>
    <t>Maria Lorenza Salinas López</t>
  </si>
  <si>
    <t>Contador</t>
  </si>
  <si>
    <t>Lic. Claudia Insfrán Godoy</t>
  </si>
  <si>
    <t>Nota 30 - Resultado de inversiones en asociadas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</si>
</sst>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 #,##0.00_ ;_ * \-#,##0.00_ ;_ * &quot;-&quot;_ ;_ @_ "/>
    <numFmt numFmtId="170" formatCode="#,###,##0"/>
    <numFmt numFmtId="171" formatCode="_-* #,##0_-;\-* #,##0_-;_-* &quot;-&quot;_-;_-@_-"/>
    <numFmt numFmtId="172" formatCode="_-* #,##0.00_-;\-* #,##0.00_-;_-* &quot;-&quot;??_-;_-@_-"/>
    <numFmt numFmtId="173" formatCode="0.00000000%"/>
    <numFmt numFmtId="174" formatCode="0.0000000%"/>
  </numFmts>
  <fonts count="7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2"/>
      <color theme="1"/>
      <name val="Arial"/>
      <family val="2"/>
    </font>
    <font>
      <b/>
      <sz val="12"/>
      <color theme="1"/>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u val="singleAccounting"/>
      <sz val="10"/>
      <color theme="0"/>
      <name val="Arial Black"/>
      <family val="2"/>
    </font>
    <font>
      <sz val="10"/>
      <color theme="1"/>
      <name val="Arial Black"/>
      <family val="2"/>
    </font>
    <font>
      <sz val="10"/>
      <name val="Arial Black"/>
      <family val="2"/>
    </font>
    <font>
      <b/>
      <sz val="11"/>
      <color theme="0"/>
      <name val="Arial Black"/>
      <family val="2"/>
    </font>
    <font>
      <sz val="12"/>
      <color theme="0"/>
      <name val="Arial"/>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sz val="8"/>
      <name val="Arial"/>
      <family val="2"/>
    </font>
    <font>
      <i/>
      <sz val="9"/>
      <color theme="1"/>
      <name val="Calibri"/>
      <family val="2"/>
      <scheme val="minor"/>
    </font>
    <font>
      <sz val="9"/>
      <color theme="1"/>
      <name val="Calibri"/>
      <family val="2"/>
      <scheme val="minor"/>
    </font>
    <font>
      <sz val="10"/>
      <color theme="1"/>
      <name val="Calibri"/>
      <family val="2"/>
      <scheme val="minor"/>
    </font>
    <font>
      <sz val="9"/>
      <color theme="1"/>
      <name val="Book Antiqua"/>
      <family val="1"/>
    </font>
    <font>
      <sz val="12"/>
      <color theme="1"/>
      <name val="Book Antiqua"/>
      <family val="1"/>
    </font>
    <font>
      <sz val="12"/>
      <color theme="1"/>
      <name val="Calibri"/>
      <family val="2"/>
      <scheme val="minor"/>
    </font>
    <font>
      <b/>
      <sz val="12"/>
      <color theme="0"/>
      <name val="Calibri"/>
      <family val="2"/>
      <scheme val="minor"/>
    </font>
    <font>
      <sz val="12"/>
      <color theme="0"/>
      <name val="Calibri"/>
      <family val="2"/>
      <scheme val="minor"/>
    </font>
    <font>
      <sz val="11"/>
      <color theme="4"/>
      <name val="Calibri"/>
      <family val="2"/>
      <scheme val="minor"/>
    </font>
    <font>
      <sz val="9"/>
      <color theme="4"/>
      <name val="Book Antiqua"/>
      <family val="1"/>
    </font>
    <font>
      <i/>
      <sz val="10"/>
      <color theme="1"/>
      <name val="Arial"/>
      <family val="2"/>
    </font>
    <font>
      <i/>
      <sz val="11"/>
      <color theme="1"/>
      <name val="Calibri"/>
      <family val="2"/>
      <scheme val="minor"/>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b/>
      <sz val="12"/>
      <color theme="1"/>
      <name val="Calibri"/>
      <family val="2"/>
      <scheme val="minor"/>
    </font>
    <font>
      <b/>
      <sz val="14"/>
      <color theme="1"/>
      <name val="Arial"/>
      <family val="2"/>
    </font>
    <font>
      <b/>
      <sz val="16"/>
      <color theme="1"/>
      <name val="Arial"/>
      <family val="2"/>
    </font>
    <font>
      <b/>
      <sz val="11"/>
      <color theme="1"/>
      <name val="Calibri"/>
      <family val="2"/>
    </font>
    <font>
      <b/>
      <sz val="9"/>
      <color theme="1"/>
      <name val="Arial"/>
      <family val="2"/>
    </font>
    <font>
      <b/>
      <sz val="20"/>
      <color rgb="FFFF0000"/>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3" tint="0.79998168889431442"/>
        <bgColor indexed="64"/>
      </patternFill>
    </fill>
  </fills>
  <borders count="4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rgb="FFFFFFFF"/>
      </left>
      <right/>
      <top style="thin">
        <color rgb="FFFFFFFF"/>
      </top>
      <bottom style="thin">
        <color auto="1"/>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style="medium">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theme="0"/>
      </top>
      <bottom style="medium">
        <color theme="0"/>
      </bottom>
      <diagonal/>
    </border>
    <border>
      <left style="thin">
        <color auto="1"/>
      </left>
      <right style="medium">
        <color auto="1"/>
      </right>
      <top/>
      <bottom style="thin">
        <color auto="1"/>
      </bottom>
      <diagonal/>
    </border>
    <border>
      <left/>
      <right style="medium">
        <color theme="0"/>
      </right>
      <top style="medium">
        <color theme="0"/>
      </top>
      <bottom style="medium">
        <color theme="0"/>
      </bottom>
      <diagonal/>
    </border>
  </borders>
  <cellStyleXfs count="106">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4"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4" fontId="4" fillId="0" borderId="0" applyFont="0" applyFill="0" applyBorder="0" applyAlignment="0" applyProtection="0"/>
    <xf numFmtId="172" fontId="1" fillId="0" borderId="0" applyFont="0" applyFill="0" applyBorder="0" applyAlignment="0" applyProtection="0"/>
    <xf numFmtId="0" fontId="42" fillId="0" borderId="0"/>
    <xf numFmtId="171" fontId="4" fillId="0" borderId="0" applyFont="0" applyFill="0" applyBorder="0" applyAlignment="0" applyProtection="0"/>
    <xf numFmtId="164" fontId="1" fillId="0" borderId="0" applyFont="0" applyFill="0" applyBorder="0" applyAlignment="0" applyProtection="0"/>
    <xf numFmtId="0" fontId="42" fillId="0" borderId="0"/>
    <xf numFmtId="0" fontId="4" fillId="0" borderId="0"/>
    <xf numFmtId="164"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616">
    <xf numFmtId="0" fontId="0" fillId="0" borderId="0" xfId="0"/>
    <xf numFmtId="0" fontId="3" fillId="0" borderId="0" xfId="0" applyFont="1" applyAlignment="1">
      <alignment vertical="center"/>
    </xf>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6" fontId="3" fillId="2" borderId="9" xfId="1" applyNumberFormat="1" applyFont="1" applyFill="1" applyBorder="1"/>
    <xf numFmtId="167" fontId="4" fillId="2" borderId="9" xfId="1" applyNumberFormat="1" applyFont="1" applyFill="1" applyBorder="1"/>
    <xf numFmtId="167" fontId="4" fillId="2" borderId="0" xfId="1" applyNumberFormat="1" applyFont="1" applyFill="1"/>
    <xf numFmtId="0" fontId="3" fillId="2" borderId="5" xfId="0" applyFont="1" applyFill="1" applyBorder="1"/>
    <xf numFmtId="0" fontId="3" fillId="2" borderId="0" xfId="0" applyFont="1" applyFill="1"/>
    <xf numFmtId="0" fontId="3" fillId="0" borderId="0" xfId="0" applyFont="1" applyAlignment="1">
      <alignment horizontal="left" vertical="top" wrapText="1"/>
    </xf>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16" xfId="1" applyNumberFormat="1" applyFont="1" applyFill="1" applyBorder="1"/>
    <xf numFmtId="165" fontId="9" fillId="2" borderId="0" xfId="10" applyNumberFormat="1" applyFont="1" applyFill="1" applyBorder="1"/>
    <xf numFmtId="165" fontId="3" fillId="2" borderId="0" xfId="0" applyNumberFormat="1" applyFont="1" applyFill="1"/>
    <xf numFmtId="165" fontId="4" fillId="2" borderId="0" xfId="10" applyNumberFormat="1" applyFont="1" applyFill="1"/>
    <xf numFmtId="0" fontId="2" fillId="0" borderId="0" xfId="0" applyFont="1"/>
    <xf numFmtId="3" fontId="3" fillId="2" borderId="0" xfId="0" applyNumberFormat="1" applyFont="1" applyFill="1"/>
    <xf numFmtId="165" fontId="9" fillId="2" borderId="4" xfId="10" applyNumberFormat="1" applyFont="1" applyFill="1" applyBorder="1"/>
    <xf numFmtId="0" fontId="4" fillId="2" borderId="0" xfId="3" applyFill="1" applyAlignment="1">
      <alignment horizontal="left"/>
    </xf>
    <xf numFmtId="41" fontId="9" fillId="2" borderId="4" xfId="8" applyFont="1" applyFill="1" applyBorder="1"/>
    <xf numFmtId="0" fontId="11" fillId="0" borderId="0" xfId="0" applyFont="1" applyAlignment="1">
      <alignment vertical="center"/>
    </xf>
    <xf numFmtId="41" fontId="3" fillId="2" borderId="0" xfId="8" applyFont="1" applyFill="1"/>
    <xf numFmtId="14" fontId="9" fillId="2" borderId="0" xfId="3" quotePrefix="1" applyNumberFormat="1" applyFont="1" applyFill="1" applyAlignment="1">
      <alignment horizontal="center"/>
    </xf>
    <xf numFmtId="167" fontId="4" fillId="2" borderId="0" xfId="11" applyNumberFormat="1" applyFont="1" applyFill="1"/>
    <xf numFmtId="41" fontId="2" fillId="2" borderId="4" xfId="0" applyNumberFormat="1" applyFont="1" applyFill="1" applyBorder="1"/>
    <xf numFmtId="0" fontId="9" fillId="2" borderId="1" xfId="12" applyFont="1" applyFill="1" applyBorder="1" applyAlignment="1">
      <alignment horizontal="left"/>
    </xf>
    <xf numFmtId="167" fontId="13" fillId="0" borderId="0" xfId="1" applyNumberFormat="1" applyFont="1"/>
    <xf numFmtId="0" fontId="9" fillId="2" borderId="0" xfId="12" applyFont="1" applyFill="1"/>
    <xf numFmtId="0" fontId="0" fillId="2" borderId="0" xfId="0" applyFill="1"/>
    <xf numFmtId="0" fontId="9" fillId="0" borderId="0" xfId="0" applyFont="1"/>
    <xf numFmtId="0" fontId="4" fillId="0" borderId="0" xfId="0" applyFont="1"/>
    <xf numFmtId="0" fontId="13" fillId="0" borderId="0" xfId="0" applyFont="1"/>
    <xf numFmtId="0" fontId="3" fillId="3" borderId="0" xfId="0" applyFont="1" applyFill="1"/>
    <xf numFmtId="0" fontId="2" fillId="0" borderId="0" xfId="0" applyFont="1" applyAlignment="1">
      <alignment horizontal="center"/>
    </xf>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3" fontId="4" fillId="2" borderId="0" xfId="4" applyNumberFormat="1" applyFill="1"/>
    <xf numFmtId="0" fontId="9" fillId="2" borderId="0" xfId="4" applyFont="1" applyFill="1"/>
    <xf numFmtId="165" fontId="9" fillId="2" borderId="4" xfId="6" applyNumberFormat="1" applyFont="1" applyFill="1" applyBorder="1"/>
    <xf numFmtId="0" fontId="3" fillId="0" borderId="0" xfId="0" applyFont="1" applyAlignment="1">
      <alignment vertical="top" wrapText="1"/>
    </xf>
    <xf numFmtId="0" fontId="11" fillId="0" borderId="0" xfId="0" applyFont="1"/>
    <xf numFmtId="0" fontId="16" fillId="0" borderId="0" xfId="0" applyFont="1"/>
    <xf numFmtId="43" fontId="11" fillId="0" borderId="0" xfId="1" applyFont="1" applyFill="1"/>
    <xf numFmtId="165" fontId="16" fillId="0" borderId="0" xfId="1" applyNumberFormat="1" applyFont="1" applyFill="1"/>
    <xf numFmtId="165" fontId="11" fillId="0" borderId="0" xfId="1" applyNumberFormat="1" applyFont="1" applyFill="1"/>
    <xf numFmtId="41" fontId="11" fillId="0" borderId="0" xfId="0" applyNumberFormat="1" applyFont="1"/>
    <xf numFmtId="165" fontId="3" fillId="0" borderId="0" xfId="0" applyNumberFormat="1" applyFont="1"/>
    <xf numFmtId="167" fontId="3" fillId="0" borderId="0" xfId="0" applyNumberFormat="1" applyFont="1"/>
    <xf numFmtId="41" fontId="3" fillId="0" borderId="0" xfId="8" applyFont="1" applyFill="1"/>
    <xf numFmtId="0" fontId="8" fillId="0" borderId="0" xfId="0" applyFont="1"/>
    <xf numFmtId="0" fontId="17" fillId="0" borderId="0" xfId="0" applyFont="1"/>
    <xf numFmtId="165" fontId="17" fillId="0" borderId="0" xfId="1" applyNumberFormat="1" applyFont="1"/>
    <xf numFmtId="165" fontId="9" fillId="0" borderId="4" xfId="1" applyNumberFormat="1" applyFont="1" applyBorder="1"/>
    <xf numFmtId="165" fontId="17" fillId="0" borderId="0" xfId="0" applyNumberFormat="1" applyFont="1"/>
    <xf numFmtId="167" fontId="4" fillId="0" borderId="0" xfId="1" applyNumberFormat="1" applyFont="1"/>
    <xf numFmtId="165" fontId="18" fillId="0" borderId="0" xfId="1" applyNumberFormat="1" applyFont="1"/>
    <xf numFmtId="165" fontId="18" fillId="0" borderId="0" xfId="0" applyNumberFormat="1" applyFont="1"/>
    <xf numFmtId="170" fontId="3" fillId="0" borderId="0" xfId="0" applyNumberFormat="1" applyFont="1" applyAlignment="1">
      <alignment horizontal="right"/>
    </xf>
    <xf numFmtId="165" fontId="4" fillId="0" borderId="0" xfId="1" applyNumberFormat="1" applyFont="1"/>
    <xf numFmtId="165" fontId="9" fillId="0" borderId="0" xfId="1" applyNumberFormat="1" applyFont="1"/>
    <xf numFmtId="0" fontId="19" fillId="0" borderId="0" xfId="0" applyFont="1"/>
    <xf numFmtId="165" fontId="19" fillId="0" borderId="0" xfId="1" applyNumberFormat="1" applyFont="1"/>
    <xf numFmtId="0" fontId="4" fillId="0" borderId="0" xfId="75"/>
    <xf numFmtId="165" fontId="3" fillId="0" borderId="0" xfId="1" applyNumberFormat="1" applyFont="1"/>
    <xf numFmtId="0" fontId="3" fillId="0" borderId="0" xfId="0" applyFont="1" applyAlignment="1">
      <alignment horizontal="left"/>
    </xf>
    <xf numFmtId="165" fontId="3" fillId="0" borderId="0" xfId="1" applyNumberFormat="1" applyFont="1" applyAlignment="1">
      <alignment horizontal="center"/>
    </xf>
    <xf numFmtId="0" fontId="7" fillId="0" borderId="0" xfId="0" applyFont="1"/>
    <xf numFmtId="165" fontId="8" fillId="0" borderId="0" xfId="0" applyNumberFormat="1" applyFont="1"/>
    <xf numFmtId="169" fontId="21" fillId="0" borderId="0" xfId="8" applyNumberFormat="1" applyFont="1" applyFill="1"/>
    <xf numFmtId="165" fontId="3" fillId="0" borderId="0" xfId="1" applyNumberFormat="1" applyFont="1" applyFill="1"/>
    <xf numFmtId="165" fontId="13" fillId="0" borderId="0" xfId="1" applyNumberFormat="1" applyFont="1"/>
    <xf numFmtId="165" fontId="9" fillId="2" borderId="4" xfId="12" applyNumberFormat="1" applyFont="1" applyFill="1" applyBorder="1"/>
    <xf numFmtId="41" fontId="2" fillId="2" borderId="0" xfId="0" applyNumberFormat="1" applyFont="1" applyFill="1"/>
    <xf numFmtId="165" fontId="9" fillId="2" borderId="0" xfId="12" applyNumberFormat="1" applyFont="1" applyFill="1"/>
    <xf numFmtId="0" fontId="11" fillId="2" borderId="0" xfId="0" applyFont="1" applyFill="1"/>
    <xf numFmtId="0" fontId="16" fillId="2" borderId="0" xfId="0" applyFont="1" applyFill="1"/>
    <xf numFmtId="0" fontId="22" fillId="0" borderId="0" xfId="0" applyFont="1"/>
    <xf numFmtId="0" fontId="23" fillId="0" borderId="0" xfId="0" applyFont="1"/>
    <xf numFmtId="165" fontId="9" fillId="0" borderId="2" xfId="1" applyNumberFormat="1" applyFont="1" applyFill="1" applyBorder="1"/>
    <xf numFmtId="165" fontId="4" fillId="0" borderId="0" xfId="1" applyNumberFormat="1" applyFont="1" applyFill="1"/>
    <xf numFmtId="165" fontId="20" fillId="0" borderId="0" xfId="0" applyNumberFormat="1" applyFont="1"/>
    <xf numFmtId="0" fontId="19" fillId="0" borderId="0" xfId="0" applyFont="1" applyAlignment="1">
      <alignment horizontal="center"/>
    </xf>
    <xf numFmtId="165" fontId="13" fillId="0" borderId="0" xfId="1" applyNumberFormat="1" applyFont="1" applyAlignment="1">
      <alignment horizontal="center"/>
    </xf>
    <xf numFmtId="0" fontId="25" fillId="0" borderId="0" xfId="0" applyFont="1"/>
    <xf numFmtId="165" fontId="27" fillId="0" borderId="0" xfId="1" applyNumberFormat="1" applyFont="1"/>
    <xf numFmtId="165" fontId="3" fillId="0" borderId="0" xfId="1" applyNumberFormat="1" applyFont="1" applyBorder="1"/>
    <xf numFmtId="165" fontId="3" fillId="0" borderId="0" xfId="1" applyNumberFormat="1" applyFont="1" applyBorder="1" applyAlignment="1">
      <alignment horizontal="center"/>
    </xf>
    <xf numFmtId="165" fontId="9" fillId="0" borderId="0" xfId="1" applyNumberFormat="1" applyFont="1" applyBorder="1"/>
    <xf numFmtId="165" fontId="4" fillId="0" borderId="0" xfId="1" applyNumberFormat="1" applyFont="1" applyBorder="1"/>
    <xf numFmtId="165" fontId="18" fillId="0" borderId="0" xfId="1" applyNumberFormat="1" applyFont="1" applyBorder="1"/>
    <xf numFmtId="0" fontId="3" fillId="0" borderId="14" xfId="0" applyFont="1" applyBorder="1"/>
    <xf numFmtId="0" fontId="3" fillId="0" borderId="15" xfId="0" applyFont="1" applyBorder="1"/>
    <xf numFmtId="0" fontId="34" fillId="0" borderId="0" xfId="0" applyFont="1"/>
    <xf numFmtId="165" fontId="23" fillId="0" borderId="0" xfId="1" applyNumberFormat="1" applyFont="1" applyFill="1" applyAlignment="1"/>
    <xf numFmtId="165" fontId="22" fillId="0" borderId="0" xfId="1" applyNumberFormat="1" applyFont="1" applyFill="1" applyAlignment="1"/>
    <xf numFmtId="14" fontId="7" fillId="2" borderId="0" xfId="4" applyNumberFormat="1" applyFont="1" applyFill="1" applyAlignment="1">
      <alignment horizontal="center"/>
    </xf>
    <xf numFmtId="167" fontId="4" fillId="2" borderId="1" xfId="11" applyNumberFormat="1" applyFont="1" applyFill="1" applyBorder="1"/>
    <xf numFmtId="0" fontId="35" fillId="0" borderId="0" xfId="0" applyFont="1"/>
    <xf numFmtId="43" fontId="3" fillId="0" borderId="0" xfId="1" applyFont="1" applyFill="1"/>
    <xf numFmtId="165" fontId="9" fillId="0" borderId="0" xfId="1" applyNumberFormat="1" applyFont="1" applyFill="1"/>
    <xf numFmtId="165" fontId="3" fillId="0" borderId="0" xfId="1" applyNumberFormat="1" applyFont="1" applyFill="1" applyAlignment="1">
      <alignment horizontal="center"/>
    </xf>
    <xf numFmtId="165" fontId="22" fillId="0" borderId="0" xfId="1" applyNumberFormat="1" applyFont="1" applyFill="1" applyAlignment="1">
      <alignment horizontal="left"/>
    </xf>
    <xf numFmtId="0" fontId="26" fillId="4" borderId="0" xfId="0" applyFont="1" applyFill="1" applyAlignment="1">
      <alignment vertical="center"/>
    </xf>
    <xf numFmtId="165" fontId="26" fillId="4" borderId="0" xfId="1" applyNumberFormat="1" applyFont="1" applyFill="1" applyBorder="1"/>
    <xf numFmtId="165" fontId="26" fillId="4" borderId="0" xfId="1" applyNumberFormat="1" applyFont="1" applyFill="1" applyBorder="1" applyAlignment="1">
      <alignment vertical="center"/>
    </xf>
    <xf numFmtId="0" fontId="29" fillId="5" borderId="0" xfId="0" applyFont="1" applyFill="1" applyAlignment="1">
      <alignment horizontal="center" vertical="center"/>
    </xf>
    <xf numFmtId="0" fontId="33" fillId="5" borderId="0" xfId="0" applyFont="1" applyFill="1"/>
    <xf numFmtId="0" fontId="2" fillId="2" borderId="9" xfId="0" applyFont="1" applyFill="1" applyBorder="1" applyAlignment="1">
      <alignment horizontal="center" vertical="center" wrapText="1"/>
    </xf>
    <xf numFmtId="9" fontId="3" fillId="2" borderId="11" xfId="9" applyFont="1" applyFill="1" applyBorder="1"/>
    <xf numFmtId="0" fontId="7" fillId="6" borderId="9" xfId="77" applyFont="1" applyFill="1" applyBorder="1"/>
    <xf numFmtId="167" fontId="7" fillId="6" borderId="9" xfId="78" applyNumberFormat="1" applyFont="1" applyFill="1" applyBorder="1"/>
    <xf numFmtId="164" fontId="36" fillId="6" borderId="9" xfId="78" applyFont="1" applyFill="1" applyBorder="1"/>
    <xf numFmtId="0" fontId="18" fillId="2" borderId="0" xfId="0" applyFont="1" applyFill="1"/>
    <xf numFmtId="0" fontId="43" fillId="0" borderId="0" xfId="0" applyFont="1"/>
    <xf numFmtId="167" fontId="9" fillId="2" borderId="0" xfId="1" applyNumberFormat="1" applyFont="1" applyFill="1" applyBorder="1"/>
    <xf numFmtId="0" fontId="3" fillId="0" borderId="0" xfId="0" applyFont="1" applyAlignment="1">
      <alignment wrapText="1"/>
    </xf>
    <xf numFmtId="3" fontId="13" fillId="0" borderId="0" xfId="8" applyNumberFormat="1" applyFont="1"/>
    <xf numFmtId="3" fontId="3" fillId="0" borderId="0" xfId="8" applyNumberFormat="1" applyFont="1"/>
    <xf numFmtId="3" fontId="13" fillId="0" borderId="0" xfId="8" applyNumberFormat="1" applyFont="1" applyBorder="1"/>
    <xf numFmtId="167" fontId="33" fillId="5" borderId="0" xfId="1" applyNumberFormat="1" applyFont="1" applyFill="1" applyBorder="1"/>
    <xf numFmtId="0" fontId="6" fillId="7" borderId="0" xfId="0" applyFont="1" applyFill="1" applyAlignment="1">
      <alignment vertical="center"/>
    </xf>
    <xf numFmtId="0" fontId="3" fillId="7" borderId="0" xfId="0" applyFont="1" applyFill="1"/>
    <xf numFmtId="0" fontId="0" fillId="7" borderId="0" xfId="0" applyFill="1"/>
    <xf numFmtId="166" fontId="3" fillId="2" borderId="2" xfId="1" applyNumberFormat="1" applyFont="1" applyFill="1" applyBorder="1"/>
    <xf numFmtId="0" fontId="10" fillId="2" borderId="9" xfId="0" applyFont="1" applyFill="1" applyBorder="1"/>
    <xf numFmtId="0" fontId="0" fillId="7" borderId="1" xfId="0" applyFill="1" applyBorder="1"/>
    <xf numFmtId="0" fontId="35" fillId="7" borderId="1" xfId="0" applyFont="1" applyFill="1" applyBorder="1" applyAlignment="1">
      <alignment horizontal="center"/>
    </xf>
    <xf numFmtId="0" fontId="35" fillId="7" borderId="0" xfId="0" applyFont="1" applyFill="1"/>
    <xf numFmtId="0" fontId="35" fillId="0" borderId="1" xfId="0" applyFont="1" applyBorder="1" applyAlignment="1">
      <alignment horizontal="center"/>
    </xf>
    <xf numFmtId="0" fontId="35" fillId="0" borderId="1" xfId="0" applyFont="1" applyBorder="1" applyAlignment="1">
      <alignment horizontal="center" vertical="center"/>
    </xf>
    <xf numFmtId="0" fontId="45" fillId="7"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7" borderId="0" xfId="0" applyFont="1" applyFill="1" applyAlignment="1">
      <alignment vertical="justify" wrapText="1"/>
    </xf>
    <xf numFmtId="0" fontId="3" fillId="7" borderId="0" xfId="0" applyFont="1" applyFill="1" applyAlignment="1">
      <alignment horizontal="left" vertical="top" wrapText="1"/>
    </xf>
    <xf numFmtId="0" fontId="3" fillId="7" borderId="0" xfId="0" applyFont="1" applyFill="1" applyAlignment="1">
      <alignment vertical="top" wrapText="1"/>
    </xf>
    <xf numFmtId="0" fontId="2" fillId="7" borderId="0" xfId="0" applyFont="1" applyFill="1" applyAlignment="1">
      <alignment vertical="top" wrapText="1"/>
    </xf>
    <xf numFmtId="0" fontId="2" fillId="7" borderId="0" xfId="0" applyFont="1" applyFill="1" applyAlignment="1">
      <alignment vertical="justify" wrapText="1"/>
    </xf>
    <xf numFmtId="0" fontId="2" fillId="7" borderId="0" xfId="0" applyFont="1" applyFill="1" applyAlignment="1">
      <alignment horizontal="center" vertical="center" wrapText="1"/>
    </xf>
    <xf numFmtId="0" fontId="14" fillId="0" borderId="0" xfId="13"/>
    <xf numFmtId="0" fontId="14" fillId="7" borderId="0" xfId="13" applyFill="1"/>
    <xf numFmtId="0" fontId="26" fillId="2" borderId="0" xfId="0" applyFont="1" applyFill="1" applyAlignment="1">
      <alignment horizontal="left" vertical="center"/>
    </xf>
    <xf numFmtId="0" fontId="45" fillId="0" borderId="0" xfId="0" applyFont="1"/>
    <xf numFmtId="0" fontId="26" fillId="2" borderId="0" xfId="0" applyFont="1" applyFill="1" applyAlignment="1">
      <alignment vertical="center"/>
    </xf>
    <xf numFmtId="0" fontId="14" fillId="2" borderId="0" xfId="13" applyFill="1"/>
    <xf numFmtId="0" fontId="35" fillId="2" borderId="0" xfId="0" applyFont="1" applyFill="1"/>
    <xf numFmtId="0" fontId="6" fillId="7" borderId="0" xfId="0" applyFont="1" applyFill="1"/>
    <xf numFmtId="167" fontId="6" fillId="7" borderId="0" xfId="86" applyNumberFormat="1" applyFont="1" applyFill="1" applyBorder="1"/>
    <xf numFmtId="9" fontId="6" fillId="7" borderId="0" xfId="9" applyFont="1" applyFill="1" applyBorder="1"/>
    <xf numFmtId="3" fontId="6" fillId="7" borderId="0" xfId="0" applyNumberFormat="1" applyFont="1" applyFill="1"/>
    <xf numFmtId="0" fontId="37" fillId="7" borderId="0" xfId="0" applyFont="1" applyFill="1"/>
    <xf numFmtId="0" fontId="37" fillId="7" borderId="0" xfId="0" applyFont="1" applyFill="1" applyAlignment="1">
      <alignment vertical="center" wrapText="1"/>
    </xf>
    <xf numFmtId="0" fontId="0" fillId="4" borderId="0" xfId="0" applyFill="1"/>
    <xf numFmtId="0" fontId="36" fillId="2" borderId="0" xfId="77" applyFont="1" applyFill="1"/>
    <xf numFmtId="0" fontId="36" fillId="7" borderId="0" xfId="77" applyFont="1" applyFill="1"/>
    <xf numFmtId="0" fontId="40" fillId="7" borderId="0" xfId="77" applyFont="1" applyFill="1"/>
    <xf numFmtId="0" fontId="36" fillId="7" borderId="14" xfId="77" applyFont="1" applyFill="1" applyBorder="1"/>
    <xf numFmtId="167" fontId="7" fillId="7" borderId="14" xfId="78" applyNumberFormat="1" applyFont="1" applyFill="1" applyBorder="1"/>
    <xf numFmtId="167" fontId="36" fillId="7" borderId="17" xfId="78" applyNumberFormat="1" applyFont="1" applyFill="1" applyBorder="1"/>
    <xf numFmtId="167" fontId="36" fillId="7" borderId="15" xfId="78" applyNumberFormat="1" applyFont="1" applyFill="1" applyBorder="1"/>
    <xf numFmtId="167" fontId="7" fillId="7" borderId="15" xfId="78" applyNumberFormat="1" applyFont="1" applyFill="1" applyBorder="1"/>
    <xf numFmtId="164" fontId="36" fillId="7" borderId="17" xfId="78" applyFont="1" applyFill="1" applyBorder="1"/>
    <xf numFmtId="164" fontId="36" fillId="7" borderId="14" xfId="78" applyFont="1" applyFill="1" applyBorder="1" applyAlignment="1">
      <alignment horizontal="right"/>
    </xf>
    <xf numFmtId="167" fontId="36" fillId="7" borderId="17" xfId="78" quotePrefix="1" applyNumberFormat="1" applyFont="1" applyFill="1" applyBorder="1"/>
    <xf numFmtId="0" fontId="3" fillId="0" borderId="0" xfId="0" applyFont="1" applyAlignment="1">
      <alignment horizontal="left" vertical="justify" wrapText="1"/>
    </xf>
    <xf numFmtId="0" fontId="4" fillId="0" borderId="0" xfId="0" applyFont="1" applyAlignment="1">
      <alignment horizontal="left" vertical="justify" wrapText="1"/>
    </xf>
    <xf numFmtId="0" fontId="0" fillId="7" borderId="14" xfId="0" applyFill="1" applyBorder="1"/>
    <xf numFmtId="0" fontId="0" fillId="7" borderId="15" xfId="0" applyFill="1" applyBorder="1"/>
    <xf numFmtId="0" fontId="46" fillId="7" borderId="0" xfId="0" applyFont="1" applyFill="1"/>
    <xf numFmtId="0" fontId="46" fillId="0" borderId="0" xfId="0" applyFont="1"/>
    <xf numFmtId="0" fontId="47" fillId="0" borderId="22" xfId="0" applyFont="1" applyBorder="1" applyAlignment="1">
      <alignment horizontal="center" vertical="center" wrapText="1"/>
    </xf>
    <xf numFmtId="0" fontId="47" fillId="0" borderId="20" xfId="0" applyFont="1" applyBorder="1" applyAlignment="1">
      <alignment horizontal="center" vertical="center" wrapText="1"/>
    </xf>
    <xf numFmtId="0" fontId="48" fillId="0" borderId="25" xfId="0" applyFont="1" applyBorder="1" applyAlignment="1">
      <alignment vertical="center" wrapText="1"/>
    </xf>
    <xf numFmtId="0" fontId="48" fillId="7" borderId="0" xfId="0" applyFont="1" applyFill="1"/>
    <xf numFmtId="0" fontId="48" fillId="0" borderId="0" xfId="0" applyFont="1"/>
    <xf numFmtId="0" fontId="8" fillId="0" borderId="0" xfId="0" applyFont="1" applyAlignment="1">
      <alignment horizontal="left" vertical="justify" wrapText="1"/>
    </xf>
    <xf numFmtId="0" fontId="47" fillId="0" borderId="1" xfId="0" applyFont="1" applyBorder="1" applyAlignment="1">
      <alignment horizontal="center" wrapText="1"/>
    </xf>
    <xf numFmtId="0" fontId="0" fillId="7" borderId="9" xfId="0" applyFill="1" applyBorder="1"/>
    <xf numFmtId="0" fontId="8" fillId="5" borderId="0" xfId="0" applyFont="1" applyFill="1"/>
    <xf numFmtId="0" fontId="3" fillId="2" borderId="0" xfId="0" applyFont="1" applyFill="1" applyAlignment="1">
      <alignment horizontal="center" vertical="center"/>
    </xf>
    <xf numFmtId="0" fontId="14" fillId="2" borderId="0" xfId="13" applyFill="1" applyAlignment="1">
      <alignment horizontal="center" vertical="center"/>
    </xf>
    <xf numFmtId="0" fontId="28" fillId="2" borderId="0" xfId="0" applyFont="1" applyFill="1" applyAlignment="1">
      <alignment horizontal="center" vertical="center"/>
    </xf>
    <xf numFmtId="0" fontId="31" fillId="2" borderId="0" xfId="0" applyFont="1" applyFill="1" applyAlignment="1">
      <alignment horizontal="center" vertical="center"/>
    </xf>
    <xf numFmtId="165" fontId="3" fillId="2" borderId="0" xfId="0" applyNumberFormat="1" applyFont="1" applyFill="1" applyAlignment="1">
      <alignment horizontal="center" vertical="center"/>
    </xf>
    <xf numFmtId="0" fontId="9" fillId="2" borderId="0" xfId="0" applyFont="1" applyFill="1" applyAlignment="1">
      <alignment horizontal="center" vertical="center"/>
    </xf>
    <xf numFmtId="0" fontId="32" fillId="2" borderId="0" xfId="0" applyFont="1" applyFill="1" applyAlignment="1">
      <alignment horizontal="center" vertical="center"/>
    </xf>
    <xf numFmtId="0" fontId="8" fillId="2" borderId="0" xfId="0" applyFont="1" applyFill="1" applyAlignment="1">
      <alignment horizontal="center" vertical="center"/>
    </xf>
    <xf numFmtId="165" fontId="23" fillId="2" borderId="0" xfId="1" applyNumberFormat="1" applyFont="1" applyFill="1" applyAlignment="1">
      <alignment horizontal="center" vertical="center"/>
    </xf>
    <xf numFmtId="165" fontId="22" fillId="0" borderId="0" xfId="1" applyNumberFormat="1" applyFont="1" applyFill="1" applyAlignment="1">
      <alignment horizontal="center"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16" fillId="2" borderId="0" xfId="0" applyFont="1" applyFill="1" applyAlignment="1">
      <alignment horizontal="center" vertical="center"/>
    </xf>
    <xf numFmtId="43" fontId="11" fillId="2" borderId="0" xfId="1" applyFont="1" applyFill="1" applyAlignment="1">
      <alignment horizontal="center" vertical="center"/>
    </xf>
    <xf numFmtId="0" fontId="11" fillId="2" borderId="0" xfId="0" applyFont="1" applyFill="1" applyAlignment="1">
      <alignment horizontal="center" vertical="center"/>
    </xf>
    <xf numFmtId="168" fontId="30" fillId="2" borderId="0" xfId="1" applyNumberFormat="1" applyFont="1" applyFill="1" applyAlignment="1">
      <alignment horizontal="center"/>
    </xf>
    <xf numFmtId="168" fontId="30" fillId="2" borderId="0" xfId="1" applyNumberFormat="1" applyFont="1" applyFill="1" applyBorder="1" applyAlignment="1">
      <alignment horizontal="center"/>
    </xf>
    <xf numFmtId="0" fontId="14" fillId="0" borderId="0" xfId="13" applyAlignment="1">
      <alignment horizontal="center"/>
    </xf>
    <xf numFmtId="43" fontId="3" fillId="2" borderId="0" xfId="1" applyFont="1" applyFill="1" applyAlignment="1">
      <alignment horizontal="center" vertical="center"/>
    </xf>
    <xf numFmtId="165" fontId="3" fillId="2" borderId="0" xfId="1" applyNumberFormat="1" applyFont="1" applyFill="1" applyAlignment="1">
      <alignment horizontal="center" vertical="center"/>
    </xf>
    <xf numFmtId="165" fontId="9" fillId="2" borderId="0" xfId="1" applyNumberFormat="1" applyFont="1" applyFill="1" applyAlignment="1">
      <alignment horizontal="center" vertical="center"/>
    </xf>
    <xf numFmtId="0" fontId="13" fillId="0" borderId="0" xfId="0" applyFont="1" applyAlignment="1">
      <alignment horizontal="center"/>
    </xf>
    <xf numFmtId="0" fontId="36" fillId="0" borderId="27" xfId="0" applyFont="1" applyBorder="1" applyAlignment="1">
      <alignment vertical="center" wrapText="1"/>
    </xf>
    <xf numFmtId="0" fontId="36" fillId="0" borderId="28" xfId="0" applyFont="1" applyBorder="1" applyAlignment="1">
      <alignment vertical="center" wrapText="1"/>
    </xf>
    <xf numFmtId="0" fontId="7" fillId="0" borderId="30" xfId="0" applyFont="1" applyBorder="1" applyAlignment="1">
      <alignment vertical="center" wrapText="1"/>
    </xf>
    <xf numFmtId="0" fontId="0" fillId="2" borderId="0" xfId="0" quotePrefix="1" applyFill="1"/>
    <xf numFmtId="0" fontId="26" fillId="2" borderId="0" xfId="0" applyFont="1" applyFill="1" applyAlignment="1">
      <alignment horizontal="left"/>
    </xf>
    <xf numFmtId="0" fontId="8" fillId="0" borderId="14" xfId="0" applyFont="1" applyBorder="1" applyAlignment="1">
      <alignment horizontal="justify" vertical="justify" wrapText="1"/>
    </xf>
    <xf numFmtId="0" fontId="8" fillId="0" borderId="0" xfId="0" applyFont="1" applyAlignment="1">
      <alignment horizontal="justify" vertical="justify" wrapText="1"/>
    </xf>
    <xf numFmtId="0" fontId="8" fillId="0" borderId="15" xfId="0" applyFont="1" applyBorder="1" applyAlignment="1">
      <alignment horizontal="justify" vertical="justify" wrapText="1"/>
    </xf>
    <xf numFmtId="0" fontId="3" fillId="0" borderId="14" xfId="0" applyFont="1" applyBorder="1" applyAlignment="1">
      <alignment horizontal="left" vertical="justify" wrapText="1"/>
    </xf>
    <xf numFmtId="0" fontId="3"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3" fillId="0" borderId="14" xfId="0" applyFont="1" applyBorder="1" applyAlignment="1">
      <alignment horizontal="justify" vertical="justify" wrapText="1"/>
    </xf>
    <xf numFmtId="0" fontId="3" fillId="0" borderId="0" xfId="0" applyFont="1" applyAlignment="1">
      <alignment horizontal="justify" vertical="justify" wrapText="1"/>
    </xf>
    <xf numFmtId="0" fontId="3" fillId="0" borderId="15" xfId="0" applyFont="1" applyBorder="1" applyAlignment="1">
      <alignment horizontal="justify" vertical="justify" wrapText="1"/>
    </xf>
    <xf numFmtId="166" fontId="3" fillId="0" borderId="9" xfId="1" applyNumberFormat="1" applyFont="1" applyFill="1" applyBorder="1"/>
    <xf numFmtId="0" fontId="4" fillId="7"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ill="1"/>
    <xf numFmtId="0" fontId="54" fillId="0" borderId="9" xfId="0" applyFont="1" applyBorder="1" applyAlignment="1">
      <alignment horizontal="center" vertical="center" wrapText="1"/>
    </xf>
    <xf numFmtId="0" fontId="26" fillId="0" borderId="0" xfId="0" applyFont="1" applyAlignment="1">
      <alignment vertical="center"/>
    </xf>
    <xf numFmtId="0" fontId="26" fillId="7" borderId="0" xfId="0" applyFont="1" applyFill="1" applyAlignment="1">
      <alignment vertical="center"/>
    </xf>
    <xf numFmtId="0" fontId="53" fillId="2" borderId="0" xfId="0" applyFont="1" applyFill="1"/>
    <xf numFmtId="41" fontId="3" fillId="0" borderId="3" xfId="8" applyFont="1" applyBorder="1" applyAlignment="1">
      <alignment vertical="top" wrapText="1"/>
    </xf>
    <xf numFmtId="41" fontId="0" fillId="0" borderId="3" xfId="8" applyFont="1" applyBorder="1"/>
    <xf numFmtId="0" fontId="6" fillId="7" borderId="0" xfId="0" quotePrefix="1" applyFont="1" applyFill="1"/>
    <xf numFmtId="0" fontId="44" fillId="0" borderId="0" xfId="0" applyFont="1" applyAlignment="1">
      <alignment horizontal="center" vertical="center"/>
    </xf>
    <xf numFmtId="0" fontId="3" fillId="3" borderId="0" xfId="0" applyFont="1" applyFill="1" applyAlignment="1">
      <alignment horizontal="left"/>
    </xf>
    <xf numFmtId="0" fontId="15" fillId="0" borderId="0" xfId="13" quotePrefix="1" applyFont="1" applyBorder="1" applyAlignment="1">
      <alignment horizontal="left"/>
    </xf>
    <xf numFmtId="0" fontId="52" fillId="7" borderId="0" xfId="0" applyFont="1" applyFill="1"/>
    <xf numFmtId="0" fontId="51" fillId="7" borderId="14" xfId="0" applyFont="1" applyFill="1" applyBorder="1"/>
    <xf numFmtId="0" fontId="52" fillId="7" borderId="15" xfId="0" applyFont="1" applyFill="1" applyBorder="1"/>
    <xf numFmtId="0" fontId="51" fillId="7" borderId="0" xfId="0" applyFont="1" applyFill="1"/>
    <xf numFmtId="0" fontId="55" fillId="0" borderId="0" xfId="0" applyFont="1" applyAlignment="1">
      <alignment horizontal="justify" vertical="center"/>
    </xf>
    <xf numFmtId="0" fontId="26" fillId="5" borderId="0" xfId="0" applyFont="1" applyFill="1"/>
    <xf numFmtId="0" fontId="26" fillId="0" borderId="0" xfId="0" applyFont="1"/>
    <xf numFmtId="0" fontId="55" fillId="0" borderId="0" xfId="0" applyFont="1" applyAlignment="1">
      <alignment vertical="center"/>
    </xf>
    <xf numFmtId="0" fontId="56" fillId="0" borderId="9" xfId="0" applyFont="1" applyBorder="1" applyAlignment="1">
      <alignment horizontal="justify" vertical="center" wrapText="1"/>
    </xf>
    <xf numFmtId="0" fontId="56" fillId="0" borderId="9" xfId="0" applyFont="1" applyBorder="1" applyAlignment="1">
      <alignment horizontal="center" vertical="center" wrapText="1"/>
    </xf>
    <xf numFmtId="0" fontId="56" fillId="0" borderId="9" xfId="0" applyFont="1" applyBorder="1" applyAlignment="1">
      <alignment horizontal="right" vertical="center" wrapText="1"/>
    </xf>
    <xf numFmtId="0" fontId="57" fillId="5" borderId="9" xfId="0" applyFont="1" applyFill="1" applyBorder="1" applyAlignment="1">
      <alignment horizontal="justify" vertical="center" wrapText="1"/>
    </xf>
    <xf numFmtId="0" fontId="58" fillId="5" borderId="9" xfId="0" applyFont="1" applyFill="1" applyBorder="1" applyAlignment="1">
      <alignment horizontal="right" vertical="center" wrapText="1"/>
    </xf>
    <xf numFmtId="0" fontId="58" fillId="5" borderId="9" xfId="0" applyFont="1" applyFill="1" applyBorder="1" applyAlignment="1">
      <alignment horizontal="center" vertical="center" wrapText="1"/>
    </xf>
    <xf numFmtId="0" fontId="56" fillId="7" borderId="0" xfId="0" applyFont="1" applyFill="1" applyAlignment="1">
      <alignment vertical="center" wrapText="1"/>
    </xf>
    <xf numFmtId="0" fontId="56" fillId="7" borderId="0" xfId="0" applyFont="1" applyFill="1" applyAlignment="1">
      <alignment vertical="center"/>
    </xf>
    <xf numFmtId="0" fontId="46" fillId="7" borderId="0" xfId="0" applyFont="1" applyFill="1" applyAlignment="1">
      <alignment vertical="center" wrapText="1"/>
    </xf>
    <xf numFmtId="0" fontId="53" fillId="2" borderId="0" xfId="0" applyFont="1" applyFill="1" applyAlignment="1">
      <alignment horizontal="center"/>
    </xf>
    <xf numFmtId="0" fontId="0" fillId="7" borderId="13" xfId="0" applyFill="1" applyBorder="1" applyAlignment="1">
      <alignment horizontal="center" vertical="center" wrapText="1"/>
    </xf>
    <xf numFmtId="0" fontId="35" fillId="7" borderId="0" xfId="0" applyFont="1" applyFill="1" applyAlignment="1">
      <alignment horizontal="center" vertical="center"/>
    </xf>
    <xf numFmtId="0" fontId="9" fillId="2" borderId="0" xfId="0" applyFont="1" applyFill="1" applyAlignment="1">
      <alignment vertical="center"/>
    </xf>
    <xf numFmtId="167" fontId="4" fillId="2" borderId="0" xfId="1" applyNumberFormat="1" applyFont="1" applyFill="1" applyBorder="1"/>
    <xf numFmtId="0" fontId="28" fillId="5" borderId="0" xfId="1" applyNumberFormat="1" applyFont="1" applyFill="1" applyAlignment="1">
      <alignment horizontal="center"/>
    </xf>
    <xf numFmtId="0" fontId="0" fillId="7" borderId="13" xfId="0" applyFill="1" applyBorder="1" applyAlignment="1">
      <alignment vertical="center" wrapText="1"/>
    </xf>
    <xf numFmtId="0" fontId="0" fillId="7" borderId="9" xfId="0" applyFill="1" applyBorder="1" applyAlignment="1">
      <alignment vertical="center" wrapText="1"/>
    </xf>
    <xf numFmtId="0" fontId="46" fillId="7" borderId="0" xfId="0" applyFont="1" applyFill="1" applyAlignment="1">
      <alignment horizontal="center"/>
    </xf>
    <xf numFmtId="0" fontId="59" fillId="7" borderId="0" xfId="0" applyFont="1" applyFill="1" applyAlignment="1">
      <alignment horizontal="center"/>
    </xf>
    <xf numFmtId="0" fontId="60" fillId="0" borderId="9" xfId="0" applyFont="1" applyBorder="1" applyAlignment="1">
      <alignment horizontal="center" vertical="center" wrapText="1"/>
    </xf>
    <xf numFmtId="0" fontId="0" fillId="0" borderId="0" xfId="0" applyAlignment="1">
      <alignment horizontal="center"/>
    </xf>
    <xf numFmtId="0" fontId="26" fillId="5" borderId="0" xfId="0" applyFont="1" applyFill="1" applyAlignment="1">
      <alignment vertical="center"/>
    </xf>
    <xf numFmtId="0" fontId="9" fillId="2" borderId="1" xfId="3" applyFont="1" applyFill="1" applyBorder="1" applyAlignment="1">
      <alignment horizontal="center"/>
    </xf>
    <xf numFmtId="167" fontId="4" fillId="2" borderId="4" xfId="1" applyNumberFormat="1" applyFont="1" applyFill="1" applyBorder="1"/>
    <xf numFmtId="0" fontId="4" fillId="2" borderId="0" xfId="3" applyFill="1" applyAlignment="1">
      <alignment horizontal="center"/>
    </xf>
    <xf numFmtId="0" fontId="11" fillId="0" borderId="0" xfId="0" applyFont="1" applyAlignment="1">
      <alignment horizontal="center" vertical="center"/>
    </xf>
    <xf numFmtId="0" fontId="3" fillId="0" borderId="6" xfId="0" applyFont="1" applyBorder="1"/>
    <xf numFmtId="0" fontId="9" fillId="2" borderId="3" xfId="0" applyFont="1" applyFill="1" applyBorder="1" applyAlignment="1">
      <alignment horizontal="center" vertical="center"/>
    </xf>
    <xf numFmtId="0" fontId="9" fillId="2" borderId="14" xfId="0" applyFont="1" applyFill="1" applyBorder="1" applyAlignment="1">
      <alignment vertical="center"/>
    </xf>
    <xf numFmtId="0" fontId="3" fillId="0" borderId="8" xfId="0" applyFont="1" applyBorder="1"/>
    <xf numFmtId="0" fontId="2" fillId="0" borderId="13" xfId="0" applyFont="1" applyBorder="1" applyAlignment="1">
      <alignment horizontal="center" vertical="center"/>
    </xf>
    <xf numFmtId="0" fontId="2" fillId="0" borderId="17" xfId="0" applyFont="1" applyBorder="1" applyAlignment="1">
      <alignment horizontal="center" vertical="center"/>
    </xf>
    <xf numFmtId="0" fontId="14" fillId="0" borderId="17" xfId="13" applyBorder="1" applyAlignment="1">
      <alignment horizontal="center"/>
    </xf>
    <xf numFmtId="0" fontId="14" fillId="0" borderId="17" xfId="13" quotePrefix="1" applyBorder="1" applyAlignment="1">
      <alignment horizontal="center"/>
    </xf>
    <xf numFmtId="0" fontId="15" fillId="0" borderId="17" xfId="13" quotePrefix="1" applyFont="1" applyBorder="1" applyAlignment="1">
      <alignment horizontal="center"/>
    </xf>
    <xf numFmtId="165" fontId="14" fillId="0" borderId="0" xfId="13" applyNumberFormat="1" applyAlignment="1">
      <alignment horizontal="center" vertical="center"/>
    </xf>
    <xf numFmtId="0" fontId="38" fillId="5" borderId="0" xfId="0" applyFont="1" applyFill="1" applyAlignment="1">
      <alignment vertical="center"/>
    </xf>
    <xf numFmtId="0" fontId="44" fillId="4" borderId="0" xfId="0" applyFont="1" applyFill="1"/>
    <xf numFmtId="0" fontId="62" fillId="0" borderId="0" xfId="0" applyFont="1"/>
    <xf numFmtId="0" fontId="61" fillId="7" borderId="0" xfId="0" applyFont="1" applyFill="1" applyAlignment="1">
      <alignment horizontal="left" vertical="top" wrapText="1"/>
    </xf>
    <xf numFmtId="0" fontId="0" fillId="0" borderId="1" xfId="0" applyBorder="1"/>
    <xf numFmtId="0" fontId="0" fillId="0" borderId="1" xfId="0" applyBorder="1" applyAlignment="1">
      <alignment horizontal="center"/>
    </xf>
    <xf numFmtId="0" fontId="35" fillId="7" borderId="1" xfId="0" applyFont="1" applyFill="1" applyBorder="1"/>
    <xf numFmtId="0" fontId="52" fillId="7" borderId="0" xfId="0" applyFont="1" applyFill="1" applyAlignment="1">
      <alignment horizontal="center"/>
    </xf>
    <xf numFmtId="0" fontId="26" fillId="5" borderId="6" xfId="0" applyFont="1" applyFill="1" applyBorder="1" applyAlignment="1">
      <alignment vertical="center"/>
    </xf>
    <xf numFmtId="0" fontId="26" fillId="5" borderId="3" xfId="0" applyFont="1" applyFill="1" applyBorder="1" applyAlignment="1">
      <alignment vertical="center"/>
    </xf>
    <xf numFmtId="0" fontId="26" fillId="5" borderId="7" xfId="0" applyFont="1" applyFill="1" applyBorder="1" applyAlignment="1">
      <alignment vertical="center"/>
    </xf>
    <xf numFmtId="0" fontId="26" fillId="5" borderId="0" xfId="0" applyFont="1" applyFill="1" applyAlignment="1">
      <alignment horizontal="left" vertical="center"/>
    </xf>
    <xf numFmtId="3" fontId="3" fillId="0" borderId="0" xfId="1" applyNumberFormat="1" applyFont="1" applyFill="1" applyAlignment="1">
      <alignment horizontal="center"/>
    </xf>
    <xf numFmtId="3" fontId="3" fillId="0" borderId="0" xfId="0" applyNumberFormat="1" applyFont="1" applyAlignment="1">
      <alignment horizontal="center"/>
    </xf>
    <xf numFmtId="3" fontId="9" fillId="0" borderId="0" xfId="0" applyNumberFormat="1" applyFont="1" applyAlignment="1">
      <alignment horizontal="center"/>
    </xf>
    <xf numFmtId="3" fontId="9" fillId="0" borderId="0" xfId="1" applyNumberFormat="1" applyFont="1" applyFill="1" applyBorder="1" applyAlignment="1">
      <alignment horizontal="center"/>
    </xf>
    <xf numFmtId="3" fontId="9" fillId="0" borderId="0" xfId="1" applyNumberFormat="1" applyFont="1" applyFill="1" applyAlignment="1">
      <alignment horizontal="center"/>
    </xf>
    <xf numFmtId="0" fontId="36" fillId="7" borderId="0" xfId="0" applyFont="1" applyFill="1" applyAlignment="1">
      <alignment vertical="center" wrapText="1"/>
    </xf>
    <xf numFmtId="0" fontId="36" fillId="7" borderId="0" xfId="0" applyFont="1" applyFill="1" applyAlignment="1">
      <alignment horizontal="center" vertical="center" wrapText="1"/>
    </xf>
    <xf numFmtId="9" fontId="41" fillId="7" borderId="0" xfId="9" applyFont="1" applyFill="1" applyBorder="1" applyAlignment="1"/>
    <xf numFmtId="167" fontId="6" fillId="7" borderId="0" xfId="86" applyNumberFormat="1" applyFont="1" applyFill="1" applyBorder="1" applyAlignment="1">
      <alignment horizontal="center"/>
    </xf>
    <xf numFmtId="0" fontId="41" fillId="7" borderId="0" xfId="0" applyFont="1" applyFill="1"/>
    <xf numFmtId="0" fontId="63" fillId="7" borderId="0" xfId="0" applyFont="1" applyFill="1"/>
    <xf numFmtId="0" fontId="45" fillId="7" borderId="0" xfId="0" applyFont="1" applyFill="1" applyAlignment="1">
      <alignment wrapText="1"/>
    </xf>
    <xf numFmtId="0" fontId="46" fillId="7" borderId="0" xfId="0" applyFont="1" applyFill="1" applyAlignment="1">
      <alignment horizontal="center" wrapText="1"/>
    </xf>
    <xf numFmtId="3" fontId="46" fillId="7" borderId="0" xfId="0" applyNumberFormat="1" applyFont="1" applyFill="1" applyAlignment="1">
      <alignment horizontal="center"/>
    </xf>
    <xf numFmtId="0" fontId="47" fillId="7" borderId="0" xfId="0" applyFont="1" applyFill="1" applyAlignment="1">
      <alignment wrapText="1"/>
    </xf>
    <xf numFmtId="0" fontId="38" fillId="0" borderId="0" xfId="0" applyFont="1"/>
    <xf numFmtId="167" fontId="38" fillId="0" borderId="0" xfId="1" applyNumberFormat="1" applyFont="1" applyFill="1" applyBorder="1"/>
    <xf numFmtId="0" fontId="64" fillId="0" borderId="0" xfId="0" applyFont="1"/>
    <xf numFmtId="0" fontId="3" fillId="2" borderId="2" xfId="0" applyFont="1" applyFill="1" applyBorder="1"/>
    <xf numFmtId="0" fontId="3" fillId="2" borderId="12" xfId="0" applyFont="1" applyFill="1" applyBorder="1"/>
    <xf numFmtId="0" fontId="2" fillId="2" borderId="6" xfId="0" applyFont="1" applyFill="1" applyBorder="1" applyAlignment="1">
      <alignment vertical="center"/>
    </xf>
    <xf numFmtId="0" fontId="2" fillId="2" borderId="5" xfId="0" applyFont="1" applyFill="1" applyBorder="1" applyAlignment="1">
      <alignment vertical="center"/>
    </xf>
    <xf numFmtId="14" fontId="2" fillId="2" borderId="12" xfId="0" applyNumberFormat="1" applyFont="1" applyFill="1" applyBorder="1" applyAlignment="1">
      <alignment vertical="center"/>
    </xf>
    <xf numFmtId="0" fontId="3" fillId="2" borderId="3" xfId="0" applyFont="1" applyFill="1" applyBorder="1"/>
    <xf numFmtId="0" fontId="3" fillId="0" borderId="9" xfId="0" applyFont="1" applyBorder="1" applyAlignment="1">
      <alignment horizontal="center"/>
    </xf>
    <xf numFmtId="166" fontId="3" fillId="0" borderId="10" xfId="1" applyNumberFormat="1" applyFont="1" applyFill="1" applyBorder="1"/>
    <xf numFmtId="166" fontId="3" fillId="2" borderId="12" xfId="1" applyNumberFormat="1" applyFont="1" applyFill="1" applyBorder="1"/>
    <xf numFmtId="0" fontId="3" fillId="2" borderId="9" xfId="0" applyFont="1" applyFill="1" applyBorder="1" applyAlignment="1">
      <alignment wrapText="1"/>
    </xf>
    <xf numFmtId="166" fontId="3" fillId="2" borderId="11" xfId="1" applyNumberFormat="1" applyFont="1" applyFill="1" applyBorder="1"/>
    <xf numFmtId="0" fontId="4" fillId="2" borderId="9" xfId="0" applyFont="1" applyFill="1" applyBorder="1"/>
    <xf numFmtId="0" fontId="4" fillId="2" borderId="9" xfId="0" applyFont="1" applyFill="1" applyBorder="1" applyAlignment="1">
      <alignment wrapText="1"/>
    </xf>
    <xf numFmtId="166" fontId="3" fillId="2" borderId="5" xfId="1" applyNumberFormat="1" applyFont="1" applyFill="1" applyBorder="1" applyAlignment="1">
      <alignment vertical="center"/>
    </xf>
    <xf numFmtId="9" fontId="3" fillId="0" borderId="11" xfId="9" applyFont="1" applyFill="1" applyBorder="1" applyAlignment="1">
      <alignment horizontal="center"/>
    </xf>
    <xf numFmtId="9" fontId="3" fillId="0" borderId="12" xfId="9" applyFont="1" applyFill="1" applyBorder="1" applyAlignment="1">
      <alignment horizontal="center"/>
    </xf>
    <xf numFmtId="0" fontId="61" fillId="2" borderId="5" xfId="0" applyFont="1" applyFill="1" applyBorder="1"/>
    <xf numFmtId="0" fontId="2" fillId="2" borderId="0" xfId="0" applyFont="1" applyFill="1" applyAlignment="1">
      <alignment vertical="center"/>
    </xf>
    <xf numFmtId="0" fontId="26" fillId="5" borderId="0" xfId="0" applyFont="1" applyFill="1" applyAlignment="1">
      <alignment horizontal="center" vertical="center"/>
    </xf>
    <xf numFmtId="0" fontId="52" fillId="2" borderId="0" xfId="0" applyFont="1" applyFill="1"/>
    <xf numFmtId="0" fontId="44" fillId="5" borderId="0" xfId="0" applyFont="1" applyFill="1" applyAlignment="1">
      <alignment horizontal="center" vertical="center"/>
    </xf>
    <xf numFmtId="0" fontId="44" fillId="5" borderId="0" xfId="0" applyFont="1" applyFill="1" applyAlignment="1">
      <alignment vertical="center"/>
    </xf>
    <xf numFmtId="0" fontId="52" fillId="7" borderId="5" xfId="0" applyFont="1" applyFill="1" applyBorder="1"/>
    <xf numFmtId="0" fontId="52" fillId="7" borderId="12" xfId="0" applyFont="1" applyFill="1" applyBorder="1"/>
    <xf numFmtId="0" fontId="26" fillId="5" borderId="1" xfId="3" quotePrefix="1" applyFont="1" applyFill="1" applyBorder="1" applyAlignment="1">
      <alignment horizontal="right"/>
    </xf>
    <xf numFmtId="0" fontId="39" fillId="8" borderId="26" xfId="77" applyFont="1" applyFill="1" applyBorder="1" applyAlignment="1">
      <alignment vertical="center"/>
    </xf>
    <xf numFmtId="0" fontId="36" fillId="8" borderId="26" xfId="77" applyFont="1" applyFill="1" applyBorder="1" applyAlignment="1">
      <alignment vertical="center"/>
    </xf>
    <xf numFmtId="0" fontId="39" fillId="9" borderId="31" xfId="77" applyFont="1" applyFill="1" applyBorder="1" applyAlignment="1">
      <alignment horizontal="center" vertical="center" wrapText="1"/>
    </xf>
    <xf numFmtId="0" fontId="39" fillId="9" borderId="19" xfId="77" applyFont="1" applyFill="1" applyBorder="1" applyAlignment="1">
      <alignment horizontal="center" vertical="center" wrapText="1"/>
    </xf>
    <xf numFmtId="0" fontId="39" fillId="9" borderId="33" xfId="77" applyFont="1" applyFill="1" applyBorder="1" applyAlignment="1">
      <alignment horizontal="center" vertical="center"/>
    </xf>
    <xf numFmtId="0" fontId="39" fillId="9" borderId="32" xfId="77" applyFont="1" applyFill="1" applyBorder="1" applyAlignment="1">
      <alignment vertical="center"/>
    </xf>
    <xf numFmtId="0" fontId="39" fillId="9" borderId="32" xfId="77" applyFont="1" applyFill="1" applyBorder="1" applyAlignment="1">
      <alignment vertical="center" wrapText="1"/>
    </xf>
    <xf numFmtId="0" fontId="39" fillId="9" borderId="18" xfId="77" applyFont="1" applyFill="1" applyBorder="1" applyAlignment="1">
      <alignment horizontal="center" vertical="center" wrapText="1"/>
    </xf>
    <xf numFmtId="0" fontId="26" fillId="5" borderId="1" xfId="3" applyFont="1" applyFill="1" applyBorder="1" applyAlignment="1">
      <alignment horizontal="center"/>
    </xf>
    <xf numFmtId="0" fontId="44" fillId="5" borderId="0" xfId="0" applyFont="1" applyFill="1"/>
    <xf numFmtId="0" fontId="26" fillId="0" borderId="0" xfId="0" applyFont="1" applyAlignment="1">
      <alignment vertical="center" wrapText="1"/>
    </xf>
    <xf numFmtId="0" fontId="65" fillId="5" borderId="35" xfId="0" applyFont="1" applyFill="1" applyBorder="1" applyAlignment="1">
      <alignment horizontal="center" vertical="center" wrapText="1"/>
    </xf>
    <xf numFmtId="0" fontId="37" fillId="7" borderId="0" xfId="0" applyFont="1" applyFill="1" applyAlignment="1">
      <alignment horizontal="center"/>
    </xf>
    <xf numFmtId="9" fontId="63" fillId="7" borderId="0" xfId="9" applyFont="1" applyFill="1" applyBorder="1" applyAlignment="1"/>
    <xf numFmtId="0" fontId="46" fillId="7" borderId="21" xfId="0" applyFont="1" applyFill="1" applyBorder="1"/>
    <xf numFmtId="165" fontId="28" fillId="5" borderId="0" xfId="1" applyNumberFormat="1" applyFont="1" applyFill="1" applyBorder="1"/>
    <xf numFmtId="165" fontId="28" fillId="5" borderId="3" xfId="1" applyNumberFormat="1" applyFont="1" applyFill="1" applyBorder="1"/>
    <xf numFmtId="165" fontId="26" fillId="5" borderId="0" xfId="1" applyNumberFormat="1" applyFont="1" applyFill="1" applyBorder="1"/>
    <xf numFmtId="0" fontId="38" fillId="5" borderId="0" xfId="0" applyFont="1" applyFill="1"/>
    <xf numFmtId="167" fontId="38" fillId="5" borderId="0" xfId="1" applyNumberFormat="1" applyFont="1" applyFill="1" applyBorder="1"/>
    <xf numFmtId="0" fontId="3" fillId="0" borderId="0" xfId="0" applyFont="1" applyAlignment="1">
      <alignment horizontal="center"/>
    </xf>
    <xf numFmtId="0" fontId="14" fillId="0" borderId="0" xfId="13" applyAlignment="1">
      <alignment horizontal="right"/>
    </xf>
    <xf numFmtId="0" fontId="3" fillId="0" borderId="0" xfId="0" applyFont="1" applyAlignment="1">
      <alignment horizontal="justify" vertical="center"/>
    </xf>
    <xf numFmtId="0" fontId="67" fillId="11" borderId="0" xfId="0" applyFont="1" applyFill="1"/>
    <xf numFmtId="0" fontId="67" fillId="11" borderId="17" xfId="0" applyFont="1" applyFill="1" applyBorder="1"/>
    <xf numFmtId="0" fontId="67" fillId="11" borderId="9" xfId="0" applyFont="1" applyFill="1" applyBorder="1" applyAlignment="1">
      <alignment horizontal="center"/>
    </xf>
    <xf numFmtId="0" fontId="68" fillId="11" borderId="9" xfId="0" applyFont="1" applyFill="1" applyBorder="1"/>
    <xf numFmtId="0" fontId="67" fillId="11" borderId="9" xfId="0" applyFont="1" applyFill="1" applyBorder="1"/>
    <xf numFmtId="0" fontId="69" fillId="11" borderId="0" xfId="0" applyFont="1" applyFill="1"/>
    <xf numFmtId="0" fontId="70" fillId="11" borderId="10" xfId="0" applyFont="1" applyFill="1" applyBorder="1"/>
    <xf numFmtId="0" fontId="70" fillId="11" borderId="9" xfId="0" applyFont="1" applyFill="1" applyBorder="1"/>
    <xf numFmtId="0" fontId="69" fillId="11" borderId="9" xfId="0" applyFont="1" applyFill="1" applyBorder="1"/>
    <xf numFmtId="0" fontId="72" fillId="11" borderId="0" xfId="0" applyFont="1" applyFill="1"/>
    <xf numFmtId="0" fontId="66" fillId="10" borderId="0" xfId="0" applyFont="1" applyFill="1"/>
    <xf numFmtId="0" fontId="66" fillId="8" borderId="0" xfId="0" applyFont="1" applyFill="1"/>
    <xf numFmtId="0" fontId="14" fillId="0" borderId="0" xfId="13" applyAlignment="1">
      <alignment horizontal="center" vertical="center"/>
    </xf>
    <xf numFmtId="0" fontId="14" fillId="0" borderId="10" xfId="13" applyBorder="1" applyAlignment="1">
      <alignment horizontal="center" vertical="center"/>
    </xf>
    <xf numFmtId="14" fontId="17" fillId="4" borderId="0" xfId="0" applyNumberFormat="1" applyFont="1" applyFill="1"/>
    <xf numFmtId="0" fontId="17" fillId="4" borderId="0" xfId="0" applyFont="1" applyFill="1"/>
    <xf numFmtId="0" fontId="2" fillId="0" borderId="0" xfId="0" applyFont="1" applyAlignment="1">
      <alignment horizontal="right"/>
    </xf>
    <xf numFmtId="0" fontId="3" fillId="0" borderId="1" xfId="0" applyFont="1" applyBorder="1"/>
    <xf numFmtId="3" fontId="0" fillId="7" borderId="0" xfId="0" applyNumberFormat="1" applyFill="1"/>
    <xf numFmtId="3" fontId="0" fillId="0" borderId="0" xfId="0" applyNumberFormat="1"/>
    <xf numFmtId="3" fontId="0" fillId="7" borderId="1" xfId="0" applyNumberFormat="1" applyFill="1" applyBorder="1"/>
    <xf numFmtId="14" fontId="0" fillId="0" borderId="0" xfId="0" applyNumberFormat="1"/>
    <xf numFmtId="14" fontId="0" fillId="0" borderId="0" xfId="0" applyNumberFormat="1" applyAlignment="1">
      <alignment horizontal="center"/>
    </xf>
    <xf numFmtId="0" fontId="3" fillId="12" borderId="9" xfId="0" applyFont="1" applyFill="1" applyBorder="1"/>
    <xf numFmtId="3" fontId="3" fillId="2" borderId="9" xfId="0" applyNumberFormat="1" applyFont="1" applyFill="1" applyBorder="1"/>
    <xf numFmtId="0" fontId="3" fillId="0" borderId="9" xfId="0" applyFont="1" applyBorder="1"/>
    <xf numFmtId="3" fontId="0" fillId="2" borderId="0" xfId="0" applyNumberFormat="1" applyFill="1"/>
    <xf numFmtId="0" fontId="0" fillId="2" borderId="4" xfId="0" applyFill="1" applyBorder="1"/>
    <xf numFmtId="41" fontId="0" fillId="7" borderId="4" xfId="8" applyFont="1" applyFill="1" applyBorder="1"/>
    <xf numFmtId="41" fontId="0" fillId="0" borderId="4" xfId="8" applyFont="1" applyBorder="1"/>
    <xf numFmtId="3" fontId="3" fillId="0" borderId="0" xfId="0" applyNumberFormat="1" applyFont="1"/>
    <xf numFmtId="3" fontId="0" fillId="0" borderId="1" xfId="0" applyNumberFormat="1" applyBorder="1"/>
    <xf numFmtId="0" fontId="0" fillId="0" borderId="3" xfId="0" applyBorder="1"/>
    <xf numFmtId="3" fontId="0" fillId="0" borderId="4" xfId="0" applyNumberFormat="1" applyBorder="1"/>
    <xf numFmtId="0" fontId="73" fillId="2" borderId="1" xfId="0" applyFont="1" applyFill="1" applyBorder="1"/>
    <xf numFmtId="41" fontId="0" fillId="2" borderId="4" xfId="8" applyFont="1" applyFill="1" applyBorder="1"/>
    <xf numFmtId="41" fontId="6" fillId="7" borderId="4" xfId="8" applyFont="1" applyFill="1" applyBorder="1"/>
    <xf numFmtId="3" fontId="3" fillId="2" borderId="4" xfId="0" applyNumberFormat="1" applyFont="1" applyFill="1" applyBorder="1"/>
    <xf numFmtId="3" fontId="6" fillId="7" borderId="4" xfId="0" applyNumberFormat="1" applyFont="1" applyFill="1" applyBorder="1"/>
    <xf numFmtId="41" fontId="6" fillId="7" borderId="4" xfId="8" applyFont="1" applyFill="1" applyBorder="1" applyAlignment="1">
      <alignment horizontal="center"/>
    </xf>
    <xf numFmtId="3" fontId="0" fillId="2" borderId="4" xfId="0" applyNumberFormat="1" applyFill="1" applyBorder="1"/>
    <xf numFmtId="3" fontId="36" fillId="0" borderId="38" xfId="0" applyNumberFormat="1" applyFont="1" applyBorder="1" applyAlignment="1">
      <alignment horizontal="right" vertical="center" wrapText="1"/>
    </xf>
    <xf numFmtId="3" fontId="36" fillId="0" borderId="29" xfId="0" applyNumberFormat="1" applyFont="1" applyBorder="1" applyAlignment="1">
      <alignment horizontal="right" vertical="center" wrapText="1"/>
    </xf>
    <xf numFmtId="3" fontId="36" fillId="0" borderId="28" xfId="0" applyNumberFormat="1" applyFont="1" applyBorder="1" applyAlignment="1">
      <alignment horizontal="right" vertical="center" wrapText="1"/>
    </xf>
    <xf numFmtId="3" fontId="36" fillId="0" borderId="40" xfId="0" applyNumberFormat="1" applyFont="1" applyBorder="1" applyAlignment="1">
      <alignment horizontal="right" vertical="center" wrapText="1"/>
    </xf>
    <xf numFmtId="3" fontId="36" fillId="0" borderId="41" xfId="0" applyNumberFormat="1" applyFont="1" applyBorder="1" applyAlignment="1">
      <alignment horizontal="right" vertical="center" wrapText="1"/>
    </xf>
    <xf numFmtId="3" fontId="36" fillId="0" borderId="30" xfId="0" applyNumberFormat="1" applyFont="1" applyBorder="1" applyAlignment="1">
      <alignment horizontal="right" vertical="center" wrapText="1"/>
    </xf>
    <xf numFmtId="0" fontId="75" fillId="0" borderId="0" xfId="0" applyFont="1"/>
    <xf numFmtId="0" fontId="74" fillId="2" borderId="0" xfId="0" applyFont="1" applyFill="1"/>
    <xf numFmtId="0" fontId="75" fillId="2" borderId="0" xfId="0" applyFont="1" applyFill="1"/>
    <xf numFmtId="0" fontId="75" fillId="0" borderId="0" xfId="0" applyFont="1" applyAlignment="1">
      <alignment vertical="center"/>
    </xf>
    <xf numFmtId="0" fontId="75" fillId="7" borderId="0" xfId="0" applyFont="1" applyFill="1"/>
    <xf numFmtId="0" fontId="13" fillId="2" borderId="0" xfId="0" applyFont="1" applyFill="1"/>
    <xf numFmtId="165" fontId="26" fillId="0" borderId="0" xfId="1" applyNumberFormat="1" applyFont="1" applyFill="1" applyBorder="1"/>
    <xf numFmtId="165" fontId="26" fillId="0" borderId="0" xfId="1" applyNumberFormat="1" applyFont="1" applyFill="1" applyBorder="1" applyAlignment="1">
      <alignment vertical="center"/>
    </xf>
    <xf numFmtId="0" fontId="2" fillId="0" borderId="14" xfId="0" applyFont="1" applyBorder="1" applyAlignment="1">
      <alignment horizontal="left" vertical="justify" wrapText="1"/>
    </xf>
    <xf numFmtId="0" fontId="2" fillId="0" borderId="0" xfId="0" applyFont="1" applyAlignment="1">
      <alignment horizontal="left" vertical="justify" wrapText="1"/>
    </xf>
    <xf numFmtId="0" fontId="2" fillId="0" borderId="15" xfId="0" applyFont="1" applyBorder="1" applyAlignment="1">
      <alignment horizontal="left" vertical="justify" wrapText="1"/>
    </xf>
    <xf numFmtId="3" fontId="3" fillId="0" borderId="9" xfId="0" applyNumberFormat="1" applyFont="1" applyBorder="1"/>
    <xf numFmtId="3" fontId="8" fillId="0" borderId="0" xfId="0" applyNumberFormat="1" applyFont="1"/>
    <xf numFmtId="165" fontId="11" fillId="0" borderId="0" xfId="0" applyNumberFormat="1" applyFont="1"/>
    <xf numFmtId="167" fontId="3" fillId="2" borderId="0" xfId="0" applyNumberFormat="1" applyFont="1" applyFill="1"/>
    <xf numFmtId="0" fontId="46" fillId="7" borderId="0" xfId="0" applyFont="1" applyFill="1" applyAlignment="1">
      <alignment horizontal="left"/>
    </xf>
    <xf numFmtId="0" fontId="48" fillId="0" borderId="24" xfId="0" applyFont="1" applyBorder="1" applyAlignment="1">
      <alignment horizontal="center" vertical="center" wrapText="1"/>
    </xf>
    <xf numFmtId="0" fontId="48" fillId="7" borderId="23" xfId="0" applyFont="1" applyFill="1" applyBorder="1" applyAlignment="1">
      <alignment vertical="top" wrapText="1"/>
    </xf>
    <xf numFmtId="0" fontId="48" fillId="7" borderId="24" xfId="0" applyFont="1" applyFill="1" applyBorder="1" applyAlignment="1">
      <alignment horizontal="left" vertical="center" wrapText="1"/>
    </xf>
    <xf numFmtId="3" fontId="48" fillId="0" borderId="24" xfId="0" applyNumberFormat="1" applyFont="1" applyBorder="1" applyAlignment="1">
      <alignment horizontal="right" vertical="center" wrapText="1"/>
    </xf>
    <xf numFmtId="3" fontId="48" fillId="0" borderId="24" xfId="0" applyNumberFormat="1" applyFont="1" applyBorder="1" applyAlignment="1">
      <alignment vertical="center" wrapText="1"/>
    </xf>
    <xf numFmtId="167" fontId="4" fillId="0" borderId="0" xfId="11" applyNumberFormat="1" applyFont="1" applyFill="1"/>
    <xf numFmtId="167" fontId="4" fillId="0" borderId="0" xfId="1" applyNumberFormat="1" applyFont="1" applyFill="1"/>
    <xf numFmtId="3" fontId="67" fillId="11" borderId="9" xfId="0" applyNumberFormat="1" applyFont="1" applyFill="1" applyBorder="1"/>
    <xf numFmtId="3" fontId="76" fillId="0" borderId="9" xfId="0" applyNumberFormat="1" applyFont="1" applyBorder="1"/>
    <xf numFmtId="14" fontId="44" fillId="5" borderId="0" xfId="0" applyNumberFormat="1" applyFont="1" applyFill="1" applyAlignment="1">
      <alignment horizontal="center" vertical="center"/>
    </xf>
    <xf numFmtId="14" fontId="28" fillId="5" borderId="0" xfId="1" applyNumberFormat="1" applyFont="1" applyFill="1" applyAlignment="1">
      <alignment horizontal="center"/>
    </xf>
    <xf numFmtId="3" fontId="3" fillId="0" borderId="0" xfId="0" applyNumberFormat="1" applyFont="1" applyAlignment="1">
      <alignment horizontal="right"/>
    </xf>
    <xf numFmtId="173" fontId="3" fillId="0" borderId="12" xfId="9" applyNumberFormat="1" applyFont="1" applyFill="1" applyBorder="1" applyAlignment="1">
      <alignment horizontal="center"/>
    </xf>
    <xf numFmtId="14" fontId="26" fillId="5" borderId="34" xfId="3" quotePrefix="1" applyNumberFormat="1" applyFont="1" applyFill="1" applyBorder="1" applyAlignment="1">
      <alignment horizontal="center"/>
    </xf>
    <xf numFmtId="14" fontId="26" fillId="5" borderId="0" xfId="0" applyNumberFormat="1" applyFont="1" applyFill="1" applyAlignment="1">
      <alignment horizontal="center" vertical="center"/>
    </xf>
    <xf numFmtId="174" fontId="3" fillId="0" borderId="12" xfId="9" applyNumberFormat="1" applyFont="1" applyFill="1" applyBorder="1" applyAlignment="1">
      <alignment horizontal="center"/>
    </xf>
    <xf numFmtId="165" fontId="3" fillId="2" borderId="0" xfId="1" applyNumberFormat="1" applyFont="1" applyFill="1"/>
    <xf numFmtId="164" fontId="7" fillId="6" borderId="9" xfId="78" applyFont="1" applyFill="1" applyBorder="1"/>
    <xf numFmtId="3" fontId="0" fillId="0" borderId="0" xfId="0" applyNumberFormat="1" applyAlignment="1">
      <alignment horizontal="right"/>
    </xf>
    <xf numFmtId="0" fontId="3" fillId="5" borderId="0" xfId="0" applyFont="1" applyFill="1" applyAlignment="1">
      <alignment horizontal="left"/>
    </xf>
    <xf numFmtId="165" fontId="26" fillId="0" borderId="0" xfId="1" applyNumberFormat="1" applyFont="1" applyFill="1" applyAlignment="1">
      <alignment horizontal="center" vertical="center" wrapText="1"/>
    </xf>
    <xf numFmtId="165" fontId="26" fillId="0" borderId="1" xfId="1" applyNumberFormat="1" applyFont="1" applyFill="1" applyBorder="1" applyAlignment="1">
      <alignment horizontal="center" vertical="center" wrapText="1"/>
    </xf>
    <xf numFmtId="3" fontId="0" fillId="0" borderId="43" xfId="0" applyNumberFormat="1" applyBorder="1"/>
    <xf numFmtId="3" fontId="46" fillId="7" borderId="0" xfId="0" applyNumberFormat="1" applyFont="1" applyFill="1"/>
    <xf numFmtId="0" fontId="77" fillId="0" borderId="14" xfId="0" applyFont="1" applyBorder="1" applyAlignment="1">
      <alignment horizontal="left" vertical="center"/>
    </xf>
    <xf numFmtId="0" fontId="77" fillId="0" borderId="14" xfId="0" applyFont="1" applyBorder="1" applyAlignment="1">
      <alignment horizontal="left" vertical="center" wrapText="1"/>
    </xf>
    <xf numFmtId="0" fontId="77" fillId="0" borderId="8" xfId="0" applyFont="1" applyBorder="1" applyAlignment="1">
      <alignment horizontal="left" wrapText="1"/>
    </xf>
    <xf numFmtId="0" fontId="14" fillId="0" borderId="0" xfId="13" applyBorder="1" applyAlignment="1">
      <alignment horizontal="center"/>
    </xf>
    <xf numFmtId="3" fontId="3" fillId="0" borderId="0" xfId="8" applyNumberFormat="1" applyFont="1" applyFill="1" applyBorder="1" applyAlignment="1">
      <alignment horizontal="center"/>
    </xf>
    <xf numFmtId="0" fontId="9" fillId="13" borderId="0" xfId="0" applyFont="1" applyFill="1" applyAlignment="1">
      <alignment horizontal="center" vertical="center"/>
    </xf>
    <xf numFmtId="3" fontId="3" fillId="13" borderId="0" xfId="1" applyNumberFormat="1" applyFont="1" applyFill="1" applyBorder="1" applyAlignment="1">
      <alignment horizontal="center"/>
    </xf>
    <xf numFmtId="3" fontId="3" fillId="0" borderId="0" xfId="1" applyNumberFormat="1" applyFont="1" applyFill="1" applyBorder="1" applyAlignment="1">
      <alignment horizontal="center"/>
    </xf>
    <xf numFmtId="0" fontId="3" fillId="13" borderId="0" xfId="0" applyFont="1" applyFill="1" applyAlignment="1">
      <alignment horizontal="center" vertical="center"/>
    </xf>
    <xf numFmtId="3" fontId="2" fillId="13" borderId="0" xfId="1" applyNumberFormat="1" applyFont="1" applyFill="1" applyBorder="1" applyAlignment="1">
      <alignment horizontal="center"/>
    </xf>
    <xf numFmtId="0" fontId="14" fillId="2" borderId="0" xfId="13" applyFill="1" applyBorder="1" applyAlignment="1">
      <alignment horizontal="center" vertical="center"/>
    </xf>
    <xf numFmtId="3" fontId="2" fillId="0" borderId="0" xfId="1" applyNumberFormat="1" applyFont="1" applyFill="1" applyBorder="1" applyAlignment="1">
      <alignment horizontal="center"/>
    </xf>
    <xf numFmtId="165" fontId="29" fillId="5" borderId="0" xfId="0" applyNumberFormat="1" applyFont="1" applyFill="1" applyAlignment="1">
      <alignment horizontal="center" vertical="center"/>
    </xf>
    <xf numFmtId="168" fontId="28" fillId="5" borderId="0" xfId="1" applyNumberFormat="1" applyFont="1" applyFill="1" applyBorder="1" applyAlignment="1">
      <alignment horizontal="center" vertical="center"/>
    </xf>
    <xf numFmtId="14" fontId="28" fillId="5" borderId="0" xfId="1" applyNumberFormat="1" applyFont="1" applyFill="1" applyBorder="1" applyAlignment="1">
      <alignment horizontal="center"/>
    </xf>
    <xf numFmtId="0" fontId="9" fillId="13" borderId="0" xfId="0" applyFont="1" applyFill="1"/>
    <xf numFmtId="0" fontId="2" fillId="13" borderId="0" xfId="0" applyFont="1" applyFill="1"/>
    <xf numFmtId="0" fontId="9" fillId="13" borderId="0" xfId="0" applyFont="1" applyFill="1" applyAlignment="1">
      <alignment wrapText="1"/>
    </xf>
    <xf numFmtId="167" fontId="36" fillId="7" borderId="14" xfId="78" applyNumberFormat="1" applyFont="1" applyFill="1" applyBorder="1"/>
    <xf numFmtId="41" fontId="6" fillId="7" borderId="0" xfId="8" applyFont="1" applyFill="1" applyBorder="1"/>
    <xf numFmtId="0" fontId="35" fillId="15" borderId="0" xfId="0" applyFont="1" applyFill="1"/>
    <xf numFmtId="0" fontId="0" fillId="15" borderId="0" xfId="0" applyFill="1"/>
    <xf numFmtId="3" fontId="2" fillId="15" borderId="0" xfId="1" applyNumberFormat="1" applyFont="1" applyFill="1" applyBorder="1" applyAlignment="1">
      <alignment horizontal="center"/>
    </xf>
    <xf numFmtId="0" fontId="36" fillId="0" borderId="29" xfId="0" applyFont="1" applyBorder="1" applyAlignment="1">
      <alignment horizontal="right" vertical="center" wrapText="1"/>
    </xf>
    <xf numFmtId="0" fontId="4" fillId="0" borderId="0" xfId="0" applyFont="1" applyAlignment="1">
      <alignment wrapText="1"/>
    </xf>
    <xf numFmtId="2" fontId="0" fillId="7" borderId="0" xfId="0" applyNumberFormat="1" applyFill="1"/>
    <xf numFmtId="41" fontId="0" fillId="0" borderId="0" xfId="8" applyFont="1"/>
    <xf numFmtId="41" fontId="3" fillId="0" borderId="0" xfId="8" applyFont="1" applyFill="1" applyAlignment="1">
      <alignment vertical="justify" wrapText="1"/>
    </xf>
    <xf numFmtId="0" fontId="3" fillId="7" borderId="0" xfId="0" applyFont="1" applyFill="1" applyAlignment="1">
      <alignment horizontal="left" vertical="top"/>
    </xf>
    <xf numFmtId="41" fontId="0" fillId="2" borderId="0" xfId="8" applyFont="1" applyFill="1" applyBorder="1"/>
    <xf numFmtId="41" fontId="3" fillId="7" borderId="0" xfId="8" applyFont="1" applyFill="1" applyAlignment="1">
      <alignment horizontal="right" vertical="top" wrapText="1"/>
    </xf>
    <xf numFmtId="41" fontId="0" fillId="0" borderId="0" xfId="8" applyFont="1" applyAlignment="1"/>
    <xf numFmtId="41" fontId="3" fillId="7" borderId="0" xfId="8" applyFont="1" applyFill="1" applyAlignment="1">
      <alignment horizontal="right" vertical="top"/>
    </xf>
    <xf numFmtId="41" fontId="0" fillId="2" borderId="0" xfId="8" applyFont="1" applyFill="1" applyAlignment="1"/>
    <xf numFmtId="41" fontId="0" fillId="7" borderId="0" xfId="8" applyFont="1" applyFill="1"/>
    <xf numFmtId="41" fontId="4" fillId="2" borderId="0" xfId="8" applyFont="1" applyFill="1"/>
    <xf numFmtId="41" fontId="4" fillId="2" borderId="0" xfId="8" applyFont="1" applyFill="1" applyBorder="1"/>
    <xf numFmtId="41" fontId="4" fillId="2" borderId="4" xfId="8" applyFont="1" applyFill="1" applyBorder="1"/>
    <xf numFmtId="41" fontId="0" fillId="2" borderId="0" xfId="8" applyFont="1" applyFill="1"/>
    <xf numFmtId="0" fontId="36" fillId="0" borderId="28" xfId="0" applyFont="1" applyBorder="1" applyAlignment="1">
      <alignment vertical="center"/>
    </xf>
    <xf numFmtId="41" fontId="47" fillId="7" borderId="4" xfId="8" applyFont="1" applyFill="1" applyBorder="1" applyAlignment="1">
      <alignment horizontal="center" wrapText="1"/>
    </xf>
    <xf numFmtId="41" fontId="3" fillId="7" borderId="0" xfId="8" applyFont="1" applyFill="1" applyAlignment="1">
      <alignment horizontal="left" vertical="top" wrapText="1"/>
    </xf>
    <xf numFmtId="17" fontId="78" fillId="0" borderId="0" xfId="0" applyNumberFormat="1" applyFont="1"/>
    <xf numFmtId="41" fontId="67" fillId="11" borderId="9" xfId="8" applyFont="1" applyFill="1" applyBorder="1"/>
    <xf numFmtId="41" fontId="69" fillId="11" borderId="9" xfId="8" applyFont="1" applyFill="1" applyBorder="1"/>
    <xf numFmtId="0" fontId="13" fillId="0" borderId="6" xfId="0" applyFont="1" applyBorder="1"/>
    <xf numFmtId="0" fontId="13" fillId="0" borderId="3" xfId="0" applyFont="1" applyBorder="1"/>
    <xf numFmtId="0" fontId="13" fillId="0" borderId="7" xfId="0" applyFont="1" applyBorder="1"/>
    <xf numFmtId="167" fontId="0" fillId="7" borderId="0" xfId="0" applyNumberFormat="1" applyFill="1"/>
    <xf numFmtId="167" fontId="36" fillId="6" borderId="9" xfId="78" applyNumberFormat="1" applyFont="1" applyFill="1" applyBorder="1"/>
    <xf numFmtId="167" fontId="36" fillId="7" borderId="14" xfId="78" applyNumberFormat="1" applyFont="1" applyFill="1" applyBorder="1" applyAlignment="1">
      <alignment horizontal="right"/>
    </xf>
    <xf numFmtId="167" fontId="36" fillId="7" borderId="15" xfId="101" applyNumberFormat="1" applyFont="1" applyFill="1" applyBorder="1"/>
    <xf numFmtId="167" fontId="36" fillId="7" borderId="0" xfId="77" applyNumberFormat="1" applyFont="1" applyFill="1"/>
    <xf numFmtId="0" fontId="26" fillId="14" borderId="5" xfId="0" applyFont="1" applyFill="1" applyBorder="1" applyAlignment="1">
      <alignment horizontal="left"/>
    </xf>
    <xf numFmtId="0" fontId="26" fillId="14" borderId="2" xfId="0" applyFont="1" applyFill="1" applyBorder="1" applyAlignment="1">
      <alignment horizontal="left"/>
    </xf>
    <xf numFmtId="0" fontId="26" fillId="14" borderId="12" xfId="0" applyFont="1" applyFill="1" applyBorder="1" applyAlignment="1">
      <alignment horizontal="left"/>
    </xf>
    <xf numFmtId="0" fontId="3" fillId="0" borderId="14" xfId="0" applyFont="1" applyBorder="1" applyAlignment="1">
      <alignment horizontal="left"/>
    </xf>
    <xf numFmtId="0" fontId="3" fillId="0" borderId="15" xfId="0" applyFont="1" applyBorder="1" applyAlignment="1">
      <alignment horizontal="left"/>
    </xf>
    <xf numFmtId="0" fontId="3" fillId="0" borderId="8" xfId="0" applyFont="1" applyBorder="1" applyAlignment="1">
      <alignment horizontal="left"/>
    </xf>
    <xf numFmtId="0" fontId="3" fillId="0" borderId="11" xfId="0" applyFont="1" applyBorder="1" applyAlignment="1">
      <alignment horizontal="left"/>
    </xf>
    <xf numFmtId="165" fontId="24" fillId="0" borderId="0" xfId="1" applyNumberFormat="1" applyFont="1" applyFill="1" applyAlignment="1">
      <alignment horizontal="center"/>
    </xf>
    <xf numFmtId="0" fontId="0" fillId="0" borderId="0" xfId="0"/>
    <xf numFmtId="0" fontId="9" fillId="0" borderId="0" xfId="0" applyFont="1" applyAlignment="1">
      <alignment horizontal="center"/>
    </xf>
    <xf numFmtId="0" fontId="4" fillId="0" borderId="0" xfId="0" applyFont="1" applyAlignment="1">
      <alignment horizontal="center"/>
    </xf>
    <xf numFmtId="165" fontId="23" fillId="0" borderId="0" xfId="1" applyNumberFormat="1" applyFont="1" applyFill="1" applyAlignment="1">
      <alignment horizontal="center"/>
    </xf>
    <xf numFmtId="0" fontId="3" fillId="0" borderId="0" xfId="0" applyFont="1" applyAlignment="1">
      <alignment horizontal="left"/>
    </xf>
    <xf numFmtId="0" fontId="9" fillId="0" borderId="0" xfId="0" applyFont="1" applyAlignment="1">
      <alignment horizontal="left"/>
    </xf>
    <xf numFmtId="0" fontId="0" fillId="0" borderId="0" xfId="0" applyAlignment="1">
      <alignment horizontal="left"/>
    </xf>
    <xf numFmtId="0" fontId="22" fillId="0" borderId="0" xfId="0" applyFont="1" applyAlignment="1">
      <alignment horizontal="left" vertical="center"/>
    </xf>
    <xf numFmtId="0" fontId="9" fillId="0" borderId="0" xfId="0" applyFont="1" applyAlignment="1">
      <alignment horizontal="left" vertical="center"/>
    </xf>
    <xf numFmtId="0" fontId="28" fillId="5" borderId="0" xfId="0" applyFont="1" applyFill="1" applyAlignment="1">
      <alignment horizontal="left" vertical="center"/>
    </xf>
    <xf numFmtId="0" fontId="28" fillId="5" borderId="0" xfId="0" applyFont="1" applyFill="1" applyAlignment="1">
      <alignment horizontal="left"/>
    </xf>
    <xf numFmtId="3" fontId="3" fillId="0" borderId="0" xfId="0" applyNumberFormat="1" applyFont="1" applyAlignment="1">
      <alignment horizontal="center"/>
    </xf>
    <xf numFmtId="0" fontId="3" fillId="0" borderId="0" xfId="0" applyFont="1" applyAlignment="1">
      <alignment horizontal="center"/>
    </xf>
    <xf numFmtId="165" fontId="26" fillId="5" borderId="0" xfId="1" applyNumberFormat="1" applyFont="1" applyFill="1" applyAlignment="1">
      <alignment horizontal="center" vertical="center" wrapText="1"/>
    </xf>
    <xf numFmtId="165" fontId="26" fillId="5" borderId="1" xfId="1" applyNumberFormat="1" applyFont="1" applyFill="1" applyBorder="1" applyAlignment="1">
      <alignment horizontal="center" vertical="center" wrapText="1"/>
    </xf>
    <xf numFmtId="0" fontId="13" fillId="0" borderId="0" xfId="0" applyFont="1" applyAlignment="1">
      <alignment horizontal="center"/>
    </xf>
    <xf numFmtId="0" fontId="26" fillId="0" borderId="0" xfId="0" applyFont="1" applyAlignment="1">
      <alignment horizontal="center" vertical="center" wrapText="1"/>
    </xf>
    <xf numFmtId="0" fontId="26" fillId="5" borderId="0" xfId="0" applyFont="1" applyFill="1" applyAlignment="1">
      <alignment horizontal="center" vertical="center" wrapText="1"/>
    </xf>
    <xf numFmtId="0" fontId="13" fillId="3" borderId="0" xfId="0" applyFont="1" applyFill="1" applyAlignment="1">
      <alignment horizontal="center"/>
    </xf>
    <xf numFmtId="0" fontId="25" fillId="0" borderId="0" xfId="0" applyFont="1" applyAlignment="1">
      <alignment horizontal="center"/>
    </xf>
    <xf numFmtId="0" fontId="19" fillId="0" borderId="0" xfId="0" applyFont="1" applyAlignment="1">
      <alignment horizontal="center"/>
    </xf>
    <xf numFmtId="0" fontId="3" fillId="0" borderId="0" xfId="0" applyFont="1" applyAlignment="1">
      <alignment horizontal="center" vertical="center"/>
    </xf>
    <xf numFmtId="0" fontId="2" fillId="0" borderId="0" xfId="0" applyFont="1" applyAlignment="1">
      <alignment horizontal="left" vertical="center"/>
    </xf>
    <xf numFmtId="0" fontId="50" fillId="0" borderId="14" xfId="0" applyFont="1" applyBorder="1" applyAlignment="1">
      <alignment horizontal="justify" vertical="justify" wrapText="1"/>
    </xf>
    <xf numFmtId="0" fontId="50" fillId="0" borderId="0" xfId="0" applyFont="1" applyAlignment="1">
      <alignment horizontal="justify" vertical="justify" wrapText="1"/>
    </xf>
    <xf numFmtId="0" fontId="50" fillId="0" borderId="15" xfId="0" applyFont="1" applyBorder="1" applyAlignment="1">
      <alignment horizontal="justify" vertical="justify" wrapText="1"/>
    </xf>
    <xf numFmtId="0" fontId="3" fillId="2" borderId="14" xfId="0" applyFont="1" applyFill="1" applyBorder="1" applyAlignment="1">
      <alignment horizontal="justify" vertical="justify" wrapText="1"/>
    </xf>
    <xf numFmtId="0" fontId="3" fillId="2" borderId="0" xfId="0" applyFont="1" applyFill="1" applyAlignment="1">
      <alignment horizontal="justify" vertical="justify" wrapText="1"/>
    </xf>
    <xf numFmtId="0" fontId="3" fillId="2" borderId="15" xfId="0" applyFont="1" applyFill="1" applyBorder="1" applyAlignment="1">
      <alignment horizontal="justify" vertical="justify" wrapText="1"/>
    </xf>
    <xf numFmtId="0" fontId="3" fillId="2" borderId="8" xfId="0" applyFont="1" applyFill="1" applyBorder="1" applyAlignment="1">
      <alignment vertical="top" wrapText="1"/>
    </xf>
    <xf numFmtId="0" fontId="3" fillId="2" borderId="1" xfId="0" applyFont="1" applyFill="1" applyBorder="1" applyAlignment="1">
      <alignment vertical="top" wrapText="1"/>
    </xf>
    <xf numFmtId="0" fontId="3" fillId="2" borderId="11" xfId="0" applyFont="1" applyFill="1" applyBorder="1" applyAlignment="1">
      <alignment vertical="top" wrapText="1"/>
    </xf>
    <xf numFmtId="0" fontId="8" fillId="0" borderId="14" xfId="0" applyFont="1" applyBorder="1" applyAlignment="1">
      <alignment horizontal="justify" vertical="justify" wrapText="1"/>
    </xf>
    <xf numFmtId="0" fontId="8" fillId="0" borderId="0" xfId="0" applyFont="1" applyAlignment="1">
      <alignment horizontal="justify" vertical="justify" wrapText="1"/>
    </xf>
    <xf numFmtId="0" fontId="8" fillId="0" borderId="15" xfId="0" applyFont="1" applyBorder="1" applyAlignment="1">
      <alignment horizontal="justify" vertical="justify" wrapText="1"/>
    </xf>
    <xf numFmtId="0" fontId="3" fillId="0" borderId="0" xfId="0" applyFont="1" applyAlignment="1">
      <alignment horizontal="left" vertical="justify" wrapText="1"/>
    </xf>
    <xf numFmtId="0" fontId="8" fillId="0" borderId="0" xfId="0" applyFont="1" applyAlignment="1">
      <alignment horizontal="left" vertical="justify" wrapText="1"/>
    </xf>
    <xf numFmtId="0" fontId="2" fillId="0" borderId="14" xfId="0" applyFont="1" applyBorder="1" applyAlignment="1">
      <alignment horizontal="left" vertical="justify" wrapText="1"/>
    </xf>
    <xf numFmtId="0" fontId="2" fillId="0" borderId="0" xfId="0" applyFont="1" applyAlignment="1">
      <alignment horizontal="left" vertical="justify" wrapText="1"/>
    </xf>
    <xf numFmtId="0" fontId="2" fillId="0" borderId="15" xfId="0" applyFont="1" applyBorder="1" applyAlignment="1">
      <alignment horizontal="left" vertical="justify" wrapText="1"/>
    </xf>
    <xf numFmtId="0" fontId="3" fillId="0" borderId="0" xfId="0" applyFont="1" applyAlignment="1">
      <alignment horizontal="left" vertical="top" wrapText="1"/>
    </xf>
    <xf numFmtId="0" fontId="3" fillId="0" borderId="14" xfId="0" applyFont="1" applyBorder="1" applyAlignment="1">
      <alignment horizontal="left" vertical="justify"/>
    </xf>
    <xf numFmtId="0" fontId="3" fillId="0" borderId="0" xfId="0" applyFont="1" applyAlignment="1">
      <alignment horizontal="left" vertical="justify"/>
    </xf>
    <xf numFmtId="0" fontId="3" fillId="0" borderId="15" xfId="0" applyFont="1" applyBorder="1" applyAlignment="1">
      <alignment horizontal="left" vertical="justify"/>
    </xf>
    <xf numFmtId="0" fontId="3" fillId="0" borderId="14" xfId="0" applyFont="1" applyBorder="1" applyAlignment="1">
      <alignment horizontal="left" vertical="justify" wrapText="1"/>
    </xf>
    <xf numFmtId="0" fontId="3" fillId="0" borderId="15" xfId="0" applyFont="1" applyBorder="1" applyAlignment="1">
      <alignment horizontal="left" vertical="justify" wrapText="1"/>
    </xf>
    <xf numFmtId="0" fontId="4" fillId="0" borderId="8" xfId="0" applyFont="1" applyBorder="1" applyAlignment="1">
      <alignment horizontal="left" vertical="justify" wrapText="1"/>
    </xf>
    <xf numFmtId="0" fontId="4" fillId="0" borderId="1" xfId="0" applyFont="1" applyBorder="1" applyAlignment="1">
      <alignment horizontal="left" vertical="justify" wrapText="1"/>
    </xf>
    <xf numFmtId="0" fontId="4" fillId="0" borderId="11" xfId="0" applyFont="1" applyBorder="1" applyAlignment="1">
      <alignment horizontal="left" vertical="justify" wrapText="1"/>
    </xf>
    <xf numFmtId="0" fontId="2" fillId="0" borderId="14" xfId="0" applyFont="1" applyBorder="1" applyAlignment="1">
      <alignment horizontal="left"/>
    </xf>
    <xf numFmtId="0" fontId="2" fillId="0" borderId="0" xfId="0" applyFont="1" applyAlignment="1">
      <alignment horizontal="left"/>
    </xf>
    <xf numFmtId="0" fontId="2" fillId="0" borderId="15" xfId="0" applyFont="1" applyBorder="1" applyAlignment="1">
      <alignment horizontal="left"/>
    </xf>
    <xf numFmtId="0" fontId="3" fillId="0" borderId="14" xfId="0" applyFont="1" applyBorder="1" applyAlignment="1">
      <alignment horizontal="justify" vertical="justify" wrapText="1"/>
    </xf>
    <xf numFmtId="0" fontId="3" fillId="0" borderId="0" xfId="0" applyFont="1" applyAlignment="1">
      <alignment horizontal="justify" vertical="justify" wrapText="1"/>
    </xf>
    <xf numFmtId="0" fontId="3" fillId="0" borderId="15" xfId="0" applyFont="1" applyBorder="1" applyAlignment="1">
      <alignment horizontal="justify" vertical="justify" wrapText="1"/>
    </xf>
    <xf numFmtId="0" fontId="8" fillId="0" borderId="14" xfId="0" applyFont="1" applyBorder="1" applyAlignment="1">
      <alignment horizontal="left" vertical="justify" wrapText="1"/>
    </xf>
    <xf numFmtId="0" fontId="8" fillId="0" borderId="15" xfId="0" applyFont="1" applyBorder="1" applyAlignment="1">
      <alignment horizontal="left" vertical="justify" wrapText="1"/>
    </xf>
    <xf numFmtId="0" fontId="36" fillId="0" borderId="6" xfId="0" applyFont="1" applyBorder="1" applyAlignment="1">
      <alignment horizontal="justify" vertical="justify" wrapText="1"/>
    </xf>
    <xf numFmtId="0" fontId="36" fillId="0" borderId="3" xfId="0" applyFont="1" applyBorder="1" applyAlignment="1">
      <alignment horizontal="justify" vertical="justify" wrapText="1"/>
    </xf>
    <xf numFmtId="0" fontId="36" fillId="0" borderId="7"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41" fillId="0" borderId="14" xfId="0" applyFont="1" applyBorder="1" applyAlignment="1">
      <alignment horizontal="left" vertical="top" wrapText="1"/>
    </xf>
    <xf numFmtId="0" fontId="41" fillId="0" borderId="0" xfId="0" applyFont="1" applyAlignment="1">
      <alignment horizontal="left" vertical="top" wrapText="1"/>
    </xf>
    <xf numFmtId="0" fontId="41" fillId="0" borderId="15" xfId="0" applyFont="1" applyBorder="1" applyAlignment="1">
      <alignment horizontal="left" vertical="top" wrapText="1"/>
    </xf>
    <xf numFmtId="0" fontId="36" fillId="0" borderId="14" xfId="0" applyFont="1" applyBorder="1" applyAlignment="1">
      <alignment horizontal="justify" vertical="center" wrapText="1"/>
    </xf>
    <xf numFmtId="0" fontId="36" fillId="0" borderId="0" xfId="0" applyFont="1" applyAlignment="1">
      <alignment horizontal="justify" vertical="center" wrapText="1"/>
    </xf>
    <xf numFmtId="0" fontId="36" fillId="0" borderId="15" xfId="0" applyFont="1" applyBorder="1" applyAlignment="1">
      <alignment horizontal="justify" vertical="center" wrapText="1"/>
    </xf>
    <xf numFmtId="0" fontId="6" fillId="0" borderId="0" xfId="0" applyFont="1" applyAlignment="1">
      <alignment horizontal="justify" vertical="top" wrapText="1"/>
    </xf>
    <xf numFmtId="0" fontId="6" fillId="0" borderId="15" xfId="0" applyFont="1" applyBorder="1" applyAlignment="1">
      <alignment horizontal="justify" vertical="top" wrapText="1"/>
    </xf>
    <xf numFmtId="0" fontId="26" fillId="5" borderId="14" xfId="0" applyFont="1" applyFill="1" applyBorder="1" applyAlignment="1">
      <alignment horizontal="left" vertical="center"/>
    </xf>
    <xf numFmtId="0" fontId="26" fillId="5" borderId="0" xfId="0" applyFont="1" applyFill="1" applyAlignment="1">
      <alignment horizontal="left" vertical="center"/>
    </xf>
    <xf numFmtId="0" fontId="26" fillId="5" borderId="15" xfId="0" applyFont="1" applyFill="1" applyBorder="1" applyAlignment="1">
      <alignment horizontal="left" vertical="center"/>
    </xf>
    <xf numFmtId="0" fontId="26" fillId="5" borderId="0" xfId="0" applyFont="1" applyFill="1" applyAlignment="1">
      <alignment horizontal="left"/>
    </xf>
    <xf numFmtId="0" fontId="53" fillId="2" borderId="0" xfId="0" applyFont="1" applyFill="1" applyAlignment="1">
      <alignment horizontal="center"/>
    </xf>
    <xf numFmtId="0" fontId="8" fillId="2" borderId="5" xfId="0" applyFont="1" applyFill="1" applyBorder="1" applyAlignment="1">
      <alignment horizontal="center"/>
    </xf>
    <xf numFmtId="0" fontId="8" fillId="2" borderId="12" xfId="0" applyFont="1" applyFill="1" applyBorder="1" applyAlignment="1">
      <alignment horizontal="center"/>
    </xf>
    <xf numFmtId="0" fontId="3" fillId="0" borderId="0" xfId="0" applyFont="1" applyAlignment="1">
      <alignment horizontal="left" vertical="center"/>
    </xf>
    <xf numFmtId="0" fontId="39" fillId="9" borderId="5" xfId="77" applyFont="1" applyFill="1" applyBorder="1" applyAlignment="1">
      <alignment horizontal="left" vertical="center"/>
    </xf>
    <xf numFmtId="0" fontId="39" fillId="9" borderId="2" xfId="77" applyFont="1" applyFill="1" applyBorder="1" applyAlignment="1">
      <alignment horizontal="left" vertical="center"/>
    </xf>
    <xf numFmtId="0" fontId="39" fillId="9" borderId="12" xfId="77" applyFont="1" applyFill="1" applyBorder="1" applyAlignment="1">
      <alignment horizontal="left" vertical="center"/>
    </xf>
    <xf numFmtId="0" fontId="35" fillId="7" borderId="0" xfId="0" applyFont="1" applyFill="1" applyAlignment="1">
      <alignment horizontal="center" vertical="center"/>
    </xf>
    <xf numFmtId="0" fontId="51" fillId="2" borderId="0" xfId="0" applyFont="1" applyFill="1" applyAlignment="1">
      <alignment horizontal="left"/>
    </xf>
    <xf numFmtId="0" fontId="26" fillId="5" borderId="0" xfId="0" applyFont="1" applyFill="1" applyAlignment="1">
      <alignment horizontal="center" vertical="center"/>
    </xf>
    <xf numFmtId="0" fontId="0" fillId="7" borderId="0" xfId="0" applyFill="1" applyAlignment="1">
      <alignment horizontal="center"/>
    </xf>
    <xf numFmtId="0" fontId="52" fillId="7" borderId="0" xfId="0" applyFont="1" applyFill="1" applyAlignment="1">
      <alignment horizontal="center"/>
    </xf>
    <xf numFmtId="0" fontId="36" fillId="0" borderId="37" xfId="0" applyFont="1" applyBorder="1" applyAlignment="1">
      <alignment horizontal="center" vertical="center" wrapText="1"/>
    </xf>
    <xf numFmtId="0" fontId="36" fillId="0" borderId="36" xfId="0" applyFont="1" applyBorder="1" applyAlignment="1">
      <alignment horizontal="center" vertical="center" wrapText="1"/>
    </xf>
    <xf numFmtId="14" fontId="65" fillId="5" borderId="39" xfId="0" applyNumberFormat="1" applyFont="1" applyFill="1" applyBorder="1" applyAlignment="1">
      <alignment horizontal="center" vertical="center" wrapText="1"/>
    </xf>
    <xf numFmtId="14" fontId="65" fillId="5" borderId="42" xfId="0" applyNumberFormat="1" applyFont="1" applyFill="1" applyBorder="1" applyAlignment="1">
      <alignment horizontal="center" vertical="center" wrapText="1"/>
    </xf>
    <xf numFmtId="14" fontId="65" fillId="5" borderId="44" xfId="0" applyNumberFormat="1" applyFont="1" applyFill="1" applyBorder="1" applyAlignment="1">
      <alignment horizontal="center" vertical="center" wrapText="1"/>
    </xf>
    <xf numFmtId="9" fontId="6" fillId="7" borderId="0" xfId="9" applyFont="1" applyFill="1" applyBorder="1" applyAlignment="1">
      <alignment horizontal="center"/>
    </xf>
    <xf numFmtId="9" fontId="63" fillId="7" borderId="0" xfId="9" applyFont="1" applyFill="1" applyBorder="1" applyAlignment="1">
      <alignment horizontal="left"/>
    </xf>
    <xf numFmtId="0" fontId="41" fillId="7" borderId="0" xfId="0" applyFont="1" applyFill="1" applyAlignment="1">
      <alignment horizontal="left"/>
    </xf>
    <xf numFmtId="0" fontId="2" fillId="7" borderId="0" xfId="0" applyFont="1" applyFill="1" applyAlignment="1">
      <alignment horizontal="center"/>
    </xf>
    <xf numFmtId="0" fontId="46" fillId="7" borderId="0" xfId="0" applyFont="1" applyFill="1" applyAlignment="1">
      <alignment horizontal="left"/>
    </xf>
    <xf numFmtId="0" fontId="46" fillId="7" borderId="0" xfId="0" applyFont="1" applyFill="1" applyAlignment="1">
      <alignment horizontal="left" vertical="center" wrapText="1"/>
    </xf>
    <xf numFmtId="0" fontId="44" fillId="5" borderId="0" xfId="0" applyFont="1" applyFill="1" applyAlignment="1">
      <alignment horizontal="left"/>
    </xf>
    <xf numFmtId="0" fontId="56" fillId="0" borderId="0" xfId="0" applyFont="1" applyAlignment="1">
      <alignment horizontal="left" vertical="center" wrapText="1"/>
    </xf>
    <xf numFmtId="0" fontId="56" fillId="7" borderId="0" xfId="0" applyFont="1" applyFill="1" applyAlignment="1">
      <alignment horizontal="left" vertical="center" wrapText="1"/>
    </xf>
    <xf numFmtId="0" fontId="56" fillId="7" borderId="0" xfId="0" applyFont="1" applyFill="1" applyAlignment="1">
      <alignment horizontal="left" vertical="center"/>
    </xf>
    <xf numFmtId="0" fontId="46" fillId="0" borderId="0" xfId="0" applyFont="1" applyAlignment="1">
      <alignment horizontal="left" vertical="center" wrapText="1"/>
    </xf>
    <xf numFmtId="0" fontId="49" fillId="7" borderId="0" xfId="0" applyFont="1" applyFill="1" applyAlignment="1">
      <alignment horizontal="left" wrapText="1"/>
    </xf>
    <xf numFmtId="0" fontId="71" fillId="11" borderId="0" xfId="0" applyFont="1" applyFill="1" applyAlignment="1">
      <alignment horizontal="left" wrapText="1"/>
    </xf>
  </cellXfs>
  <cellStyles count="106">
    <cellStyle name="Comma 4 2" xfId="74" xr:uid="{00000000-0005-0000-0000-000000000000}"/>
    <cellStyle name="Comma 4 2 2" xfId="100" xr:uid="{335B66E5-B6C9-4D0C-B1A9-A62563539BD2}"/>
    <cellStyle name="Hipervínculo" xfId="13" builtinId="8"/>
    <cellStyle name="Millares" xfId="1" builtinId="3"/>
    <cellStyle name="Millares [0]" xfId="8" builtinId="6"/>
    <cellStyle name="Millares [0] 2" xfId="92" xr:uid="{6E34D335-607D-4ECE-859B-375892510DD7}"/>
    <cellStyle name="Millares [0] 3" xfId="81" xr:uid="{00000000-0005-0000-0000-000004000000}"/>
    <cellStyle name="Millares 100 11" xfId="11" xr:uid="{00000000-0005-0000-0000-000005000000}"/>
    <cellStyle name="Millares 100 11 2" xfId="94" xr:uid="{806D54D1-E963-4A5D-962C-4680100108BF}"/>
    <cellStyle name="Millares 174 2" xfId="86" xr:uid="{00000000-0005-0000-0000-000006000000}"/>
    <cellStyle name="Millares 174 2 2" xfId="104" xr:uid="{3F16BCA1-9C82-462E-A762-DD00F7D40780}"/>
    <cellStyle name="Millares 2" xfId="6" xr:uid="{00000000-0005-0000-0000-000007000000}"/>
    <cellStyle name="Millares 2 2" xfId="85" xr:uid="{00000000-0005-0000-0000-000008000000}"/>
    <cellStyle name="Millares 2 2 2" xfId="103" xr:uid="{27B0AB3B-A231-41EC-A4DD-730F48A5CA71}"/>
    <cellStyle name="Millares 2 3" xfId="91" xr:uid="{0DD67151-AB74-4C7B-8DC5-9B6EDE7CE366}"/>
    <cellStyle name="Millares 212" xfId="10" xr:uid="{00000000-0005-0000-0000-000009000000}"/>
    <cellStyle name="Millares 212 2" xfId="93" xr:uid="{E97EF8C3-C965-4D5E-89A3-CE176076F5E2}"/>
    <cellStyle name="Millares 3" xfId="90" xr:uid="{EF06050B-D34E-4B88-B4A1-32B7D88CB2F6}"/>
    <cellStyle name="Millares 3 11" xfId="78" xr:uid="{00000000-0005-0000-0000-00000A000000}"/>
    <cellStyle name="Millares 3 11 2" xfId="101" xr:uid="{8F5CD13B-BD11-4501-9F3A-516FA096030A}"/>
    <cellStyle name="Millares 4" xfId="99" xr:uid="{3D39C53F-2530-4572-B64D-1CB09AAE193D}"/>
    <cellStyle name="Millares 5" xfId="97" xr:uid="{6BB20B00-5AF0-4413-95CB-F0C27AF2B1E8}"/>
    <cellStyle name="Millares 6" xfId="96" xr:uid="{6565BB32-1BC0-4C56-8B84-054D078FDBFB}"/>
    <cellStyle name="Millares 654 2 2" xfId="79" xr:uid="{00000000-0005-0000-0000-00000B000000}"/>
    <cellStyle name="Millares 656" xfId="89" xr:uid="{00000000-0005-0000-0000-00000C000000}"/>
    <cellStyle name="Millares 656 2" xfId="105" xr:uid="{9FB92F0D-A9E8-4DC4-8B30-CB50BE1F11D9}"/>
    <cellStyle name="Millares 657" xfId="82" xr:uid="{00000000-0005-0000-0000-00000D000000}"/>
    <cellStyle name="Millares 657 2" xfId="102" xr:uid="{7FF32BB1-3D5F-4A25-AB86-A8FFF08EA0A7}"/>
    <cellStyle name="Millares 7" xfId="98" xr:uid="{87E1F563-F3E8-423E-A439-C188E3E27F93}"/>
    <cellStyle name="Millares 8" xfId="95" xr:uid="{EAAF4835-65EC-4219-9AB7-266C51E8DC45}"/>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99 2 2" xfId="80" xr:uid="{00000000-0005-0000-0000-00001F000000}"/>
    <cellStyle name="Normal 2" xfId="2" xr:uid="{00000000-0005-0000-0000-000020000000}"/>
    <cellStyle name="Normal 2 10 2 2 2" xfId="84" xr:uid="{00000000-0005-0000-0000-000021000000}"/>
    <cellStyle name="Normal 2 2 2 3" xfId="4" xr:uid="{00000000-0005-0000-0000-000022000000}"/>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orcentaje" xfId="9" builtinId="5"/>
  </cellStyles>
  <dxfs count="0"/>
  <tableStyles count="0" defaultTableStyle="TableStyleMedium2" defaultPivotStyle="PivotStyleLight16"/>
  <colors>
    <mruColors>
      <color rgb="FFFF0000"/>
      <color rgb="FF9999FF"/>
      <color rgb="FF009999"/>
      <color rgb="FF000099"/>
      <color rgb="FF0000CC"/>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3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40.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4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4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4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4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4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508635</xdr:colOff>
      <xdr:row>0</xdr:row>
      <xdr:rowOff>68580</xdr:rowOff>
    </xdr:from>
    <xdr:to>
      <xdr:col>1</xdr:col>
      <xdr:colOff>280035</xdr:colOff>
      <xdr:row>3</xdr:row>
      <xdr:rowOff>114300</xdr:rowOff>
    </xdr:to>
    <xdr:pic>
      <xdr:nvPicPr>
        <xdr:cNvPr id="3" name="Imagen 2" descr="C:\Users\rocio\Desktop\LOGO IAPP S.A. PETROIL.png">
          <a:extLst>
            <a:ext uri="{FF2B5EF4-FFF2-40B4-BE49-F238E27FC236}">
              <a16:creationId xmlns:a16="http://schemas.microsoft.com/office/drawing/2014/main" id="{23D86ED1-B3A2-4BF0-AA39-4F3DE6D457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617" b="34575"/>
        <a:stretch/>
      </xdr:blipFill>
      <xdr:spPr bwMode="auto">
        <a:xfrm>
          <a:off x="508635" y="68580"/>
          <a:ext cx="1242060" cy="54864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9</xdr:row>
      <xdr:rowOff>9525</xdr:rowOff>
    </xdr:from>
    <xdr:to>
      <xdr:col>2</xdr:col>
      <xdr:colOff>1162050</xdr:colOff>
      <xdr:row>9</xdr:row>
      <xdr:rowOff>161925</xdr:rowOff>
    </xdr:to>
    <xdr:cxnSp macro="">
      <xdr:nvCxnSpPr>
        <xdr:cNvPr id="3" name="2 Conector recto">
          <a:extLst>
            <a:ext uri="{FF2B5EF4-FFF2-40B4-BE49-F238E27FC236}">
              <a16:creationId xmlns:a16="http://schemas.microsoft.com/office/drawing/2014/main" id="{00000000-0008-0000-2300-000003000000}"/>
            </a:ext>
          </a:extLst>
        </xdr:cNvPr>
        <xdr:cNvCxnSpPr/>
      </xdr:nvCxnSpPr>
      <xdr:spPr>
        <a:xfrm>
          <a:off x="2562225" y="1533525"/>
          <a:ext cx="2362200" cy="1524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8</xdr:row>
      <xdr:rowOff>9525</xdr:rowOff>
    </xdr:from>
    <xdr:to>
      <xdr:col>2</xdr:col>
      <xdr:colOff>1181100</xdr:colOff>
      <xdr:row>9</xdr:row>
      <xdr:rowOff>161925</xdr:rowOff>
    </xdr:to>
    <xdr:cxnSp macro="">
      <xdr:nvCxnSpPr>
        <xdr:cNvPr id="3" name="2 Conector recto">
          <a:extLst>
            <a:ext uri="{FF2B5EF4-FFF2-40B4-BE49-F238E27FC236}">
              <a16:creationId xmlns:a16="http://schemas.microsoft.com/office/drawing/2014/main" id="{00000000-0008-0000-2500-000003000000}"/>
            </a:ext>
          </a:extLst>
        </xdr:cNvPr>
        <xdr:cNvCxnSpPr/>
      </xdr:nvCxnSpPr>
      <xdr:spPr>
        <a:xfrm>
          <a:off x="1828800" y="1343025"/>
          <a:ext cx="2390775" cy="3429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8</xdr:row>
      <xdr:rowOff>28575</xdr:rowOff>
    </xdr:from>
    <xdr:to>
      <xdr:col>2</xdr:col>
      <xdr:colOff>1152525</xdr:colOff>
      <xdr:row>10</xdr:row>
      <xdr:rowOff>152400</xdr:rowOff>
    </xdr:to>
    <xdr:cxnSp macro="">
      <xdr:nvCxnSpPr>
        <xdr:cNvPr id="3" name="2 Conector recto">
          <a:extLst>
            <a:ext uri="{FF2B5EF4-FFF2-40B4-BE49-F238E27FC236}">
              <a16:creationId xmlns:a16="http://schemas.microsoft.com/office/drawing/2014/main" id="{00000000-0008-0000-2600-000003000000}"/>
            </a:ext>
          </a:extLst>
        </xdr:cNvPr>
        <xdr:cNvCxnSpPr/>
      </xdr:nvCxnSpPr>
      <xdr:spPr>
        <a:xfrm>
          <a:off x="3438525" y="1504950"/>
          <a:ext cx="2343150" cy="5048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12</xdr:row>
      <xdr:rowOff>38100</xdr:rowOff>
    </xdr:from>
    <xdr:to>
      <xdr:col>1</xdr:col>
      <xdr:colOff>1476375</xdr:colOff>
      <xdr:row>24</xdr:row>
      <xdr:rowOff>142875</xdr:rowOff>
    </xdr:to>
    <xdr:cxnSp macro="">
      <xdr:nvCxnSpPr>
        <xdr:cNvPr id="3" name="2 Conector recto">
          <a:extLst>
            <a:ext uri="{FF2B5EF4-FFF2-40B4-BE49-F238E27FC236}">
              <a16:creationId xmlns:a16="http://schemas.microsoft.com/office/drawing/2014/main" id="{00000000-0008-0000-2A00-000003000000}"/>
            </a:ext>
          </a:extLst>
        </xdr:cNvPr>
        <xdr:cNvCxnSpPr/>
      </xdr:nvCxnSpPr>
      <xdr:spPr>
        <a:xfrm rot="16200000" flipH="1">
          <a:off x="2581275" y="3990975"/>
          <a:ext cx="2705100" cy="146685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12</xdr:row>
      <xdr:rowOff>19050</xdr:rowOff>
    </xdr:from>
    <xdr:to>
      <xdr:col>2</xdr:col>
      <xdr:colOff>1695450</xdr:colOff>
      <xdr:row>24</xdr:row>
      <xdr:rowOff>142875</xdr:rowOff>
    </xdr:to>
    <xdr:cxnSp macro="">
      <xdr:nvCxnSpPr>
        <xdr:cNvPr id="4" name="3 Conector recto">
          <a:extLst>
            <a:ext uri="{FF2B5EF4-FFF2-40B4-BE49-F238E27FC236}">
              <a16:creationId xmlns:a16="http://schemas.microsoft.com/office/drawing/2014/main" id="{00000000-0008-0000-2A00-000004000000}"/>
            </a:ext>
          </a:extLst>
        </xdr:cNvPr>
        <xdr:cNvCxnSpPr/>
      </xdr:nvCxnSpPr>
      <xdr:spPr>
        <a:xfrm rot="16200000" flipH="1">
          <a:off x="4210050" y="3895725"/>
          <a:ext cx="2724150" cy="16383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14</xdr:row>
      <xdr:rowOff>28575</xdr:rowOff>
    </xdr:from>
    <xdr:to>
      <xdr:col>4</xdr:col>
      <xdr:colOff>1323975</xdr:colOff>
      <xdr:row>18</xdr:row>
      <xdr:rowOff>66674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33400" y="2505075"/>
          <a:ext cx="7515225" cy="800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3200" b="1"/>
            <a:t>No aplicable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8</xdr:row>
      <xdr:rowOff>0</xdr:rowOff>
    </xdr:from>
    <xdr:to>
      <xdr:col>2</xdr:col>
      <xdr:colOff>1085850</xdr:colOff>
      <xdr:row>10</xdr:row>
      <xdr:rowOff>133350</xdr:rowOff>
    </xdr:to>
    <xdr:cxnSp macro="">
      <xdr:nvCxnSpPr>
        <xdr:cNvPr id="3" name="2 Conector recto">
          <a:extLst>
            <a:ext uri="{FF2B5EF4-FFF2-40B4-BE49-F238E27FC236}">
              <a16:creationId xmlns:a16="http://schemas.microsoft.com/office/drawing/2014/main" id="{00000000-0008-0000-0F00-000003000000}"/>
            </a:ext>
          </a:extLst>
        </xdr:cNvPr>
        <xdr:cNvCxnSpPr/>
      </xdr:nvCxnSpPr>
      <xdr:spPr>
        <a:xfrm>
          <a:off x="1666875" y="1333500"/>
          <a:ext cx="2209800" cy="514350"/>
        </a:xfrm>
        <a:prstGeom prst="line">
          <a:avLst/>
        </a:prstGeom>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b="1"/>
            <a:t>Reserva de revalúo fiscal: </a:t>
          </a:r>
          <a:r>
            <a:rPr lang="es-PY" sz="1100"/>
            <a:t>Al cierre del ejercicio aplicando el coeficiente de revalúo determinado por la Administración Tributaria.  </a:t>
          </a:r>
          <a:r>
            <a:rPr lang="es-PY" sz="1100" b="1"/>
            <a:t>Reserva de técnico: </a:t>
          </a:r>
          <a:r>
            <a:rPr lang="es-PY" sz="1100"/>
            <a:t>Valuación extraordinaria según valor tasación de bienes inmuebles.</a:t>
          </a:r>
        </a:p>
      </xdr:txBody>
    </xdr:sp>
    <xdr:clientData/>
  </xdr:twoCellAnchor>
  <xdr:twoCellAnchor>
    <xdr:from>
      <xdr:col>0</xdr:col>
      <xdr:colOff>47625</xdr:colOff>
      <xdr:row>12</xdr:row>
      <xdr:rowOff>38100</xdr:rowOff>
    </xdr:from>
    <xdr:to>
      <xdr:col>8</xdr:col>
      <xdr:colOff>85725</xdr:colOff>
      <xdr:row>14</xdr:row>
      <xdr:rowOff>180975</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47625" y="2895600"/>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En cumplimiento a lo establecido en el Art. 91° de la Ley 1034/83 del comerciante, la sociedad constituye una reserva legal anual a una tasa del 5% sobre la utilidad del ejercicio. Dicha reserva no deberá superar el 20% del capital suscripto.</a:t>
          </a:r>
          <a:endParaRPr lang="es-PY" sz="1100"/>
        </a:p>
      </xdr:txBody>
    </xdr:sp>
    <xdr:clientData/>
  </xdr:twoCellAnchor>
  <xdr:twoCellAnchor>
    <xdr:from>
      <xdr:col>0</xdr:col>
      <xdr:colOff>47625</xdr:colOff>
      <xdr:row>16</xdr:row>
      <xdr:rowOff>28575</xdr:rowOff>
    </xdr:from>
    <xdr:to>
      <xdr:col>8</xdr:col>
      <xdr:colOff>85725</xdr:colOff>
      <xdr:row>18</xdr:row>
      <xdr:rowOff>171450</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47625" y="3648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latin typeface="+mn-lt"/>
              <a:ea typeface="+mn-ea"/>
              <a:cs typeface="+mn-cs"/>
            </a:rPr>
            <a:t>N/A</a:t>
          </a:r>
        </a:p>
        <a:p>
          <a:endParaRPr lang="es-PY" sz="1100"/>
        </a:p>
      </xdr:txBody>
    </xdr:sp>
    <xdr:clientData/>
  </xdr:twoCellAnchor>
  <xdr:twoCellAnchor>
    <xdr:from>
      <xdr:col>0</xdr:col>
      <xdr:colOff>47625</xdr:colOff>
      <xdr:row>23</xdr:row>
      <xdr:rowOff>85725</xdr:rowOff>
    </xdr:from>
    <xdr:to>
      <xdr:col>8</xdr:col>
      <xdr:colOff>85725</xdr:colOff>
      <xdr:row>26</xdr:row>
      <xdr:rowOff>38100</xdr:rowOff>
    </xdr:to>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47625" y="503872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latin typeface="+mn-lt"/>
              <a:ea typeface="+mn-ea"/>
              <a:cs typeface="+mn-cs"/>
            </a:rPr>
            <a:t>N/A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7</xdr:row>
      <xdr:rowOff>0</xdr:rowOff>
    </xdr:from>
    <xdr:to>
      <xdr:col>2</xdr:col>
      <xdr:colOff>1247775</xdr:colOff>
      <xdr:row>7</xdr:row>
      <xdr:rowOff>161925</xdr:rowOff>
    </xdr:to>
    <xdr:cxnSp macro="">
      <xdr:nvCxnSpPr>
        <xdr:cNvPr id="3" name="2 Conector recto">
          <a:extLst>
            <a:ext uri="{FF2B5EF4-FFF2-40B4-BE49-F238E27FC236}">
              <a16:creationId xmlns:a16="http://schemas.microsoft.com/office/drawing/2014/main" id="{00000000-0008-0000-1A00-000003000000}"/>
            </a:ext>
          </a:extLst>
        </xdr:cNvPr>
        <xdr:cNvCxnSpPr/>
      </xdr:nvCxnSpPr>
      <xdr:spPr>
        <a:xfrm>
          <a:off x="2324100" y="1333500"/>
          <a:ext cx="2486025" cy="1619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7</xdr:row>
      <xdr:rowOff>19050</xdr:rowOff>
    </xdr:from>
    <xdr:to>
      <xdr:col>2</xdr:col>
      <xdr:colOff>1257300</xdr:colOff>
      <xdr:row>7</xdr:row>
      <xdr:rowOff>161925</xdr:rowOff>
    </xdr:to>
    <xdr:cxnSp macro="">
      <xdr:nvCxnSpPr>
        <xdr:cNvPr id="3" name="2 Conector recto">
          <a:extLst>
            <a:ext uri="{FF2B5EF4-FFF2-40B4-BE49-F238E27FC236}">
              <a16:creationId xmlns:a16="http://schemas.microsoft.com/office/drawing/2014/main" id="{00000000-0008-0000-1C00-000003000000}"/>
            </a:ext>
          </a:extLst>
        </xdr:cNvPr>
        <xdr:cNvCxnSpPr/>
      </xdr:nvCxnSpPr>
      <xdr:spPr>
        <a:xfrm>
          <a:off x="2752725" y="1352550"/>
          <a:ext cx="2486025" cy="14287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xdr:colOff>
      <xdr:row>9</xdr:row>
      <xdr:rowOff>19050</xdr:rowOff>
    </xdr:from>
    <xdr:to>
      <xdr:col>6</xdr:col>
      <xdr:colOff>952500</xdr:colOff>
      <xdr:row>14</xdr:row>
      <xdr:rowOff>0</xdr:rowOff>
    </xdr:to>
    <xdr:cxnSp macro="">
      <xdr:nvCxnSpPr>
        <xdr:cNvPr id="3" name="2 Conector recto">
          <a:extLst>
            <a:ext uri="{FF2B5EF4-FFF2-40B4-BE49-F238E27FC236}">
              <a16:creationId xmlns:a16="http://schemas.microsoft.com/office/drawing/2014/main" id="{00000000-0008-0000-2000-000003000000}"/>
            </a:ext>
          </a:extLst>
        </xdr:cNvPr>
        <xdr:cNvCxnSpPr/>
      </xdr:nvCxnSpPr>
      <xdr:spPr>
        <a:xfrm>
          <a:off x="5876925" y="1543050"/>
          <a:ext cx="1819275" cy="1104900"/>
        </a:xfrm>
        <a:prstGeom prst="line">
          <a:avLst/>
        </a:prstGeom>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9</xdr:row>
      <xdr:rowOff>47625</xdr:rowOff>
    </xdr:from>
    <xdr:to>
      <xdr:col>2</xdr:col>
      <xdr:colOff>1095375</xdr:colOff>
      <xdr:row>12</xdr:row>
      <xdr:rowOff>0</xdr:rowOff>
    </xdr:to>
    <xdr:cxnSp macro="">
      <xdr:nvCxnSpPr>
        <xdr:cNvPr id="3" name="2 Conector recto">
          <a:extLst>
            <a:ext uri="{FF2B5EF4-FFF2-40B4-BE49-F238E27FC236}">
              <a16:creationId xmlns:a16="http://schemas.microsoft.com/office/drawing/2014/main" id="{00000000-0008-0000-2100-000003000000}"/>
            </a:ext>
          </a:extLst>
        </xdr:cNvPr>
        <xdr:cNvCxnSpPr/>
      </xdr:nvCxnSpPr>
      <xdr:spPr>
        <a:xfrm>
          <a:off x="2419350" y="1571625"/>
          <a:ext cx="2295525" cy="10382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9</xdr:row>
      <xdr:rowOff>9525</xdr:rowOff>
    </xdr:from>
    <xdr:to>
      <xdr:col>2</xdr:col>
      <xdr:colOff>1209675</xdr:colOff>
      <xdr:row>9</xdr:row>
      <xdr:rowOff>171450</xdr:rowOff>
    </xdr:to>
    <xdr:cxnSp macro="">
      <xdr:nvCxnSpPr>
        <xdr:cNvPr id="3" name="2 Conector recto">
          <a:extLst>
            <a:ext uri="{FF2B5EF4-FFF2-40B4-BE49-F238E27FC236}">
              <a16:creationId xmlns:a16="http://schemas.microsoft.com/office/drawing/2014/main" id="{00000000-0008-0000-2200-000003000000}"/>
            </a:ext>
          </a:extLst>
        </xdr:cNvPr>
        <xdr:cNvCxnSpPr/>
      </xdr:nvCxnSpPr>
      <xdr:spPr>
        <a:xfrm>
          <a:off x="2533650" y="1552575"/>
          <a:ext cx="2314575" cy="1619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UDITORIA%20PCG%20-%20DICIEMBRE%202021/1.%20INFORME%20DE%20AUDITORIA%202021/CON%20FIRMA%20ESTADO%20FINANCIERO/6.%20Estados%20Financieros%20Investigaciones%20Agropecuarias%20Paraguay%20S.A.%20firmado%20digitalmente%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BG"/>
      <sheetName val="ER"/>
      <sheetName val="EVPN"/>
      <sheetName val="EFE"/>
      <sheetName val="Nota1"/>
      <sheetName val="Nota 2"/>
      <sheetName val="Nota 3"/>
      <sheetName val="Nota 4"/>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Base de Monedas"/>
    </sheetNames>
    <sheetDataSet>
      <sheetData sheetId="0">
        <row r="1">
          <cell r="C1" t="str">
            <v>INVESTIGACIONES AGROPECUARIAS PARAGUAY S.A. (IAPP 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drawing" Target="../drawings/drawing1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drawing" Target="../drawings/drawing1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71"/>
  <sheetViews>
    <sheetView showGridLines="0" tabSelected="1" topLeftCell="A68" workbookViewId="0">
      <selection activeCell="D13" sqref="D13"/>
    </sheetView>
  </sheetViews>
  <sheetFormatPr baseColWidth="10" defaultColWidth="11.44140625" defaultRowHeight="13.2" x14ac:dyDescent="0.25"/>
  <cols>
    <col min="1" max="1" width="21.44140625" style="2" bestFit="1" customWidth="1"/>
    <col min="2" max="2" width="20.6640625" style="2" customWidth="1"/>
    <col min="3" max="3" width="61.5546875" style="2" bestFit="1" customWidth="1"/>
    <col min="4" max="4" width="14.88671875" style="71" customWidth="1"/>
    <col min="5" max="5" width="49.88671875" style="2" bestFit="1" customWidth="1"/>
    <col min="6" max="6" width="6.6640625" style="2" bestFit="1" customWidth="1"/>
    <col min="7" max="16384" width="11.44140625" style="2"/>
  </cols>
  <sheetData>
    <row r="1" spans="1:20" x14ac:dyDescent="0.25">
      <c r="B1" s="379" t="s">
        <v>744</v>
      </c>
      <c r="C1" s="378" t="s">
        <v>851</v>
      </c>
      <c r="D1" s="2"/>
    </row>
    <row r="2" spans="1:20" x14ac:dyDescent="0.25">
      <c r="S2" s="2">
        <v>1</v>
      </c>
      <c r="T2" s="2" t="s">
        <v>360</v>
      </c>
    </row>
    <row r="3" spans="1:20" x14ac:dyDescent="0.25">
      <c r="S3" s="2">
        <v>2</v>
      </c>
      <c r="T3" s="2" t="s">
        <v>361</v>
      </c>
    </row>
    <row r="4" spans="1:20" x14ac:dyDescent="0.25">
      <c r="S4" s="2">
        <v>3</v>
      </c>
      <c r="T4" s="2" t="s">
        <v>362</v>
      </c>
    </row>
    <row r="5" spans="1:20" x14ac:dyDescent="0.25">
      <c r="S5" s="2">
        <v>4</v>
      </c>
      <c r="T5" s="2" t="s">
        <v>363</v>
      </c>
    </row>
    <row r="6" spans="1:20" x14ac:dyDescent="0.25">
      <c r="A6" s="379" t="s">
        <v>741</v>
      </c>
      <c r="B6" s="377">
        <v>44742</v>
      </c>
      <c r="S6" s="2">
        <v>5</v>
      </c>
      <c r="T6" s="2" t="s">
        <v>364</v>
      </c>
    </row>
    <row r="7" spans="1:20" ht="12.75" hidden="1" customHeight="1" x14ac:dyDescent="0.25">
      <c r="A7" s="37"/>
      <c r="B7" s="37"/>
      <c r="C7" s="37"/>
      <c r="D7" s="239"/>
      <c r="S7" s="2">
        <v>6</v>
      </c>
      <c r="T7" s="2" t="s">
        <v>365</v>
      </c>
    </row>
    <row r="8" spans="1:20" x14ac:dyDescent="0.25">
      <c r="A8" s="274"/>
      <c r="S8" s="2">
        <v>7</v>
      </c>
      <c r="T8" s="2" t="s">
        <v>366</v>
      </c>
    </row>
    <row r="9" spans="1:20" ht="26.4" customHeight="1" x14ac:dyDescent="0.25">
      <c r="B9" s="275"/>
      <c r="C9" s="276" t="s">
        <v>16</v>
      </c>
      <c r="D9" s="279" t="s">
        <v>295</v>
      </c>
      <c r="S9" s="2">
        <v>8</v>
      </c>
      <c r="T9" s="2" t="s">
        <v>367</v>
      </c>
    </row>
    <row r="10" spans="1:20" ht="26.4" customHeight="1" x14ac:dyDescent="0.25">
      <c r="B10" s="277" t="s">
        <v>339</v>
      </c>
      <c r="C10" s="261"/>
      <c r="D10" s="280"/>
      <c r="S10" s="2">
        <v>9</v>
      </c>
      <c r="T10" s="2" t="s">
        <v>368</v>
      </c>
    </row>
    <row r="11" spans="1:20" ht="14.4" x14ac:dyDescent="0.3">
      <c r="A11" s="71"/>
      <c r="B11" s="97"/>
      <c r="C11" s="2" t="s">
        <v>269</v>
      </c>
      <c r="D11" s="281" t="s">
        <v>17</v>
      </c>
      <c r="S11" s="2">
        <v>10</v>
      </c>
      <c r="T11" s="2" t="s">
        <v>369</v>
      </c>
    </row>
    <row r="12" spans="1:20" ht="14.4" x14ac:dyDescent="0.3">
      <c r="A12" s="71"/>
      <c r="B12" s="97"/>
      <c r="C12" s="2" t="s">
        <v>33</v>
      </c>
      <c r="D12" s="282" t="s">
        <v>18</v>
      </c>
      <c r="S12" s="2">
        <v>11</v>
      </c>
      <c r="T12" s="2" t="s">
        <v>370</v>
      </c>
    </row>
    <row r="13" spans="1:20" ht="14.4" x14ac:dyDescent="0.3">
      <c r="A13" s="71"/>
      <c r="B13" s="277" t="s">
        <v>206</v>
      </c>
      <c r="D13" s="281" t="s">
        <v>110</v>
      </c>
      <c r="S13" s="2">
        <v>12</v>
      </c>
      <c r="T13" s="2" t="s">
        <v>371</v>
      </c>
    </row>
    <row r="14" spans="1:20" x14ac:dyDescent="0.25">
      <c r="A14" s="71"/>
      <c r="B14" s="97"/>
      <c r="C14" s="2" t="s">
        <v>155</v>
      </c>
      <c r="D14" s="283" t="s">
        <v>19</v>
      </c>
    </row>
    <row r="15" spans="1:20" x14ac:dyDescent="0.25">
      <c r="A15" s="71"/>
      <c r="B15" s="97"/>
      <c r="C15" s="2" t="s">
        <v>91</v>
      </c>
      <c r="D15" s="283" t="s">
        <v>20</v>
      </c>
    </row>
    <row r="16" spans="1:20" x14ac:dyDescent="0.25">
      <c r="A16" s="71"/>
      <c r="B16" s="97"/>
      <c r="C16" s="2" t="s">
        <v>156</v>
      </c>
      <c r="D16" s="283" t="s">
        <v>21</v>
      </c>
    </row>
    <row r="17" spans="1:4" x14ac:dyDescent="0.25">
      <c r="A17" s="71"/>
      <c r="B17" s="97"/>
      <c r="C17" s="2" t="s">
        <v>34</v>
      </c>
      <c r="D17" s="283" t="s">
        <v>22</v>
      </c>
    </row>
    <row r="18" spans="1:4" ht="14.4" x14ac:dyDescent="0.3">
      <c r="A18" s="71"/>
      <c r="B18" s="97"/>
      <c r="C18" s="2" t="s">
        <v>156</v>
      </c>
      <c r="D18" s="282" t="s">
        <v>21</v>
      </c>
    </row>
    <row r="19" spans="1:4" x14ac:dyDescent="0.25">
      <c r="A19" s="71"/>
      <c r="B19" s="97"/>
      <c r="C19" s="2" t="s">
        <v>157</v>
      </c>
      <c r="D19" s="283" t="s">
        <v>23</v>
      </c>
    </row>
    <row r="20" spans="1:4" x14ac:dyDescent="0.25">
      <c r="A20" s="71"/>
      <c r="B20" s="97"/>
      <c r="C20" s="2" t="s">
        <v>323</v>
      </c>
      <c r="D20" s="283" t="s">
        <v>24</v>
      </c>
    </row>
    <row r="21" spans="1:4" x14ac:dyDescent="0.25">
      <c r="A21" s="71"/>
      <c r="B21" s="97"/>
      <c r="C21" s="2" t="s">
        <v>270</v>
      </c>
      <c r="D21" s="283" t="s">
        <v>25</v>
      </c>
    </row>
    <row r="22" spans="1:4" x14ac:dyDescent="0.25">
      <c r="A22" s="71"/>
      <c r="B22" s="97"/>
      <c r="C22" s="2" t="s">
        <v>171</v>
      </c>
      <c r="D22" s="283" t="s">
        <v>26</v>
      </c>
    </row>
    <row r="23" spans="1:4" ht="14.4" x14ac:dyDescent="0.3">
      <c r="A23" s="71"/>
      <c r="B23" s="97"/>
      <c r="C23" s="2" t="s">
        <v>104</v>
      </c>
      <c r="D23" s="282" t="s">
        <v>27</v>
      </c>
    </row>
    <row r="24" spans="1:4" ht="14.4" x14ac:dyDescent="0.3">
      <c r="A24" s="71"/>
      <c r="B24" s="97"/>
      <c r="C24" s="2" t="s">
        <v>109</v>
      </c>
      <c r="D24" s="281" t="s">
        <v>28</v>
      </c>
    </row>
    <row r="25" spans="1:4" ht="14.4" x14ac:dyDescent="0.3">
      <c r="A25" s="71"/>
      <c r="B25" s="97"/>
      <c r="C25" s="2" t="s">
        <v>92</v>
      </c>
      <c r="D25" s="282" t="s">
        <v>29</v>
      </c>
    </row>
    <row r="26" spans="1:4" x14ac:dyDescent="0.25">
      <c r="A26" s="71"/>
      <c r="B26" s="97"/>
      <c r="C26" s="2" t="s">
        <v>93</v>
      </c>
      <c r="D26" s="283" t="s">
        <v>30</v>
      </c>
    </row>
    <row r="27" spans="1:4" x14ac:dyDescent="0.25">
      <c r="A27" s="71"/>
      <c r="B27" s="97"/>
      <c r="C27" s="2" t="s">
        <v>111</v>
      </c>
      <c r="D27" s="283" t="s">
        <v>31</v>
      </c>
    </row>
    <row r="28" spans="1:4" x14ac:dyDescent="0.25">
      <c r="A28" s="71"/>
      <c r="B28" s="97"/>
      <c r="C28" s="2" t="s">
        <v>58</v>
      </c>
      <c r="D28" s="283" t="s">
        <v>32</v>
      </c>
    </row>
    <row r="29" spans="1:4" ht="14.4" x14ac:dyDescent="0.3">
      <c r="A29" s="71"/>
      <c r="B29" s="97"/>
      <c r="C29" s="2" t="s">
        <v>59</v>
      </c>
      <c r="D29" s="282" t="s">
        <v>271</v>
      </c>
    </row>
    <row r="30" spans="1:4" ht="14.4" x14ac:dyDescent="0.3">
      <c r="A30" s="71"/>
      <c r="B30" s="97"/>
      <c r="C30" s="2" t="s">
        <v>60</v>
      </c>
      <c r="D30" s="282" t="s">
        <v>272</v>
      </c>
    </row>
    <row r="31" spans="1:4" ht="14.4" x14ac:dyDescent="0.3">
      <c r="A31" s="71"/>
      <c r="B31" s="97"/>
      <c r="C31" s="2" t="s">
        <v>177</v>
      </c>
      <c r="D31" s="282" t="s">
        <v>273</v>
      </c>
    </row>
    <row r="32" spans="1:4" ht="14.4" x14ac:dyDescent="0.3">
      <c r="A32" s="71"/>
      <c r="B32" s="97"/>
      <c r="C32" s="2" t="s">
        <v>275</v>
      </c>
      <c r="D32" s="282" t="s">
        <v>30</v>
      </c>
    </row>
    <row r="33" spans="1:4" ht="14.4" x14ac:dyDescent="0.3">
      <c r="A33" s="71"/>
      <c r="B33" s="97"/>
      <c r="C33" s="2" t="s">
        <v>277</v>
      </c>
      <c r="D33" s="282" t="s">
        <v>273</v>
      </c>
    </row>
    <row r="34" spans="1:4" ht="14.4" x14ac:dyDescent="0.3">
      <c r="A34" s="71"/>
      <c r="B34" s="97"/>
      <c r="C34" s="2" t="s">
        <v>181</v>
      </c>
      <c r="D34" s="282" t="s">
        <v>274</v>
      </c>
    </row>
    <row r="35" spans="1:4" ht="14.4" x14ac:dyDescent="0.3">
      <c r="A35" s="71"/>
      <c r="B35" s="97"/>
      <c r="C35" s="2" t="s">
        <v>36</v>
      </c>
      <c r="D35" s="282" t="s">
        <v>278</v>
      </c>
    </row>
    <row r="36" spans="1:4" ht="14.4" x14ac:dyDescent="0.3">
      <c r="A36" s="71"/>
      <c r="B36" s="97"/>
      <c r="C36" s="2" t="s">
        <v>71</v>
      </c>
      <c r="D36" s="282" t="s">
        <v>278</v>
      </c>
    </row>
    <row r="37" spans="1:4" ht="14.4" x14ac:dyDescent="0.3">
      <c r="A37" s="71"/>
      <c r="B37" s="97"/>
      <c r="C37" s="2" t="s">
        <v>182</v>
      </c>
      <c r="D37" s="282" t="s">
        <v>278</v>
      </c>
    </row>
    <row r="38" spans="1:4" ht="14.4" x14ac:dyDescent="0.3">
      <c r="A38" s="71"/>
      <c r="B38" s="97"/>
      <c r="C38" s="2" t="s">
        <v>326</v>
      </c>
      <c r="D38" s="282" t="s">
        <v>278</v>
      </c>
    </row>
    <row r="39" spans="1:4" ht="14.4" x14ac:dyDescent="0.3">
      <c r="A39" s="71"/>
      <c r="B39" s="97"/>
      <c r="C39" s="2" t="s">
        <v>61</v>
      </c>
      <c r="D39" s="282" t="s">
        <v>279</v>
      </c>
    </row>
    <row r="40" spans="1:4" ht="14.4" x14ac:dyDescent="0.3">
      <c r="A40" s="71"/>
      <c r="B40" s="97"/>
      <c r="C40" s="2" t="s">
        <v>37</v>
      </c>
      <c r="D40" s="282" t="s">
        <v>280</v>
      </c>
    </row>
    <row r="41" spans="1:4" ht="14.4" x14ac:dyDescent="0.3">
      <c r="A41" s="71"/>
      <c r="B41" s="97"/>
      <c r="C41" s="2" t="s">
        <v>62</v>
      </c>
      <c r="D41" s="282" t="s">
        <v>281</v>
      </c>
    </row>
    <row r="42" spans="1:4" ht="14.4" x14ac:dyDescent="0.3">
      <c r="A42" s="71"/>
      <c r="B42" s="277" t="s">
        <v>50</v>
      </c>
      <c r="D42" s="281" t="s">
        <v>115</v>
      </c>
    </row>
    <row r="43" spans="1:4" ht="14.4" x14ac:dyDescent="0.3">
      <c r="A43" s="71"/>
      <c r="B43" s="97"/>
      <c r="C43" s="2" t="s">
        <v>54</v>
      </c>
      <c r="D43" s="282" t="s">
        <v>282</v>
      </c>
    </row>
    <row r="44" spans="1:4" ht="14.4" x14ac:dyDescent="0.3">
      <c r="A44" s="71"/>
      <c r="B44" s="97"/>
      <c r="C44" s="2" t="s">
        <v>120</v>
      </c>
      <c r="D44" s="282" t="s">
        <v>283</v>
      </c>
    </row>
    <row r="45" spans="1:4" ht="14.4" x14ac:dyDescent="0.3">
      <c r="A45" s="71"/>
      <c r="B45" s="97"/>
      <c r="C45" s="2" t="s">
        <v>187</v>
      </c>
      <c r="D45" s="282" t="s">
        <v>284</v>
      </c>
    </row>
    <row r="46" spans="1:4" ht="14.4" x14ac:dyDescent="0.3">
      <c r="A46" s="71"/>
      <c r="B46" s="97"/>
      <c r="C46" s="2" t="s">
        <v>143</v>
      </c>
      <c r="D46" s="282" t="s">
        <v>284</v>
      </c>
    </row>
    <row r="47" spans="1:4" ht="14.4" x14ac:dyDescent="0.3">
      <c r="A47" s="71"/>
      <c r="B47" s="97"/>
      <c r="C47" s="2" t="s">
        <v>286</v>
      </c>
      <c r="D47" s="282" t="s">
        <v>285</v>
      </c>
    </row>
    <row r="48" spans="1:4" ht="14.4" x14ac:dyDescent="0.3">
      <c r="A48" s="71"/>
      <c r="B48" s="97"/>
      <c r="C48" s="2" t="s">
        <v>328</v>
      </c>
      <c r="D48" s="282" t="s">
        <v>287</v>
      </c>
    </row>
    <row r="49" spans="1:4" ht="14.4" x14ac:dyDescent="0.3">
      <c r="A49" s="71"/>
      <c r="B49" s="97"/>
      <c r="C49" s="2" t="s">
        <v>331</v>
      </c>
      <c r="D49" s="282" t="s">
        <v>287</v>
      </c>
    </row>
    <row r="50" spans="1:4" ht="14.4" x14ac:dyDescent="0.3">
      <c r="A50" s="71"/>
      <c r="B50" s="97"/>
      <c r="C50" s="2" t="s">
        <v>126</v>
      </c>
      <c r="D50" s="282" t="s">
        <v>288</v>
      </c>
    </row>
    <row r="51" spans="1:4" ht="14.4" x14ac:dyDescent="0.3">
      <c r="A51" s="71"/>
      <c r="B51" s="97"/>
      <c r="C51" s="2" t="s">
        <v>127</v>
      </c>
      <c r="D51" s="282" t="s">
        <v>289</v>
      </c>
    </row>
    <row r="52" spans="1:4" ht="14.4" x14ac:dyDescent="0.3">
      <c r="A52" s="71"/>
      <c r="B52" s="97"/>
      <c r="C52" s="2" t="s">
        <v>39</v>
      </c>
      <c r="D52" s="282" t="s">
        <v>290</v>
      </c>
    </row>
    <row r="53" spans="1:4" ht="14.4" x14ac:dyDescent="0.3">
      <c r="A53" s="71"/>
      <c r="B53" s="97"/>
      <c r="C53" s="2" t="s">
        <v>64</v>
      </c>
      <c r="D53" s="282" t="s">
        <v>291</v>
      </c>
    </row>
    <row r="54" spans="1:4" ht="14.4" x14ac:dyDescent="0.3">
      <c r="A54" s="71"/>
      <c r="B54" s="97"/>
      <c r="C54" s="2" t="s">
        <v>65</v>
      </c>
      <c r="D54" s="282" t="s">
        <v>292</v>
      </c>
    </row>
    <row r="55" spans="1:4" ht="14.4" x14ac:dyDescent="0.3">
      <c r="A55" s="71"/>
      <c r="B55" s="97"/>
      <c r="C55" s="2" t="s">
        <v>294</v>
      </c>
      <c r="D55" s="282" t="s">
        <v>293</v>
      </c>
    </row>
    <row r="56" spans="1:4" ht="14.4" x14ac:dyDescent="0.3">
      <c r="A56" s="71"/>
      <c r="B56" s="97"/>
      <c r="C56" s="2" t="s">
        <v>66</v>
      </c>
      <c r="D56" s="281" t="s">
        <v>293</v>
      </c>
    </row>
    <row r="57" spans="1:4" ht="14.4" x14ac:dyDescent="0.3">
      <c r="A57" s="71"/>
      <c r="B57" s="277" t="s">
        <v>51</v>
      </c>
      <c r="D57" s="281" t="s">
        <v>49</v>
      </c>
    </row>
    <row r="58" spans="1:4" ht="14.4" x14ac:dyDescent="0.3">
      <c r="A58" s="71"/>
      <c r="B58" s="277" t="s">
        <v>207</v>
      </c>
      <c r="D58" s="282" t="s">
        <v>208</v>
      </c>
    </row>
    <row r="59" spans="1:4" ht="14.4" x14ac:dyDescent="0.3">
      <c r="A59" s="71"/>
      <c r="B59" s="277" t="s">
        <v>340</v>
      </c>
      <c r="D59" s="282"/>
    </row>
    <row r="60" spans="1:4" ht="14.4" x14ac:dyDescent="0.3">
      <c r="A60" s="71"/>
      <c r="B60" s="97"/>
      <c r="C60" s="2" t="s">
        <v>296</v>
      </c>
      <c r="D60" s="281" t="s">
        <v>297</v>
      </c>
    </row>
    <row r="61" spans="1:4" ht="14.4" x14ac:dyDescent="0.3">
      <c r="A61" s="71"/>
      <c r="B61" s="97"/>
      <c r="C61" s="2" t="s">
        <v>301</v>
      </c>
      <c r="D61" s="281" t="s">
        <v>302</v>
      </c>
    </row>
    <row r="62" spans="1:4" ht="14.4" x14ac:dyDescent="0.3">
      <c r="A62" s="71"/>
      <c r="B62" s="97"/>
      <c r="C62" s="2" t="s">
        <v>332</v>
      </c>
      <c r="D62" s="281" t="s">
        <v>304</v>
      </c>
    </row>
    <row r="63" spans="1:4" ht="14.4" x14ac:dyDescent="0.3">
      <c r="A63" s="71"/>
      <c r="B63" s="97"/>
      <c r="C63" s="2" t="s">
        <v>303</v>
      </c>
      <c r="D63" s="281" t="s">
        <v>305</v>
      </c>
    </row>
    <row r="64" spans="1:4" ht="14.4" x14ac:dyDescent="0.25">
      <c r="A64" s="71"/>
      <c r="B64" s="278"/>
      <c r="C64" s="380" t="s">
        <v>789</v>
      </c>
      <c r="D64" s="376" t="s">
        <v>790</v>
      </c>
    </row>
    <row r="65" spans="1:4" ht="21.15" customHeight="1" x14ac:dyDescent="0.25">
      <c r="A65" s="38"/>
      <c r="D65" s="240"/>
    </row>
    <row r="68" spans="1:4" x14ac:dyDescent="0.25">
      <c r="B68" s="503" t="s">
        <v>843</v>
      </c>
      <c r="C68" s="504"/>
      <c r="D68" s="505"/>
    </row>
    <row r="69" spans="1:4" ht="18" customHeight="1" x14ac:dyDescent="0.25">
      <c r="B69" s="450" t="s">
        <v>844</v>
      </c>
      <c r="C69" s="506" t="s">
        <v>935</v>
      </c>
      <c r="D69" s="507"/>
    </row>
    <row r="70" spans="1:4" ht="18" customHeight="1" x14ac:dyDescent="0.25">
      <c r="B70" s="451" t="s">
        <v>845</v>
      </c>
      <c r="C70" s="506" t="s">
        <v>936</v>
      </c>
      <c r="D70" s="507"/>
    </row>
    <row r="71" spans="1:4" ht="18" customHeight="1" x14ac:dyDescent="0.25">
      <c r="B71" s="452" t="s">
        <v>937</v>
      </c>
      <c r="C71" s="508" t="s">
        <v>938</v>
      </c>
      <c r="D71" s="509"/>
    </row>
  </sheetData>
  <mergeCells count="4">
    <mergeCell ref="B68:D68"/>
    <mergeCell ref="C69:D69"/>
    <mergeCell ref="C70:D70"/>
    <mergeCell ref="C71:D71"/>
  </mergeCells>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2" location="ER!A1" display="ER" xr:uid="{00000000-0004-0000-0000-00000C000000}"/>
    <hyperlink ref="D57" location="EVPN!A1" display="EVPN" xr:uid="{00000000-0004-0000-0000-00000D000000}"/>
    <hyperlink ref="D58"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5" location="' Nota 21'!A1" display="Nota 21" xr:uid="{00000000-0004-0000-0000-000018000000}"/>
    <hyperlink ref="D36" location="' Nota 21'!A1" display="Nota 21" xr:uid="{00000000-0004-0000-0000-000019000000}"/>
    <hyperlink ref="D37" location="' Nota 21'!A1" display="Nota 21" xr:uid="{00000000-0004-0000-0000-00001A000000}"/>
    <hyperlink ref="D38" location="' Nota 21'!A1" display="Nota 21" xr:uid="{00000000-0004-0000-0000-00001B000000}"/>
    <hyperlink ref="D39" location="'Nota 22'!A1" display="Nota 22" xr:uid="{00000000-0004-0000-0000-00001C000000}"/>
    <hyperlink ref="D40" location="'Nota 23'!A1" display="Nota 23" xr:uid="{00000000-0004-0000-0000-00001D000000}"/>
    <hyperlink ref="D41" location="'Nota 24'!A1" display="Nota 24" xr:uid="{00000000-0004-0000-0000-00001E000000}"/>
    <hyperlink ref="D43" location="'Nota 25'!A1" display="Nota 25" xr:uid="{00000000-0004-0000-0000-00001F000000}"/>
    <hyperlink ref="D44" location="'Nota 26'!A1" display="Nota 26" xr:uid="{00000000-0004-0000-0000-000020000000}"/>
    <hyperlink ref="D45" location="'Nota 27'!A1" display="Nota 27" xr:uid="{00000000-0004-0000-0000-000021000000}"/>
    <hyperlink ref="D46" location="'Nota 27'!A1" display="N ota 27" xr:uid="{00000000-0004-0000-0000-000022000000}"/>
    <hyperlink ref="D47" location="'Nota 28'!A1" display="Nota 28" xr:uid="{00000000-0004-0000-0000-000023000000}"/>
    <hyperlink ref="D48" location="'Nota 29'!A1" display="Nota 29" xr:uid="{00000000-0004-0000-0000-000024000000}"/>
    <hyperlink ref="D49" location="'Nota 29'!A1" display="Nota 29" xr:uid="{00000000-0004-0000-0000-000025000000}"/>
    <hyperlink ref="D50" location="'Nota 30'!A1" display="Nota 30" xr:uid="{00000000-0004-0000-0000-000026000000}"/>
    <hyperlink ref="D51" location="'Nota 31'!A1" display="Nota 31" xr:uid="{00000000-0004-0000-0000-000027000000}"/>
    <hyperlink ref="D52" location="'Nota 32'!A1" display="Nota 32" xr:uid="{00000000-0004-0000-0000-000028000000}"/>
    <hyperlink ref="D53" location="'Nota 33'!A1" display="Nota 33" xr:uid="{00000000-0004-0000-0000-000029000000}"/>
    <hyperlink ref="D54" location="'Nota 34'!A1" display="Nota 34" xr:uid="{00000000-0004-0000-0000-00002A000000}"/>
    <hyperlink ref="D55" location="'Nota 35'!A1" display="Nota 35" xr:uid="{00000000-0004-0000-0000-00002B000000}"/>
    <hyperlink ref="D56" location="'Nota 35'!A1" display="Nota 35" xr:uid="{00000000-0004-0000-0000-00002C000000}"/>
    <hyperlink ref="D61" location="'Nota 37'!A1" display="Nota 37" xr:uid="{00000000-0004-0000-0000-00002D000000}"/>
    <hyperlink ref="D60"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4" location="'Nota 40'!A1" display="Nota 40" xr:uid="{00000000-0004-0000-0000-000032000000}"/>
    <hyperlink ref="D63" location="'Nota 39'!A1" display="Nota 39" xr:uid="{00000000-0004-0000-0000-000033000000}"/>
    <hyperlink ref="D62" location="'Nota 38'!A1" display="Nota 38" xr:uid="{00000000-0004-0000-0000-000034000000}"/>
  </hyperlink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4" tint="0.39997558519241921"/>
  </sheetPr>
  <dimension ref="A1:J53"/>
  <sheetViews>
    <sheetView showGridLines="0" zoomScale="98" zoomScaleNormal="98" workbookViewId="0">
      <selection activeCell="D8" sqref="D8"/>
    </sheetView>
  </sheetViews>
  <sheetFormatPr baseColWidth="10" defaultColWidth="11.44140625" defaultRowHeight="13.2" x14ac:dyDescent="0.25"/>
  <cols>
    <col min="1" max="1" width="40.33203125" style="11" customWidth="1"/>
    <col min="2" max="2" width="27.6640625" style="11" customWidth="1"/>
    <col min="3" max="3" width="25.44140625" style="11" customWidth="1"/>
    <col min="4" max="4" width="19.5546875" style="11" customWidth="1"/>
    <col min="5" max="5" width="4.88671875" style="11" customWidth="1"/>
    <col min="6" max="6" width="61.5546875" style="11" customWidth="1"/>
    <col min="7" max="7" width="16.5546875" style="11" bestFit="1" customWidth="1"/>
    <col min="8" max="8" width="27.88671875" style="11" bestFit="1" customWidth="1"/>
    <col min="9" max="9" width="12.88671875" style="11" bestFit="1" customWidth="1"/>
    <col min="10" max="10" width="12.33203125" style="11" bestFit="1" customWidth="1"/>
    <col min="11" max="16384" width="11.44140625" style="11"/>
  </cols>
  <sheetData>
    <row r="1" spans="1:10" ht="21" x14ac:dyDescent="0.4">
      <c r="A1" s="412" t="str">
        <f>Indice!C1</f>
        <v>INVESTIGACIONES AGROPECUARIAS PARAGUAY S.A. (IAPP S.A.)</v>
      </c>
      <c r="F1" s="152" t="s">
        <v>110</v>
      </c>
    </row>
    <row r="2" spans="1:10" ht="14.4" x14ac:dyDescent="0.3">
      <c r="A2" s="226" t="s">
        <v>87</v>
      </c>
      <c r="B2" s="226"/>
      <c r="F2" s="152"/>
    </row>
    <row r="3" spans="1:10" ht="92.4" x14ac:dyDescent="0.3">
      <c r="A3" s="362" t="s">
        <v>775</v>
      </c>
      <c r="B3" s="226"/>
      <c r="F3" s="152"/>
    </row>
    <row r="4" spans="1:10" x14ac:dyDescent="0.25">
      <c r="C4" s="119"/>
    </row>
    <row r="5" spans="1:10" x14ac:dyDescent="0.25">
      <c r="A5" s="270" t="s">
        <v>212</v>
      </c>
      <c r="B5" s="270"/>
      <c r="C5" s="232"/>
      <c r="D5" s="232"/>
      <c r="E5" s="232"/>
    </row>
    <row r="6" spans="1:10" x14ac:dyDescent="0.25">
      <c r="A6" s="2" t="s">
        <v>773</v>
      </c>
      <c r="B6" s="2"/>
      <c r="E6" s="119"/>
    </row>
    <row r="7" spans="1:10" x14ac:dyDescent="0.25">
      <c r="A7" s="128"/>
      <c r="B7" s="128"/>
      <c r="C7" s="587" t="s">
        <v>170</v>
      </c>
      <c r="D7" s="588"/>
      <c r="E7" s="119"/>
    </row>
    <row r="8" spans="1:10" ht="16.2" x14ac:dyDescent="0.4">
      <c r="C8" s="436">
        <f>+'Nota 4'!B8</f>
        <v>44742</v>
      </c>
      <c r="D8" s="436">
        <f>+'Nota 4'!C8</f>
        <v>44377</v>
      </c>
      <c r="E8" s="119"/>
      <c r="F8" s="318" t="s">
        <v>765</v>
      </c>
      <c r="G8" s="319">
        <v>44196</v>
      </c>
      <c r="H8" s="332"/>
    </row>
    <row r="9" spans="1:10" ht="14.4" x14ac:dyDescent="0.3">
      <c r="A9" s="388" t="s">
        <v>218</v>
      </c>
      <c r="B9" s="388" t="s">
        <v>353</v>
      </c>
      <c r="C9" s="448">
        <v>2045455539</v>
      </c>
      <c r="D9" s="387">
        <v>1641833678</v>
      </c>
      <c r="E9" s="119"/>
      <c r="F9" s="317" t="s">
        <v>213</v>
      </c>
      <c r="G9" s="114" t="s">
        <v>768</v>
      </c>
      <c r="H9" s="114" t="s">
        <v>772</v>
      </c>
    </row>
    <row r="10" spans="1:10" x14ac:dyDescent="0.25">
      <c r="A10" s="388" t="s">
        <v>218</v>
      </c>
      <c r="B10" s="388" t="s">
        <v>354</v>
      </c>
      <c r="C10" s="421"/>
      <c r="D10" s="387"/>
      <c r="E10" s="119"/>
      <c r="F10" s="10" t="s">
        <v>5</v>
      </c>
      <c r="G10" s="322">
        <f>+C9+C10</f>
        <v>2045455539</v>
      </c>
      <c r="H10" s="329">
        <v>0</v>
      </c>
    </row>
    <row r="11" spans="1:10" x14ac:dyDescent="0.25">
      <c r="A11" s="388" t="s">
        <v>215</v>
      </c>
      <c r="B11" s="388" t="s">
        <v>353</v>
      </c>
      <c r="C11" s="421"/>
      <c r="D11" s="387"/>
      <c r="E11" s="119"/>
      <c r="F11" s="229" t="s">
        <v>9</v>
      </c>
      <c r="G11" s="225">
        <f>+C27+C28+C29+C30</f>
        <v>0</v>
      </c>
      <c r="H11" s="330"/>
    </row>
    <row r="12" spans="1:10" x14ac:dyDescent="0.25">
      <c r="A12" s="388" t="s">
        <v>215</v>
      </c>
      <c r="B12" s="388" t="s">
        <v>354</v>
      </c>
      <c r="C12" s="421"/>
      <c r="D12" s="227"/>
      <c r="E12" s="119"/>
      <c r="F12" s="331" t="s">
        <v>86</v>
      </c>
      <c r="G12" s="225"/>
      <c r="H12" s="330"/>
    </row>
    <row r="13" spans="1:10" x14ac:dyDescent="0.25">
      <c r="A13" s="388" t="s">
        <v>217</v>
      </c>
      <c r="B13" s="388" t="s">
        <v>353</v>
      </c>
      <c r="C13" s="421">
        <v>245030280</v>
      </c>
      <c r="D13" s="387"/>
      <c r="E13" s="119"/>
      <c r="F13" s="227" t="s">
        <v>6</v>
      </c>
      <c r="G13" s="225">
        <v>0</v>
      </c>
      <c r="H13" s="330">
        <v>0</v>
      </c>
    </row>
    <row r="14" spans="1:10" x14ac:dyDescent="0.25">
      <c r="A14" s="388" t="s">
        <v>217</v>
      </c>
      <c r="B14" s="388" t="s">
        <v>354</v>
      </c>
      <c r="C14" s="421"/>
      <c r="D14" s="387"/>
      <c r="E14" s="119"/>
      <c r="F14" s="227" t="s">
        <v>7</v>
      </c>
      <c r="G14" s="225">
        <f>+C27+C28</f>
        <v>0</v>
      </c>
      <c r="H14" s="438">
        <v>5.5789145999999998E-2</v>
      </c>
      <c r="I14" s="424"/>
      <c r="J14" s="424"/>
    </row>
    <row r="15" spans="1:10" x14ac:dyDescent="0.25">
      <c r="A15" s="388" t="s">
        <v>356</v>
      </c>
      <c r="B15" s="388" t="s">
        <v>353</v>
      </c>
      <c r="C15" s="421"/>
      <c r="D15" s="227"/>
      <c r="E15" s="119"/>
      <c r="F15" s="227" t="s">
        <v>8</v>
      </c>
      <c r="G15" s="225">
        <f>+C30+C29</f>
        <v>0</v>
      </c>
      <c r="H15" s="441">
        <v>0.34788338000000002</v>
      </c>
      <c r="I15" s="424"/>
      <c r="J15" s="424"/>
    </row>
    <row r="16" spans="1:10" x14ac:dyDescent="0.25">
      <c r="A16" s="388" t="s">
        <v>356</v>
      </c>
      <c r="B16" s="388" t="s">
        <v>354</v>
      </c>
      <c r="C16" s="421"/>
      <c r="D16" s="227"/>
      <c r="E16" s="119"/>
      <c r="F16" s="10"/>
      <c r="G16" s="130"/>
      <c r="H16" s="323"/>
      <c r="I16" s="424"/>
      <c r="J16" s="424"/>
    </row>
    <row r="17" spans="1:10" x14ac:dyDescent="0.25">
      <c r="A17" s="388" t="s">
        <v>356</v>
      </c>
      <c r="B17" s="388" t="s">
        <v>355</v>
      </c>
      <c r="C17" s="388"/>
      <c r="D17" s="227"/>
      <c r="E17" s="119"/>
      <c r="F17" s="324" t="s">
        <v>766</v>
      </c>
      <c r="G17" s="7">
        <f>G10+G11</f>
        <v>2045455539</v>
      </c>
      <c r="H17" s="325"/>
    </row>
    <row r="18" spans="1:10" x14ac:dyDescent="0.25">
      <c r="A18" s="386" t="s">
        <v>357</v>
      </c>
      <c r="B18" s="227"/>
      <c r="C18" s="421"/>
      <c r="D18" s="387"/>
      <c r="E18" s="119"/>
      <c r="F18" s="10"/>
      <c r="G18" s="130"/>
      <c r="H18" s="323"/>
      <c r="I18" s="424"/>
    </row>
    <row r="19" spans="1:10" x14ac:dyDescent="0.25">
      <c r="A19" s="227" t="s">
        <v>2</v>
      </c>
      <c r="B19" s="227"/>
      <c r="C19" s="387">
        <f>+SUM($C$9:C18)</f>
        <v>2290485819</v>
      </c>
      <c r="D19" s="387">
        <f>+SUM($D$9:D18)</f>
        <v>1641833678</v>
      </c>
      <c r="E19" s="119"/>
      <c r="F19" s="326" t="s">
        <v>767</v>
      </c>
      <c r="G19" s="8">
        <f>-((G10*H10)+(SUMPRODUCT(G13:G15,H13:H15)))</f>
        <v>0</v>
      </c>
      <c r="H19" s="115"/>
      <c r="I19" s="424"/>
      <c r="J19" s="421"/>
    </row>
    <row r="20" spans="1:10" x14ac:dyDescent="0.25">
      <c r="A20" s="2"/>
      <c r="B20" s="2"/>
      <c r="E20" s="119"/>
      <c r="F20" s="10"/>
      <c r="G20" s="315"/>
      <c r="H20" s="316"/>
      <c r="I20" s="424"/>
      <c r="J20" s="424"/>
    </row>
    <row r="21" spans="1:10" x14ac:dyDescent="0.25">
      <c r="A21" s="128"/>
      <c r="B21" s="128"/>
      <c r="E21" s="119"/>
      <c r="F21" s="327" t="s">
        <v>769</v>
      </c>
      <c r="G21" s="328">
        <f>G17+G19</f>
        <v>2045455539</v>
      </c>
      <c r="H21" s="7"/>
    </row>
    <row r="22" spans="1:10" x14ac:dyDescent="0.25">
      <c r="A22" s="2" t="s">
        <v>774</v>
      </c>
      <c r="B22" s="2"/>
      <c r="E22" s="119"/>
      <c r="F22" s="10"/>
      <c r="G22" s="320"/>
      <c r="I22" s="424"/>
      <c r="J22" s="424"/>
    </row>
    <row r="23" spans="1:10" ht="15" customHeight="1" x14ac:dyDescent="0.25">
      <c r="A23" s="128"/>
      <c r="B23" s="128"/>
      <c r="C23" s="587" t="s">
        <v>170</v>
      </c>
      <c r="D23" s="588"/>
      <c r="E23" s="119"/>
      <c r="F23" s="6" t="s">
        <v>10</v>
      </c>
      <c r="G23" s="2"/>
      <c r="H23" s="2"/>
    </row>
    <row r="24" spans="1:10" ht="14.4" x14ac:dyDescent="0.25">
      <c r="C24" s="435">
        <f>+C8</f>
        <v>44742</v>
      </c>
      <c r="D24" s="435">
        <f>+D8</f>
        <v>44377</v>
      </c>
      <c r="E24" s="119"/>
      <c r="F24" s="131" t="s">
        <v>11</v>
      </c>
      <c r="G24" s="321" t="s">
        <v>770</v>
      </c>
      <c r="H24" s="321" t="s">
        <v>771</v>
      </c>
    </row>
    <row r="25" spans="1:10" x14ac:dyDescent="0.25">
      <c r="A25" s="388" t="s">
        <v>218</v>
      </c>
      <c r="B25" s="388" t="s">
        <v>353</v>
      </c>
      <c r="C25" s="387">
        <v>0</v>
      </c>
      <c r="D25" s="227">
        <v>0</v>
      </c>
      <c r="E25" s="119"/>
      <c r="F25" s="10" t="s">
        <v>6</v>
      </c>
      <c r="G25" s="228">
        <v>1</v>
      </c>
      <c r="H25" s="228">
        <v>90</v>
      </c>
    </row>
    <row r="26" spans="1:10" x14ac:dyDescent="0.25">
      <c r="A26" s="388" t="s">
        <v>218</v>
      </c>
      <c r="B26" s="388" t="s">
        <v>354</v>
      </c>
      <c r="C26" s="387">
        <v>0</v>
      </c>
      <c r="D26" s="227">
        <v>0</v>
      </c>
      <c r="E26" s="119"/>
      <c r="F26" s="10" t="s">
        <v>7</v>
      </c>
      <c r="G26" s="228">
        <v>91</v>
      </c>
      <c r="H26" s="228">
        <v>180</v>
      </c>
    </row>
    <row r="27" spans="1:10" x14ac:dyDescent="0.25">
      <c r="A27" s="388" t="s">
        <v>795</v>
      </c>
      <c r="B27" s="388" t="s">
        <v>353</v>
      </c>
      <c r="C27" s="387">
        <v>0</v>
      </c>
      <c r="D27" s="387">
        <v>0</v>
      </c>
      <c r="E27" s="119"/>
      <c r="F27" s="10" t="s">
        <v>8</v>
      </c>
      <c r="G27" s="228">
        <v>181</v>
      </c>
      <c r="H27" s="228" t="s">
        <v>824</v>
      </c>
    </row>
    <row r="28" spans="1:10" x14ac:dyDescent="0.25">
      <c r="A28" s="388" t="s">
        <v>795</v>
      </c>
      <c r="B28" s="388" t="s">
        <v>354</v>
      </c>
      <c r="C28" s="387">
        <v>0</v>
      </c>
      <c r="D28" s="387">
        <v>0</v>
      </c>
      <c r="E28" s="119"/>
    </row>
    <row r="29" spans="1:10" x14ac:dyDescent="0.25">
      <c r="A29" s="388" t="s">
        <v>216</v>
      </c>
      <c r="B29" s="388" t="s">
        <v>353</v>
      </c>
      <c r="C29" s="387">
        <v>0</v>
      </c>
      <c r="D29" s="387">
        <v>0</v>
      </c>
      <c r="E29" s="119"/>
    </row>
    <row r="30" spans="1:10" x14ac:dyDescent="0.25">
      <c r="A30" s="388" t="s">
        <v>216</v>
      </c>
      <c r="B30" s="388" t="s">
        <v>354</v>
      </c>
      <c r="C30" s="387">
        <v>0</v>
      </c>
      <c r="D30" s="387">
        <v>0</v>
      </c>
      <c r="E30" s="119"/>
    </row>
    <row r="31" spans="1:10" x14ac:dyDescent="0.25">
      <c r="A31" s="388" t="s">
        <v>217</v>
      </c>
      <c r="B31" s="388" t="s">
        <v>353</v>
      </c>
      <c r="C31" s="387">
        <v>0</v>
      </c>
      <c r="D31" s="227">
        <v>0</v>
      </c>
      <c r="E31" s="119"/>
    </row>
    <row r="32" spans="1:10" x14ac:dyDescent="0.25">
      <c r="A32" s="388" t="s">
        <v>217</v>
      </c>
      <c r="B32" s="388" t="s">
        <v>354</v>
      </c>
      <c r="C32" s="387">
        <v>0</v>
      </c>
      <c r="D32" s="227">
        <v>0</v>
      </c>
      <c r="E32" s="119"/>
      <c r="G32" s="442"/>
      <c r="H32" s="424"/>
    </row>
    <row r="33" spans="1:7" x14ac:dyDescent="0.25">
      <c r="A33" s="227" t="s">
        <v>356</v>
      </c>
      <c r="B33" s="227" t="s">
        <v>353</v>
      </c>
      <c r="C33" s="387">
        <v>0</v>
      </c>
      <c r="D33" s="387">
        <v>0</v>
      </c>
      <c r="G33" s="424"/>
    </row>
    <row r="34" spans="1:7" ht="15" customHeight="1" x14ac:dyDescent="0.25">
      <c r="A34" s="227" t="s">
        <v>785</v>
      </c>
      <c r="B34" s="227" t="s">
        <v>354</v>
      </c>
      <c r="C34" s="387">
        <v>0</v>
      </c>
      <c r="D34" s="387">
        <v>0</v>
      </c>
    </row>
    <row r="35" spans="1:7" x14ac:dyDescent="0.25">
      <c r="A35" s="386" t="s">
        <v>357</v>
      </c>
      <c r="B35" s="227"/>
      <c r="C35" s="387">
        <v>0</v>
      </c>
      <c r="D35" s="227">
        <v>0</v>
      </c>
    </row>
    <row r="36" spans="1:7" x14ac:dyDescent="0.25">
      <c r="A36" s="227" t="s">
        <v>2</v>
      </c>
      <c r="B36" s="227"/>
      <c r="C36" s="387">
        <f>+SUM($C$25:C35)</f>
        <v>0</v>
      </c>
      <c r="D36" s="387">
        <f>+SUM($D$25:D35)</f>
        <v>0</v>
      </c>
    </row>
    <row r="37" spans="1:7" x14ac:dyDescent="0.25">
      <c r="B37" s="226"/>
      <c r="C37" s="226"/>
      <c r="D37" s="226"/>
    </row>
    <row r="38" spans="1:7" x14ac:dyDescent="0.25">
      <c r="A38" s="226"/>
      <c r="B38" s="226"/>
      <c r="C38" s="226"/>
      <c r="D38" s="226"/>
    </row>
    <row r="39" spans="1:7" x14ac:dyDescent="0.25">
      <c r="A39" s="226"/>
      <c r="B39" s="226"/>
      <c r="C39" s="226"/>
      <c r="D39" s="226"/>
    </row>
    <row r="50" spans="5:5" x14ac:dyDescent="0.25">
      <c r="E50" s="226"/>
    </row>
    <row r="51" spans="5:5" x14ac:dyDescent="0.25">
      <c r="E51" s="226"/>
    </row>
    <row r="52" spans="5:5" x14ac:dyDescent="0.25">
      <c r="E52" s="226"/>
    </row>
    <row r="53" spans="5:5" x14ac:dyDescent="0.25">
      <c r="E53" s="226"/>
    </row>
  </sheetData>
  <mergeCells count="2">
    <mergeCell ref="C7:D7"/>
    <mergeCell ref="C23:D23"/>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4" tint="0.39997558519241921"/>
  </sheetPr>
  <dimension ref="A1:G35"/>
  <sheetViews>
    <sheetView showGridLines="0" workbookViewId="0">
      <selection activeCell="C10" sqref="C10"/>
    </sheetView>
  </sheetViews>
  <sheetFormatPr baseColWidth="10" defaultColWidth="11.44140625" defaultRowHeight="13.2" x14ac:dyDescent="0.25"/>
  <cols>
    <col min="1" max="1" width="44.109375" style="2" bestFit="1" customWidth="1"/>
    <col min="2" max="2" width="20.88671875" style="2" customWidth="1"/>
    <col min="3" max="3" width="14.88671875" style="2" bestFit="1" customWidth="1"/>
    <col min="4" max="4" width="3.44140625" style="2" bestFit="1" customWidth="1"/>
    <col min="5" max="5" width="38.88671875" style="2" bestFit="1" customWidth="1"/>
    <col min="6" max="6" width="13.44140625" style="2" customWidth="1"/>
    <col min="7" max="7" width="14.33203125" style="2" customWidth="1"/>
    <col min="8" max="16384" width="11.44140625" style="2"/>
  </cols>
  <sheetData>
    <row r="1" spans="1:7" ht="21" x14ac:dyDescent="0.3">
      <c r="A1" s="413" t="str">
        <f>Indice!C1</f>
        <v>INVESTIGACIONES AGROPECUARIAS PARAGUAY S.A. (IAPP S.A.)</v>
      </c>
      <c r="D1" s="147" t="s">
        <v>110</v>
      </c>
    </row>
    <row r="2" spans="1:7" x14ac:dyDescent="0.25">
      <c r="A2" s="3"/>
    </row>
    <row r="3" spans="1:7" x14ac:dyDescent="0.25">
      <c r="A3" s="3"/>
    </row>
    <row r="4" spans="1:7" x14ac:dyDescent="0.25">
      <c r="A4" s="270" t="s">
        <v>214</v>
      </c>
      <c r="B4" s="270"/>
      <c r="C4" s="270"/>
    </row>
    <row r="5" spans="1:7" ht="13.8" x14ac:dyDescent="0.3">
      <c r="A5" s="234" t="s">
        <v>231</v>
      </c>
      <c r="B5" s="234"/>
    </row>
    <row r="6" spans="1:7" x14ac:dyDescent="0.25">
      <c r="A6" s="2" t="s">
        <v>12</v>
      </c>
    </row>
    <row r="8" spans="1:7" x14ac:dyDescent="0.25">
      <c r="A8" s="13" t="s">
        <v>56</v>
      </c>
      <c r="B8" s="11"/>
      <c r="C8" s="11"/>
      <c r="E8" s="13" t="s">
        <v>55</v>
      </c>
      <c r="F8" s="18"/>
      <c r="G8" s="11"/>
    </row>
    <row r="9" spans="1:7" ht="13.8" x14ac:dyDescent="0.3">
      <c r="A9" s="11"/>
      <c r="E9" s="11"/>
      <c r="F9" s="258"/>
      <c r="G9" s="258"/>
    </row>
    <row r="10" spans="1:7" ht="14.4" x14ac:dyDescent="0.25">
      <c r="A10" s="14" t="s">
        <v>4</v>
      </c>
      <c r="B10" s="435">
        <f>+'Nota 5'!C8</f>
        <v>44742</v>
      </c>
      <c r="C10" s="435">
        <f>+'Nota 5'!D8</f>
        <v>44377</v>
      </c>
      <c r="E10" s="14" t="s">
        <v>4</v>
      </c>
      <c r="F10" s="435">
        <f>+B10</f>
        <v>44742</v>
      </c>
      <c r="G10" s="435">
        <f>+C10</f>
        <v>44377</v>
      </c>
    </row>
    <row r="11" spans="1:7" x14ac:dyDescent="0.25">
      <c r="A11" s="11" t="s">
        <v>852</v>
      </c>
      <c r="B11" s="431">
        <v>514704678</v>
      </c>
      <c r="C11" s="28">
        <v>0</v>
      </c>
      <c r="E11" s="11" t="s">
        <v>13</v>
      </c>
      <c r="F11" s="9">
        <v>0</v>
      </c>
      <c r="G11" s="9">
        <v>0</v>
      </c>
    </row>
    <row r="12" spans="1:7" x14ac:dyDescent="0.25">
      <c r="A12" s="11" t="s">
        <v>853</v>
      </c>
      <c r="B12" s="431">
        <v>10504189</v>
      </c>
      <c r="C12" s="28">
        <v>0</v>
      </c>
      <c r="E12" s="11" t="s">
        <v>223</v>
      </c>
      <c r="F12" s="9">
        <v>0</v>
      </c>
      <c r="G12" s="9">
        <v>0</v>
      </c>
    </row>
    <row r="13" spans="1:7" x14ac:dyDescent="0.25">
      <c r="A13" s="11" t="s">
        <v>854</v>
      </c>
      <c r="B13" s="432">
        <v>264627</v>
      </c>
      <c r="C13" s="28">
        <v>39052297</v>
      </c>
      <c r="E13" s="11" t="s">
        <v>224</v>
      </c>
      <c r="F13" s="9">
        <v>0</v>
      </c>
      <c r="G13" s="28">
        <v>0</v>
      </c>
    </row>
    <row r="14" spans="1:7" x14ac:dyDescent="0.25">
      <c r="A14" s="11" t="s">
        <v>855</v>
      </c>
      <c r="B14" s="432">
        <v>6501097</v>
      </c>
      <c r="C14" s="28">
        <v>19998638</v>
      </c>
      <c r="E14" s="11" t="s">
        <v>57</v>
      </c>
      <c r="F14" s="103">
        <v>0</v>
      </c>
      <c r="G14" s="103">
        <v>0</v>
      </c>
    </row>
    <row r="15" spans="1:7" ht="13.8" thickBot="1" x14ac:dyDescent="0.3">
      <c r="A15" s="11" t="s">
        <v>856</v>
      </c>
      <c r="B15" s="432">
        <v>93943833</v>
      </c>
      <c r="C15" s="28">
        <v>663750897</v>
      </c>
      <c r="E15" s="13" t="s">
        <v>2</v>
      </c>
      <c r="F15" s="16">
        <f>SUM(F11:F14)</f>
        <v>0</v>
      </c>
      <c r="G15" s="16">
        <f>SUM(G11:G14)</f>
        <v>0</v>
      </c>
    </row>
    <row r="16" spans="1:7" ht="13.8" thickTop="1" x14ac:dyDescent="0.25">
      <c r="A16" s="11" t="s">
        <v>857</v>
      </c>
      <c r="B16" s="432">
        <v>140925</v>
      </c>
      <c r="C16" s="28">
        <v>140925</v>
      </c>
      <c r="E16" s="13"/>
      <c r="F16" s="121"/>
      <c r="G16" s="121"/>
    </row>
    <row r="17" spans="1:7" x14ac:dyDescent="0.25">
      <c r="A17" s="11" t="s">
        <v>858</v>
      </c>
      <c r="B17" s="432">
        <v>0</v>
      </c>
      <c r="C17" s="28">
        <v>10437856</v>
      </c>
      <c r="E17" s="13"/>
      <c r="F17" s="121"/>
      <c r="G17" s="121"/>
    </row>
    <row r="18" spans="1:7" x14ac:dyDescent="0.25">
      <c r="A18" s="11" t="s">
        <v>916</v>
      </c>
      <c r="B18" s="103">
        <v>443686166</v>
      </c>
      <c r="C18" s="103">
        <v>1342038948</v>
      </c>
      <c r="E18" s="13"/>
      <c r="F18" s="121"/>
      <c r="G18" s="121"/>
    </row>
    <row r="19" spans="1:7" ht="13.8" thickBot="1" x14ac:dyDescent="0.3">
      <c r="A19" s="13" t="s">
        <v>2</v>
      </c>
      <c r="B19" s="16">
        <f>SUM($B$11:B18)</f>
        <v>1069745515</v>
      </c>
      <c r="C19" s="16">
        <f>SUM($C$11:C18)</f>
        <v>2075419561</v>
      </c>
    </row>
    <row r="20" spans="1:7" ht="13.8" thickTop="1" x14ac:dyDescent="0.25">
      <c r="A20" s="13"/>
      <c r="B20" s="121"/>
      <c r="C20" s="121"/>
    </row>
    <row r="21" spans="1:7" x14ac:dyDescent="0.25">
      <c r="B21" s="17"/>
      <c r="C21" s="17"/>
    </row>
    <row r="28" spans="1:7" ht="14.4" x14ac:dyDescent="0.3">
      <c r="E28"/>
      <c r="F28"/>
      <c r="G28"/>
    </row>
    <row r="29" spans="1:7" customFormat="1" ht="14.4" x14ac:dyDescent="0.3">
      <c r="A29" s="2"/>
      <c r="B29" s="2"/>
      <c r="C29" s="2"/>
    </row>
    <row r="30" spans="1:7" customFormat="1" ht="14.4" x14ac:dyDescent="0.3">
      <c r="A30" s="2"/>
      <c r="B30" s="2"/>
      <c r="C30" s="2"/>
    </row>
    <row r="31" spans="1:7" customFormat="1" ht="14.4" x14ac:dyDescent="0.3"/>
    <row r="32" spans="1:7" customFormat="1" ht="14.4" x14ac:dyDescent="0.3"/>
    <row r="33" spans="1:7" customFormat="1" ht="14.4" x14ac:dyDescent="0.3">
      <c r="E33" s="2"/>
      <c r="F33" s="2"/>
      <c r="G33" s="2"/>
    </row>
    <row r="34" spans="1:7" ht="14.4" x14ac:dyDescent="0.3">
      <c r="A34"/>
      <c r="B34"/>
      <c r="C34"/>
    </row>
    <row r="35" spans="1:7" ht="14.4" x14ac:dyDescent="0.3">
      <c r="A35"/>
      <c r="B35"/>
      <c r="C35"/>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4" tint="0.39997558519241921"/>
  </sheetPr>
  <dimension ref="A1:G18"/>
  <sheetViews>
    <sheetView showGridLines="0" workbookViewId="0">
      <selection activeCell="B15" sqref="B15"/>
    </sheetView>
  </sheetViews>
  <sheetFormatPr baseColWidth="10" defaultRowHeight="14.4" x14ac:dyDescent="0.3"/>
  <cols>
    <col min="1" max="1" width="50.109375" customWidth="1"/>
    <col min="2" max="2" width="19" customWidth="1"/>
    <col min="3" max="3" width="16.5546875" customWidth="1"/>
  </cols>
  <sheetData>
    <row r="1" spans="1:7" ht="21" x14ac:dyDescent="0.4">
      <c r="A1" s="410" t="str">
        <f>Indice!C1</f>
        <v>INVESTIGACIONES AGROPECUARIAS PARAGUAY S.A. (IAPP S.A.)</v>
      </c>
    </row>
    <row r="2" spans="1:7" x14ac:dyDescent="0.3">
      <c r="D2" s="147" t="s">
        <v>110</v>
      </c>
    </row>
    <row r="5" spans="1:7" x14ac:dyDescent="0.3">
      <c r="A5" s="583" t="s">
        <v>225</v>
      </c>
      <c r="B5" s="583"/>
      <c r="C5" s="583"/>
    </row>
    <row r="7" spans="1:7" x14ac:dyDescent="0.3">
      <c r="A7" s="589" t="s">
        <v>15</v>
      </c>
      <c r="B7" s="589"/>
      <c r="C7" s="589"/>
      <c r="D7" s="589"/>
      <c r="E7" s="589"/>
      <c r="F7" s="589"/>
      <c r="G7" s="589"/>
    </row>
    <row r="8" spans="1:7" ht="15" customHeight="1" x14ac:dyDescent="0.3">
      <c r="B8" s="586" t="s">
        <v>231</v>
      </c>
      <c r="C8" s="586"/>
    </row>
    <row r="9" spans="1:7" x14ac:dyDescent="0.3">
      <c r="A9" s="14" t="s">
        <v>4</v>
      </c>
      <c r="B9" s="435">
        <f>+'Nota 6'!B10</f>
        <v>44742</v>
      </c>
      <c r="C9" s="435">
        <f>+'Nota 6'!C10</f>
        <v>44377</v>
      </c>
    </row>
    <row r="10" spans="1:7" x14ac:dyDescent="0.3">
      <c r="A10" s="23" t="s">
        <v>926</v>
      </c>
      <c r="B10" s="19">
        <v>5204101315</v>
      </c>
      <c r="C10" s="19">
        <v>10575180102</v>
      </c>
    </row>
    <row r="11" spans="1:7" x14ac:dyDescent="0.3">
      <c r="A11" s="23" t="s">
        <v>927</v>
      </c>
      <c r="B11" s="19">
        <v>0</v>
      </c>
      <c r="C11" s="19">
        <v>846814739</v>
      </c>
    </row>
    <row r="12" spans="1:7" x14ac:dyDescent="0.3">
      <c r="A12" s="23" t="s">
        <v>928</v>
      </c>
      <c r="B12" s="19">
        <v>0</v>
      </c>
      <c r="C12" s="19">
        <v>0</v>
      </c>
    </row>
    <row r="13" spans="1:7" x14ac:dyDescent="0.3">
      <c r="A13" s="23" t="s">
        <v>929</v>
      </c>
      <c r="B13" s="19">
        <v>0</v>
      </c>
      <c r="C13" s="19">
        <v>0</v>
      </c>
    </row>
    <row r="14" spans="1:7" x14ac:dyDescent="0.3">
      <c r="A14" s="23" t="s">
        <v>930</v>
      </c>
      <c r="B14" s="19">
        <v>0</v>
      </c>
      <c r="C14" s="19">
        <v>0</v>
      </c>
    </row>
    <row r="15" spans="1:7" x14ac:dyDescent="0.3">
      <c r="A15" s="23" t="s">
        <v>931</v>
      </c>
      <c r="B15" s="9">
        <v>0</v>
      </c>
      <c r="C15" s="19">
        <v>0</v>
      </c>
    </row>
    <row r="16" spans="1:7" ht="15" customHeight="1" x14ac:dyDescent="0.3">
      <c r="A16" s="230" t="s">
        <v>226</v>
      </c>
      <c r="B16" s="19">
        <v>0</v>
      </c>
      <c r="C16" s="19">
        <v>0</v>
      </c>
    </row>
    <row r="17" spans="1:3" ht="15" thickBot="1" x14ac:dyDescent="0.35">
      <c r="A17" s="13" t="s">
        <v>14</v>
      </c>
      <c r="B17" s="22">
        <f>SUM(B10:B16)</f>
        <v>5204101315</v>
      </c>
      <c r="C17" s="24">
        <f>SUM(C10:C16)</f>
        <v>11421994841</v>
      </c>
    </row>
    <row r="18" spans="1:3" ht="15" thickTop="1" x14ac:dyDescent="0.3"/>
  </sheetData>
  <mergeCells count="3">
    <mergeCell ref="B8:C8"/>
    <mergeCell ref="A7:G7"/>
    <mergeCell ref="A5:C5"/>
  </mergeCells>
  <hyperlinks>
    <hyperlink ref="D2" location="BG!A1" display="BG" xr:uid="{00000000-0004-0000-0B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4" tint="0.39997558519241921"/>
  </sheetPr>
  <dimension ref="A1:AD24"/>
  <sheetViews>
    <sheetView topLeftCell="A13" workbookViewId="0">
      <selection activeCell="G25" sqref="G25"/>
    </sheetView>
  </sheetViews>
  <sheetFormatPr baseColWidth="10" defaultRowHeight="14.4" x14ac:dyDescent="0.3"/>
  <cols>
    <col min="1" max="2" width="22.88671875" style="129" customWidth="1"/>
    <col min="3" max="3" width="29.33203125" style="129" bestFit="1" customWidth="1"/>
    <col min="4" max="4" width="25.88671875" style="129" customWidth="1"/>
    <col min="5" max="5" width="26.109375" style="129" customWidth="1"/>
    <col min="6" max="6" width="3.44140625" style="129" customWidth="1"/>
    <col min="7" max="7" width="29.33203125" style="129" bestFit="1" customWidth="1"/>
    <col min="8" max="8" width="33" style="129" bestFit="1" customWidth="1"/>
    <col min="9" max="9" width="33" style="129" customWidth="1"/>
    <col min="10" max="10" width="39.33203125" style="129" bestFit="1" customWidth="1"/>
    <col min="11" max="11" width="37.44140625" style="129" bestFit="1" customWidth="1"/>
    <col min="12" max="12" width="35.6640625" style="129" bestFit="1" customWidth="1"/>
    <col min="13" max="30" width="11.44140625" style="129"/>
  </cols>
  <sheetData>
    <row r="1" spans="1:12" ht="21" x14ac:dyDescent="0.4">
      <c r="A1" s="414" t="str">
        <f>Indice!C1</f>
        <v>INVESTIGACIONES AGROPECUARIAS PARAGUAY S.A. (IAPP S.A.)</v>
      </c>
    </row>
    <row r="2" spans="1:12" x14ac:dyDescent="0.3">
      <c r="B2" s="148"/>
      <c r="D2" s="148" t="s">
        <v>110</v>
      </c>
    </row>
    <row r="5" spans="1:12" x14ac:dyDescent="0.3">
      <c r="A5" s="583" t="s">
        <v>228</v>
      </c>
      <c r="B5" s="583"/>
      <c r="C5" s="583"/>
      <c r="D5" s="583"/>
      <c r="E5" s="583"/>
      <c r="F5" s="583"/>
    </row>
    <row r="6" spans="1:12" s="33" customFormat="1" x14ac:dyDescent="0.3">
      <c r="A6" s="337" t="s">
        <v>170</v>
      </c>
      <c r="B6" s="338"/>
      <c r="C6" s="149"/>
      <c r="D6" s="149"/>
      <c r="E6" s="149"/>
      <c r="F6" s="149"/>
    </row>
    <row r="7" spans="1:12" x14ac:dyDescent="0.3">
      <c r="A7" s="129" t="s">
        <v>229</v>
      </c>
    </row>
    <row r="8" spans="1:12" x14ac:dyDescent="0.3">
      <c r="A8" s="129" t="s">
        <v>373</v>
      </c>
      <c r="B8" s="435">
        <f>+'Nota 7'!B9</f>
        <v>44742</v>
      </c>
      <c r="C8" s="435">
        <f>+'Nota 7'!C9</f>
        <v>44377</v>
      </c>
    </row>
    <row r="9" spans="1:12" x14ac:dyDescent="0.3">
      <c r="A9" s="129" t="s">
        <v>376</v>
      </c>
      <c r="B9" s="267">
        <f>SUM($I$14:I19)</f>
        <v>0</v>
      </c>
      <c r="C9" s="269">
        <v>0</v>
      </c>
      <c r="D9" s="266" t="s">
        <v>381</v>
      </c>
    </row>
    <row r="11" spans="1:12" x14ac:dyDescent="0.3">
      <c r="A11" s="129" t="s">
        <v>232</v>
      </c>
      <c r="D11"/>
      <c r="E11"/>
      <c r="G11" s="129" t="s">
        <v>374</v>
      </c>
    </row>
    <row r="12" spans="1:12" x14ac:dyDescent="0.3">
      <c r="D12" s="339">
        <f>IFERROR(IF(Indice!B6="","2XX2",YEAR(Indice!B6)),"2XX2")</f>
        <v>2022</v>
      </c>
      <c r="E12" s="336"/>
    </row>
    <row r="13" spans="1:12" ht="15" customHeight="1" x14ac:dyDescent="0.3">
      <c r="A13" s="264" t="s">
        <v>358</v>
      </c>
      <c r="B13" s="259" t="s">
        <v>359</v>
      </c>
      <c r="C13" s="264" t="s">
        <v>375</v>
      </c>
      <c r="D13" s="265" t="s">
        <v>372</v>
      </c>
      <c r="E13" s="265" t="s">
        <v>230</v>
      </c>
      <c r="G13" s="264" t="s">
        <v>375</v>
      </c>
      <c r="H13" s="264" t="s">
        <v>377</v>
      </c>
      <c r="I13" s="264" t="s">
        <v>380</v>
      </c>
      <c r="J13" s="264" t="s">
        <v>378</v>
      </c>
      <c r="K13" s="264" t="s">
        <v>233</v>
      </c>
      <c r="L13" s="264" t="s">
        <v>379</v>
      </c>
    </row>
    <row r="14" spans="1:12" x14ac:dyDescent="0.3">
      <c r="A14" s="231"/>
      <c r="B14" s="231"/>
      <c r="C14" s="231"/>
      <c r="D14" s="231"/>
      <c r="E14" s="231"/>
      <c r="G14" s="231"/>
      <c r="H14" s="231"/>
      <c r="I14" s="231"/>
      <c r="J14" s="231"/>
      <c r="K14" s="268">
        <f>J14*D14</f>
        <v>0</v>
      </c>
      <c r="L14" s="268">
        <f>J14*E14</f>
        <v>0</v>
      </c>
    </row>
    <row r="15" spans="1:12" x14ac:dyDescent="0.3">
      <c r="A15" s="185"/>
      <c r="B15" s="185"/>
      <c r="C15" s="185"/>
      <c r="D15" s="185"/>
      <c r="E15" s="185"/>
      <c r="G15" s="185"/>
      <c r="H15" s="185"/>
      <c r="I15" s="185"/>
      <c r="J15" s="231"/>
      <c r="K15" s="268">
        <f t="shared" ref="K15:K19" si="0">J15*D15</f>
        <v>0</v>
      </c>
      <c r="L15" s="268">
        <f t="shared" ref="L15:L19" si="1">J15*E15</f>
        <v>0</v>
      </c>
    </row>
    <row r="16" spans="1:12" x14ac:dyDescent="0.3">
      <c r="A16" s="185"/>
      <c r="B16" s="185"/>
      <c r="C16" s="185"/>
      <c r="D16" s="185"/>
      <c r="E16" s="185"/>
      <c r="G16" s="185"/>
      <c r="H16" s="185"/>
      <c r="I16" s="185"/>
      <c r="J16" s="231"/>
      <c r="K16" s="268">
        <f t="shared" si="0"/>
        <v>0</v>
      </c>
      <c r="L16" s="268">
        <f t="shared" si="1"/>
        <v>0</v>
      </c>
    </row>
    <row r="17" spans="1:12" x14ac:dyDescent="0.3">
      <c r="A17" s="185"/>
      <c r="B17" s="185"/>
      <c r="C17" s="185"/>
      <c r="D17" s="185"/>
      <c r="E17" s="185"/>
      <c r="G17" s="185"/>
      <c r="H17" s="185"/>
      <c r="I17" s="185"/>
      <c r="J17" s="231"/>
      <c r="K17" s="268">
        <f t="shared" si="0"/>
        <v>0</v>
      </c>
      <c r="L17" s="268">
        <f t="shared" si="1"/>
        <v>0</v>
      </c>
    </row>
    <row r="18" spans="1:12" x14ac:dyDescent="0.3">
      <c r="A18" s="185"/>
      <c r="B18" s="185"/>
      <c r="C18" s="185"/>
      <c r="D18" s="185"/>
      <c r="E18" s="185"/>
      <c r="G18" s="185"/>
      <c r="H18" s="185"/>
      <c r="I18" s="185"/>
      <c r="J18" s="231"/>
      <c r="K18" s="268">
        <f t="shared" si="0"/>
        <v>0</v>
      </c>
      <c r="L18" s="268">
        <f t="shared" si="1"/>
        <v>0</v>
      </c>
    </row>
    <row r="19" spans="1:12" x14ac:dyDescent="0.3">
      <c r="A19" s="185"/>
      <c r="B19" s="185"/>
      <c r="C19" s="185"/>
      <c r="D19" s="185"/>
      <c r="E19" s="185"/>
      <c r="G19" s="185"/>
      <c r="H19" s="185"/>
      <c r="I19" s="185"/>
      <c r="J19" s="231"/>
      <c r="K19" s="268">
        <f t="shared" si="0"/>
        <v>0</v>
      </c>
      <c r="L19" s="268">
        <f t="shared" si="1"/>
        <v>0</v>
      </c>
    </row>
    <row r="24" spans="1:12" ht="15" customHeight="1" x14ac:dyDescent="0.3"/>
  </sheetData>
  <mergeCells count="1">
    <mergeCell ref="A5:F5"/>
  </mergeCells>
  <hyperlinks>
    <hyperlink ref="D2" location="BG!A1" display="BG" xr:uid="{00000000-0004-0000-0C00-000000000000}"/>
  </hyperlink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4" tint="0.39997558519241921"/>
  </sheetPr>
  <dimension ref="A1:CT27"/>
  <sheetViews>
    <sheetView zoomScale="85" zoomScaleNormal="85" workbookViewId="0">
      <selection activeCell="L1" sqref="L1"/>
    </sheetView>
  </sheetViews>
  <sheetFormatPr baseColWidth="10" defaultRowHeight="14.4" x14ac:dyDescent="0.3"/>
  <cols>
    <col min="1" max="1" width="27" style="129" customWidth="1"/>
    <col min="2" max="2" width="17.5546875" style="129" bestFit="1" customWidth="1"/>
    <col min="3" max="3" width="16.6640625" style="129" customWidth="1"/>
    <col min="4" max="4" width="15.44140625" style="129" customWidth="1"/>
    <col min="5" max="5" width="11.44140625" style="129"/>
    <col min="6" max="6" width="20.6640625" style="129" bestFit="1" customWidth="1"/>
    <col min="7" max="7" width="20.109375" style="129" bestFit="1" customWidth="1"/>
    <col min="8" max="8" width="16" style="129" customWidth="1"/>
    <col min="9" max="9" width="17" style="129" customWidth="1"/>
    <col min="10" max="10" width="14.33203125" style="129" customWidth="1"/>
    <col min="11" max="11" width="16.88671875" style="129" customWidth="1"/>
    <col min="12" max="12" width="17.5546875" style="129" bestFit="1" customWidth="1"/>
    <col min="13" max="13" width="18" style="129" customWidth="1"/>
    <col min="14" max="26" width="11.44140625" style="129"/>
  </cols>
  <sheetData>
    <row r="1" spans="1:98" ht="21" x14ac:dyDescent="0.4">
      <c r="A1" s="414" t="str">
        <f>Indice!C1</f>
        <v>INVESTIGACIONES AGROPECUARIAS PARAGUAY S.A. (IAPP S.A.)</v>
      </c>
      <c r="L1" s="148" t="s">
        <v>110</v>
      </c>
    </row>
    <row r="5" spans="1:98" ht="24.75" customHeight="1" x14ac:dyDescent="0.3">
      <c r="A5" s="590" t="s">
        <v>234</v>
      </c>
      <c r="B5" s="591"/>
      <c r="C5" s="591"/>
      <c r="D5" s="591"/>
      <c r="E5" s="591"/>
      <c r="F5" s="591"/>
      <c r="G5" s="591"/>
      <c r="H5" s="591"/>
      <c r="I5" s="591"/>
      <c r="J5" s="591"/>
      <c r="K5" s="591"/>
      <c r="L5" s="591"/>
      <c r="M5" s="592"/>
      <c r="N5" s="162"/>
      <c r="O5" s="162"/>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row>
    <row r="6" spans="1:98" x14ac:dyDescent="0.3">
      <c r="A6" s="341" t="s">
        <v>170</v>
      </c>
      <c r="B6" s="162"/>
      <c r="C6" s="162"/>
      <c r="D6" s="162"/>
      <c r="E6" s="162"/>
      <c r="F6" s="162"/>
      <c r="G6" s="162"/>
      <c r="H6" s="162"/>
      <c r="I6" s="162"/>
      <c r="J6" s="163">
        <v>-1</v>
      </c>
      <c r="K6" s="162"/>
      <c r="L6" s="162"/>
      <c r="M6" s="162"/>
      <c r="N6" s="162"/>
      <c r="O6" s="162"/>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row>
    <row r="7" spans="1:98" s="33" customFormat="1" x14ac:dyDescent="0.3">
      <c r="B7" s="340"/>
      <c r="C7" s="340"/>
      <c r="D7" s="340"/>
      <c r="E7" s="340"/>
      <c r="F7" s="340"/>
      <c r="G7" s="340"/>
      <c r="H7" s="340"/>
      <c r="I7" s="340"/>
      <c r="J7" s="340"/>
      <c r="K7" s="340"/>
      <c r="L7" s="340"/>
      <c r="M7" s="340"/>
      <c r="N7" s="161"/>
      <c r="O7" s="161"/>
    </row>
    <row r="8" spans="1:98" s="160" customFormat="1" ht="55.5" customHeight="1" x14ac:dyDescent="0.3">
      <c r="A8" s="344"/>
      <c r="B8" s="342" t="s">
        <v>160</v>
      </c>
      <c r="C8" s="342" t="s">
        <v>161</v>
      </c>
      <c r="D8" s="342" t="s">
        <v>52</v>
      </c>
      <c r="E8" s="342" t="s">
        <v>162</v>
      </c>
      <c r="F8" s="342" t="s">
        <v>163</v>
      </c>
      <c r="G8" s="342" t="s">
        <v>164</v>
      </c>
      <c r="H8" s="342" t="s">
        <v>165</v>
      </c>
      <c r="I8" s="342" t="s">
        <v>166</v>
      </c>
      <c r="J8" s="342" t="s">
        <v>167</v>
      </c>
      <c r="K8" s="342" t="s">
        <v>168</v>
      </c>
      <c r="L8" s="343" t="s">
        <v>382</v>
      </c>
      <c r="M8" s="347"/>
      <c r="N8" s="161"/>
      <c r="O8" s="161"/>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row>
    <row r="9" spans="1:98" s="160" customFormat="1" x14ac:dyDescent="0.3">
      <c r="A9" s="345"/>
      <c r="B9" s="346"/>
      <c r="C9" s="346"/>
      <c r="D9" s="346"/>
      <c r="E9" s="346"/>
      <c r="F9" s="346"/>
      <c r="G9" s="346"/>
      <c r="H9" s="346"/>
      <c r="I9" s="346"/>
      <c r="J9" s="346"/>
      <c r="K9" s="346"/>
      <c r="L9" s="439">
        <f>+'Nota 8'!B8</f>
        <v>44742</v>
      </c>
      <c r="M9" s="439">
        <f>+'Nota 8'!C8</f>
        <v>44377</v>
      </c>
      <c r="N9" s="161"/>
      <c r="O9" s="161"/>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row>
    <row r="10" spans="1:98" x14ac:dyDescent="0.3">
      <c r="A10" s="164" t="s">
        <v>797</v>
      </c>
      <c r="B10" s="166">
        <v>8630977042</v>
      </c>
      <c r="C10" s="166">
        <v>0</v>
      </c>
      <c r="D10" s="468">
        <v>0</v>
      </c>
      <c r="E10" s="166">
        <v>0</v>
      </c>
      <c r="F10" s="167">
        <f>SUM(B10:E10)</f>
        <v>8630977042</v>
      </c>
      <c r="G10" s="501">
        <v>0</v>
      </c>
      <c r="H10" s="167">
        <v>0</v>
      </c>
      <c r="I10" s="166">
        <v>0</v>
      </c>
      <c r="J10" s="166">
        <v>0</v>
      </c>
      <c r="K10" s="169">
        <f>+G10+H10-I10+J10</f>
        <v>0</v>
      </c>
      <c r="L10" s="166">
        <f>+F10+K10</f>
        <v>8630977042</v>
      </c>
      <c r="M10" s="168">
        <v>8630977042</v>
      </c>
      <c r="N10" s="162"/>
      <c r="O10" s="162"/>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row>
    <row r="11" spans="1:98" x14ac:dyDescent="0.3">
      <c r="A11" s="164" t="s">
        <v>859</v>
      </c>
      <c r="B11" s="166">
        <v>122771851</v>
      </c>
      <c r="C11" s="166"/>
      <c r="D11" s="170">
        <v>0</v>
      </c>
      <c r="E11" s="166">
        <v>0</v>
      </c>
      <c r="F11" s="167">
        <f t="shared" ref="F11:F19" si="0">SUM(B11:E11)</f>
        <v>122771851</v>
      </c>
      <c r="G11" s="501">
        <v>-17285343</v>
      </c>
      <c r="H11" s="501">
        <v>-11052182</v>
      </c>
      <c r="I11" s="167">
        <v>0</v>
      </c>
      <c r="J11" s="166">
        <v>0</v>
      </c>
      <c r="K11" s="166">
        <f>+G11+H11-I11+J11</f>
        <v>-28337525</v>
      </c>
      <c r="L11" s="166">
        <f>+F11+K11</f>
        <v>94434326</v>
      </c>
      <c r="M11" s="168">
        <v>105486508</v>
      </c>
      <c r="N11" s="162"/>
      <c r="O11" s="162"/>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row>
    <row r="12" spans="1:98" x14ac:dyDescent="0.3">
      <c r="A12" s="164" t="s">
        <v>860</v>
      </c>
      <c r="B12" s="166">
        <v>298368999</v>
      </c>
      <c r="C12" s="166">
        <v>0</v>
      </c>
      <c r="D12" s="468">
        <v>0</v>
      </c>
      <c r="E12" s="166">
        <v>0</v>
      </c>
      <c r="F12" s="167">
        <f t="shared" si="0"/>
        <v>298368999</v>
      </c>
      <c r="G12" s="501">
        <v>-53706420</v>
      </c>
      <c r="H12" s="501">
        <v>-23869520</v>
      </c>
      <c r="I12" s="166">
        <v>0</v>
      </c>
      <c r="J12" s="166">
        <v>0</v>
      </c>
      <c r="K12" s="166">
        <f t="shared" ref="K12:K19" si="1">+G12+H12-I12+J12</f>
        <v>-77575940</v>
      </c>
      <c r="L12" s="166">
        <f t="shared" ref="L12:L19" si="2">+F12+K12</f>
        <v>220793059</v>
      </c>
      <c r="M12" s="168">
        <v>244662579</v>
      </c>
      <c r="N12" s="162"/>
      <c r="O12" s="162"/>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row>
    <row r="13" spans="1:98" x14ac:dyDescent="0.3">
      <c r="A13" s="164" t="s">
        <v>796</v>
      </c>
      <c r="B13" s="166">
        <v>38732692</v>
      </c>
      <c r="C13" s="171">
        <v>0</v>
      </c>
      <c r="D13" s="170">
        <v>0</v>
      </c>
      <c r="E13" s="166">
        <v>0</v>
      </c>
      <c r="F13" s="167">
        <f t="shared" si="0"/>
        <v>38732692</v>
      </c>
      <c r="G13" s="501">
        <v>-13334629</v>
      </c>
      <c r="H13" s="501">
        <v>-7942473</v>
      </c>
      <c r="I13" s="167">
        <v>0</v>
      </c>
      <c r="J13" s="166">
        <v>0</v>
      </c>
      <c r="K13" s="166">
        <f t="shared" si="1"/>
        <v>-21277102</v>
      </c>
      <c r="L13" s="166">
        <f t="shared" si="2"/>
        <v>17455590</v>
      </c>
      <c r="M13" s="168">
        <v>25398063</v>
      </c>
      <c r="N13" s="162"/>
      <c r="O13" s="162"/>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row>
    <row r="14" spans="1:98" x14ac:dyDescent="0.3">
      <c r="A14" s="164" t="s">
        <v>861</v>
      </c>
      <c r="B14" s="166">
        <v>23050869</v>
      </c>
      <c r="C14" s="166">
        <v>0</v>
      </c>
      <c r="D14" s="468">
        <v>0</v>
      </c>
      <c r="E14" s="166">
        <v>0</v>
      </c>
      <c r="F14" s="167">
        <f>SUM(B14:E14)-4467879</f>
        <v>18582990</v>
      </c>
      <c r="G14" s="501">
        <v>-13799433</v>
      </c>
      <c r="H14" s="501">
        <f>-4783557</f>
        <v>-4783557</v>
      </c>
      <c r="I14" s="166">
        <v>0</v>
      </c>
      <c r="J14" s="166">
        <v>0</v>
      </c>
      <c r="K14" s="166">
        <f t="shared" si="1"/>
        <v>-18582990</v>
      </c>
      <c r="L14" s="166">
        <f t="shared" si="2"/>
        <v>0</v>
      </c>
      <c r="M14" s="168">
        <f>7329526+1921910</f>
        <v>9251436</v>
      </c>
      <c r="N14" s="162"/>
      <c r="O14" s="162"/>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row>
    <row r="15" spans="1:98" x14ac:dyDescent="0.3">
      <c r="A15" s="164" t="s">
        <v>169</v>
      </c>
      <c r="B15" s="166">
        <v>2721593881</v>
      </c>
      <c r="C15" s="166">
        <v>0</v>
      </c>
      <c r="D15" s="500"/>
      <c r="E15" s="166">
        <v>0</v>
      </c>
      <c r="F15" s="167">
        <f>SUM(B15:E15)-914744273</f>
        <v>1806849608</v>
      </c>
      <c r="G15" s="501">
        <v>-1017157783</v>
      </c>
      <c r="H15" s="501">
        <f>-398773999.816667+1590909</f>
        <v>-397183090.81666702</v>
      </c>
      <c r="I15" s="167">
        <v>0</v>
      </c>
      <c r="J15" s="166">
        <v>0</v>
      </c>
      <c r="K15" s="166">
        <f t="shared" si="1"/>
        <v>-1414340873.8166671</v>
      </c>
      <c r="L15" s="166">
        <f>+F15+K15</f>
        <v>392508734.18333292</v>
      </c>
      <c r="M15" s="168">
        <v>1704436098</v>
      </c>
      <c r="N15" s="162"/>
      <c r="O15" s="162"/>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row>
    <row r="16" spans="1:98" x14ac:dyDescent="0.3">
      <c r="A16" s="164" t="s">
        <v>862</v>
      </c>
      <c r="B16" s="166">
        <v>127583420</v>
      </c>
      <c r="C16" s="166">
        <v>0</v>
      </c>
      <c r="D16" s="468">
        <v>0</v>
      </c>
      <c r="E16" s="166">
        <v>0</v>
      </c>
      <c r="F16" s="167">
        <f t="shared" si="0"/>
        <v>127583420</v>
      </c>
      <c r="G16" s="501">
        <v>-33743031</v>
      </c>
      <c r="H16" s="501">
        <v>-11561866</v>
      </c>
      <c r="I16" s="166">
        <v>0</v>
      </c>
      <c r="J16" s="166">
        <v>0</v>
      </c>
      <c r="K16" s="166">
        <f t="shared" si="1"/>
        <v>-45304897</v>
      </c>
      <c r="L16" s="166">
        <f t="shared" si="2"/>
        <v>82278523</v>
      </c>
      <c r="M16" s="168">
        <v>93840389</v>
      </c>
      <c r="N16" s="162"/>
      <c r="O16" s="162"/>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row>
    <row r="17" spans="1:58" x14ac:dyDescent="0.3">
      <c r="A17" s="164" t="s">
        <v>863</v>
      </c>
      <c r="B17" s="166">
        <v>439714623</v>
      </c>
      <c r="C17" s="166">
        <v>558607010</v>
      </c>
      <c r="D17" s="468">
        <v>0</v>
      </c>
      <c r="E17" s="166">
        <v>0</v>
      </c>
      <c r="F17" s="167">
        <f t="shared" si="0"/>
        <v>998321633</v>
      </c>
      <c r="G17" s="501">
        <v>-92443508</v>
      </c>
      <c r="H17" s="501">
        <v>-39624049</v>
      </c>
      <c r="I17" s="167">
        <v>0</v>
      </c>
      <c r="J17" s="166"/>
      <c r="K17" s="166">
        <f t="shared" si="1"/>
        <v>-132067557</v>
      </c>
      <c r="L17" s="166">
        <f t="shared" si="2"/>
        <v>866254076</v>
      </c>
      <c r="M17" s="168">
        <v>347271115</v>
      </c>
      <c r="N17" s="162"/>
      <c r="O17" s="162"/>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row>
    <row r="18" spans="1:58" x14ac:dyDescent="0.3">
      <c r="A18" s="164" t="s">
        <v>864</v>
      </c>
      <c r="B18" s="166">
        <v>645369198</v>
      </c>
      <c r="C18" s="166">
        <v>3022718732</v>
      </c>
      <c r="D18" s="165">
        <v>0</v>
      </c>
      <c r="E18" s="166">
        <v>0</v>
      </c>
      <c r="F18" s="167">
        <f t="shared" si="0"/>
        <v>3668087930</v>
      </c>
      <c r="G18" s="501">
        <v>-67039180</v>
      </c>
      <c r="H18" s="501">
        <v>-58083228</v>
      </c>
      <c r="I18" s="167">
        <v>0</v>
      </c>
      <c r="J18" s="166">
        <v>0</v>
      </c>
      <c r="K18" s="166">
        <f t="shared" si="1"/>
        <v>-125122408</v>
      </c>
      <c r="L18" s="166">
        <f t="shared" si="2"/>
        <v>3542965522</v>
      </c>
      <c r="M18" s="168">
        <v>578330018</v>
      </c>
      <c r="N18" s="162"/>
      <c r="O18" s="162"/>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row>
    <row r="19" spans="1:58" x14ac:dyDescent="0.3">
      <c r="A19" s="164" t="s">
        <v>865</v>
      </c>
      <c r="B19" s="166">
        <v>614932431</v>
      </c>
      <c r="C19" s="166">
        <v>267719843</v>
      </c>
      <c r="D19" s="165">
        <v>0</v>
      </c>
      <c r="E19" s="166">
        <v>0</v>
      </c>
      <c r="F19" s="167">
        <f t="shared" si="0"/>
        <v>882652274</v>
      </c>
      <c r="G19" s="501">
        <v>0</v>
      </c>
      <c r="H19" s="501">
        <v>-16398198</v>
      </c>
      <c r="I19" s="167">
        <v>0</v>
      </c>
      <c r="J19" s="166">
        <v>0</v>
      </c>
      <c r="K19" s="166">
        <f t="shared" si="1"/>
        <v>-16398198</v>
      </c>
      <c r="L19" s="166">
        <f t="shared" si="2"/>
        <v>866254076</v>
      </c>
      <c r="M19" s="168">
        <v>614932431</v>
      </c>
      <c r="N19" s="162"/>
      <c r="O19" s="162"/>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row>
    <row r="20" spans="1:58" x14ac:dyDescent="0.3">
      <c r="A20" s="116" t="s">
        <v>235</v>
      </c>
      <c r="B20" s="117">
        <f t="shared" ref="B20:K20" si="3">SUM(B10:B19)</f>
        <v>13663095006</v>
      </c>
      <c r="C20" s="117">
        <f t="shared" si="3"/>
        <v>3849045585</v>
      </c>
      <c r="D20" s="117">
        <f t="shared" si="3"/>
        <v>0</v>
      </c>
      <c r="E20" s="118">
        <f t="shared" si="3"/>
        <v>0</v>
      </c>
      <c r="F20" s="443">
        <f t="shared" si="3"/>
        <v>16592928439</v>
      </c>
      <c r="G20" s="443">
        <f t="shared" si="3"/>
        <v>-1308509327</v>
      </c>
      <c r="H20" s="117">
        <f>SUM(H10:H19)</f>
        <v>-570498163.81666708</v>
      </c>
      <c r="I20" s="117">
        <f t="shared" si="3"/>
        <v>0</v>
      </c>
      <c r="J20" s="117">
        <f t="shared" si="3"/>
        <v>0</v>
      </c>
      <c r="K20" s="499">
        <f t="shared" si="3"/>
        <v>-1879007490.8166671</v>
      </c>
      <c r="L20" s="117">
        <f>SUM($L$10:L19)</f>
        <v>14713920948.183332</v>
      </c>
      <c r="M20" s="117">
        <f>SUM($M$10:M19)</f>
        <v>12354585679</v>
      </c>
      <c r="N20" s="162"/>
      <c r="O20" s="162"/>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row>
    <row r="21" spans="1:58" x14ac:dyDescent="0.3">
      <c r="K21" s="502"/>
      <c r="L21" s="502"/>
    </row>
    <row r="22" spans="1:58" x14ac:dyDescent="0.3">
      <c r="B22" s="498"/>
      <c r="E22" s="498"/>
      <c r="H22" s="498"/>
      <c r="K22" s="502"/>
      <c r="L22" s="502"/>
    </row>
    <row r="23" spans="1:58" x14ac:dyDescent="0.3">
      <c r="A23" s="129" t="s">
        <v>236</v>
      </c>
    </row>
    <row r="24" spans="1:58" x14ac:dyDescent="0.3">
      <c r="A24" s="129" t="s">
        <v>238</v>
      </c>
    </row>
    <row r="25" spans="1:58" x14ac:dyDescent="0.3">
      <c r="A25" s="129" t="s">
        <v>239</v>
      </c>
    </row>
    <row r="26" spans="1:58" x14ac:dyDescent="0.3">
      <c r="A26" s="129" t="s">
        <v>240</v>
      </c>
    </row>
    <row r="27" spans="1:58" x14ac:dyDescent="0.3">
      <c r="A27" s="129" t="s">
        <v>237</v>
      </c>
    </row>
  </sheetData>
  <mergeCells count="1">
    <mergeCell ref="A5:M5"/>
  </mergeCells>
  <hyperlinks>
    <hyperlink ref="L1" location="BG!A1" display="BG" xr:uid="{00000000-0004-0000-0D00-000000000000}"/>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4" tint="0.39997558519241921"/>
  </sheetPr>
  <dimension ref="A1:XFB22"/>
  <sheetViews>
    <sheetView showGridLines="0" workbookViewId="0">
      <selection activeCell="C2" sqref="C2"/>
    </sheetView>
  </sheetViews>
  <sheetFormatPr baseColWidth="10" defaultRowHeight="14.4" x14ac:dyDescent="0.3"/>
  <cols>
    <col min="1" max="1" width="34.109375" customWidth="1"/>
    <col min="2" max="3" width="22.6640625" customWidth="1"/>
  </cols>
  <sheetData>
    <row r="1" spans="1:16382" ht="21" x14ac:dyDescent="0.4">
      <c r="A1" s="410" t="str">
        <f>Indice!C1</f>
        <v>INVESTIGACIONES AGROPECUARIAS PARAGUAY S.A. (IAPP S.A.)</v>
      </c>
    </row>
    <row r="2" spans="1:16382" x14ac:dyDescent="0.3">
      <c r="C2" s="147" t="s">
        <v>110</v>
      </c>
    </row>
    <row r="5" spans="1:16382" x14ac:dyDescent="0.3">
      <c r="A5" s="270" t="s">
        <v>241</v>
      </c>
      <c r="B5" s="270"/>
      <c r="C5" s="270"/>
      <c r="D5" s="270"/>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c r="AT5" s="561"/>
      <c r="AU5" s="561"/>
      <c r="AV5" s="561"/>
      <c r="AW5" s="561"/>
      <c r="AX5" s="561"/>
      <c r="AY5" s="561"/>
      <c r="AZ5" s="561"/>
      <c r="BA5" s="561"/>
      <c r="BB5" s="561"/>
      <c r="BC5" s="561"/>
      <c r="BD5" s="561"/>
      <c r="BE5" s="561"/>
      <c r="BF5" s="561"/>
      <c r="BG5" s="561"/>
      <c r="BH5" s="561"/>
      <c r="BI5" s="561"/>
      <c r="BJ5" s="561"/>
      <c r="BK5" s="561"/>
      <c r="BL5" s="561"/>
      <c r="BM5" s="561"/>
      <c r="BN5" s="561"/>
      <c r="BO5" s="561"/>
      <c r="BP5" s="561"/>
      <c r="BQ5" s="561"/>
      <c r="BR5" s="561"/>
      <c r="BS5" s="561"/>
      <c r="BT5" s="561"/>
      <c r="BU5" s="561"/>
      <c r="BV5" s="561"/>
      <c r="BW5" s="561"/>
      <c r="BX5" s="561"/>
      <c r="BY5" s="561"/>
      <c r="BZ5" s="561"/>
      <c r="CA5" s="561"/>
      <c r="CB5" s="561"/>
      <c r="CC5" s="561"/>
      <c r="CD5" s="561"/>
      <c r="CE5" s="561"/>
      <c r="CF5" s="561"/>
      <c r="CG5" s="561"/>
      <c r="CH5" s="561"/>
      <c r="CI5" s="561"/>
      <c r="CJ5" s="561"/>
      <c r="CK5" s="561"/>
      <c r="CL5" s="561"/>
      <c r="CM5" s="561"/>
      <c r="CN5" s="561"/>
      <c r="CO5" s="561"/>
      <c r="CP5" s="561"/>
      <c r="CQ5" s="561"/>
      <c r="CR5" s="561"/>
      <c r="CS5" s="561"/>
      <c r="CT5" s="561"/>
      <c r="CU5" s="561"/>
      <c r="CV5" s="561"/>
      <c r="CW5" s="561"/>
      <c r="CX5" s="561"/>
      <c r="CY5" s="561"/>
      <c r="CZ5" s="561"/>
      <c r="DA5" s="561"/>
      <c r="DB5" s="561"/>
      <c r="DC5" s="561"/>
      <c r="DD5" s="561"/>
      <c r="DE5" s="561"/>
      <c r="DF5" s="561"/>
      <c r="DG5" s="561"/>
      <c r="DH5" s="561"/>
      <c r="DI5" s="561"/>
      <c r="DJ5" s="561"/>
      <c r="DK5" s="561"/>
      <c r="DL5" s="561"/>
      <c r="DM5" s="561"/>
      <c r="DN5" s="561"/>
      <c r="DO5" s="561"/>
      <c r="DP5" s="561"/>
      <c r="DQ5" s="561"/>
      <c r="DR5" s="561"/>
      <c r="DS5" s="561"/>
      <c r="DT5" s="561"/>
      <c r="DU5" s="561"/>
      <c r="DV5" s="561"/>
      <c r="DW5" s="561"/>
      <c r="DX5" s="561"/>
      <c r="DY5" s="561"/>
      <c r="DZ5" s="561"/>
      <c r="EA5" s="561"/>
      <c r="EB5" s="561"/>
      <c r="EC5" s="561"/>
      <c r="ED5" s="561"/>
      <c r="EE5" s="561"/>
      <c r="EF5" s="561"/>
      <c r="EG5" s="561"/>
      <c r="EH5" s="561"/>
      <c r="EI5" s="561"/>
      <c r="EJ5" s="561"/>
      <c r="EK5" s="561"/>
      <c r="EL5" s="561"/>
      <c r="EM5" s="561"/>
      <c r="EN5" s="561"/>
      <c r="EO5" s="561"/>
      <c r="EP5" s="561"/>
      <c r="EQ5" s="561"/>
      <c r="ER5" s="561"/>
      <c r="ES5" s="561"/>
      <c r="ET5" s="561"/>
      <c r="EU5" s="561"/>
      <c r="EV5" s="561"/>
      <c r="EW5" s="561"/>
      <c r="EX5" s="561"/>
      <c r="EY5" s="561"/>
      <c r="EZ5" s="561"/>
      <c r="FA5" s="561"/>
      <c r="FB5" s="561"/>
      <c r="FC5" s="561"/>
      <c r="FD5" s="561"/>
      <c r="FE5" s="561"/>
      <c r="FF5" s="561"/>
      <c r="FG5" s="561"/>
      <c r="FH5" s="561"/>
      <c r="FI5" s="561"/>
      <c r="FJ5" s="561"/>
      <c r="FK5" s="561"/>
      <c r="FL5" s="561"/>
      <c r="FM5" s="561"/>
      <c r="FN5" s="561"/>
      <c r="FO5" s="561"/>
      <c r="FP5" s="561"/>
      <c r="FQ5" s="561"/>
      <c r="FR5" s="561"/>
      <c r="FS5" s="561"/>
      <c r="FT5" s="561"/>
      <c r="FU5" s="561"/>
      <c r="FV5" s="561"/>
      <c r="FW5" s="561"/>
      <c r="FX5" s="561"/>
      <c r="FY5" s="561"/>
      <c r="FZ5" s="561"/>
      <c r="GA5" s="561"/>
      <c r="GB5" s="561"/>
      <c r="GC5" s="561"/>
      <c r="GD5" s="561"/>
      <c r="GE5" s="561"/>
      <c r="GF5" s="561"/>
      <c r="GG5" s="561"/>
      <c r="GH5" s="561"/>
      <c r="GI5" s="561"/>
      <c r="GJ5" s="561"/>
      <c r="GK5" s="561"/>
      <c r="GL5" s="561"/>
      <c r="GM5" s="561"/>
      <c r="GN5" s="561"/>
      <c r="GO5" s="561"/>
      <c r="GP5" s="561"/>
      <c r="GQ5" s="561"/>
      <c r="GR5" s="561"/>
      <c r="GS5" s="561"/>
      <c r="GT5" s="561"/>
      <c r="GU5" s="561"/>
      <c r="GV5" s="561"/>
      <c r="GW5" s="561"/>
      <c r="GX5" s="561"/>
      <c r="GY5" s="561"/>
      <c r="GZ5" s="561"/>
      <c r="HA5" s="561"/>
      <c r="HB5" s="561"/>
      <c r="HC5" s="561"/>
      <c r="HD5" s="561"/>
      <c r="HE5" s="561"/>
      <c r="HF5" s="561"/>
      <c r="HG5" s="561"/>
      <c r="HH5" s="561"/>
      <c r="HI5" s="561"/>
      <c r="HJ5" s="561"/>
      <c r="HK5" s="561"/>
      <c r="HL5" s="561"/>
      <c r="HM5" s="561"/>
      <c r="HN5" s="561"/>
      <c r="HO5" s="561"/>
      <c r="HP5" s="561"/>
      <c r="HQ5" s="561"/>
      <c r="HR5" s="561"/>
      <c r="HS5" s="561"/>
      <c r="HT5" s="561"/>
      <c r="HU5" s="561"/>
      <c r="HV5" s="561"/>
      <c r="HW5" s="561"/>
      <c r="HX5" s="561"/>
      <c r="HY5" s="561"/>
      <c r="HZ5" s="561"/>
      <c r="IA5" s="561"/>
      <c r="IB5" s="561"/>
      <c r="IC5" s="561"/>
      <c r="ID5" s="561"/>
      <c r="IE5" s="561"/>
      <c r="IF5" s="561"/>
      <c r="IG5" s="561"/>
      <c r="IH5" s="561"/>
      <c r="II5" s="561"/>
      <c r="IJ5" s="561"/>
      <c r="IK5" s="561"/>
      <c r="IL5" s="561"/>
      <c r="IM5" s="561"/>
      <c r="IN5" s="561"/>
      <c r="IO5" s="561"/>
      <c r="IP5" s="561"/>
      <c r="IQ5" s="561"/>
      <c r="IR5" s="561"/>
      <c r="IS5" s="561"/>
      <c r="IT5" s="561"/>
      <c r="IU5" s="561"/>
      <c r="IV5" s="561"/>
      <c r="IW5" s="561"/>
      <c r="IX5" s="561"/>
      <c r="IY5" s="561"/>
      <c r="IZ5" s="561"/>
      <c r="JA5" s="561"/>
      <c r="JB5" s="561"/>
      <c r="JC5" s="561"/>
      <c r="JD5" s="561"/>
      <c r="JE5" s="561"/>
      <c r="JF5" s="561"/>
      <c r="JG5" s="561"/>
      <c r="JH5" s="561"/>
      <c r="JI5" s="561"/>
      <c r="JJ5" s="561"/>
      <c r="JK5" s="561"/>
      <c r="JL5" s="561"/>
      <c r="JM5" s="561"/>
      <c r="JN5" s="561"/>
      <c r="JO5" s="561"/>
      <c r="JP5" s="561"/>
      <c r="JQ5" s="561"/>
      <c r="JR5" s="561"/>
      <c r="JS5" s="561"/>
      <c r="JT5" s="561"/>
      <c r="JU5" s="561"/>
      <c r="JV5" s="561"/>
      <c r="JW5" s="561"/>
      <c r="JX5" s="561"/>
      <c r="JY5" s="561"/>
      <c r="JZ5" s="561"/>
      <c r="KA5" s="561"/>
      <c r="KB5" s="561"/>
      <c r="KC5" s="561"/>
      <c r="KD5" s="561"/>
      <c r="KE5" s="561"/>
      <c r="KF5" s="561"/>
      <c r="KG5" s="561"/>
      <c r="KH5" s="561"/>
      <c r="KI5" s="561"/>
      <c r="KJ5" s="561"/>
      <c r="KK5" s="561"/>
      <c r="KL5" s="561"/>
      <c r="KM5" s="561"/>
      <c r="KN5" s="561"/>
      <c r="KO5" s="561"/>
      <c r="KP5" s="561"/>
      <c r="KQ5" s="561"/>
      <c r="KR5" s="561"/>
      <c r="KS5" s="561"/>
      <c r="KT5" s="561"/>
      <c r="KU5" s="561"/>
      <c r="KV5" s="561"/>
      <c r="KW5" s="561"/>
      <c r="KX5" s="561"/>
      <c r="KY5" s="561"/>
      <c r="KZ5" s="561"/>
      <c r="LA5" s="561"/>
      <c r="LB5" s="561"/>
      <c r="LC5" s="561"/>
      <c r="LD5" s="561"/>
      <c r="LE5" s="561"/>
      <c r="LF5" s="561"/>
      <c r="LG5" s="561"/>
      <c r="LH5" s="561"/>
      <c r="LI5" s="561"/>
      <c r="LJ5" s="561"/>
      <c r="LK5" s="561"/>
      <c r="LL5" s="561"/>
      <c r="LM5" s="561"/>
      <c r="LN5" s="561"/>
      <c r="LO5" s="561"/>
      <c r="LP5" s="561"/>
      <c r="LQ5" s="561"/>
      <c r="LR5" s="561"/>
      <c r="LS5" s="561"/>
      <c r="LT5" s="561"/>
      <c r="LU5" s="561"/>
      <c r="LV5" s="561"/>
      <c r="LW5" s="561"/>
      <c r="LX5" s="561"/>
      <c r="LY5" s="561"/>
      <c r="LZ5" s="561"/>
      <c r="MA5" s="561"/>
      <c r="MB5" s="561"/>
      <c r="MC5" s="561"/>
      <c r="MD5" s="561"/>
      <c r="ME5" s="561"/>
      <c r="MF5" s="561"/>
      <c r="MG5" s="561"/>
      <c r="MH5" s="561"/>
      <c r="MI5" s="561"/>
      <c r="MJ5" s="561"/>
      <c r="MK5" s="561"/>
      <c r="ML5" s="561"/>
      <c r="MM5" s="561"/>
      <c r="MN5" s="561"/>
      <c r="MO5" s="561"/>
      <c r="MP5" s="561"/>
      <c r="MQ5" s="561"/>
      <c r="MR5" s="561"/>
      <c r="MS5" s="561"/>
      <c r="MT5" s="561"/>
      <c r="MU5" s="561"/>
      <c r="MV5" s="561"/>
      <c r="MW5" s="561"/>
      <c r="MX5" s="561"/>
      <c r="MY5" s="561"/>
      <c r="MZ5" s="561"/>
      <c r="NA5" s="561"/>
      <c r="NB5" s="561"/>
      <c r="NC5" s="561"/>
      <c r="ND5" s="561"/>
      <c r="NE5" s="561"/>
      <c r="NF5" s="561"/>
      <c r="NG5" s="561"/>
      <c r="NH5" s="561"/>
      <c r="NI5" s="561"/>
      <c r="NJ5" s="561"/>
      <c r="NK5" s="561"/>
      <c r="NL5" s="561"/>
      <c r="NM5" s="561"/>
      <c r="NN5" s="561"/>
      <c r="NO5" s="561"/>
      <c r="NP5" s="561"/>
      <c r="NQ5" s="561"/>
      <c r="NR5" s="561"/>
      <c r="NS5" s="561"/>
      <c r="NT5" s="561"/>
      <c r="NU5" s="561"/>
      <c r="NV5" s="561"/>
      <c r="NW5" s="561"/>
      <c r="NX5" s="561"/>
      <c r="NY5" s="561"/>
      <c r="NZ5" s="561"/>
      <c r="OA5" s="561"/>
      <c r="OB5" s="561"/>
      <c r="OC5" s="561"/>
      <c r="OD5" s="561"/>
      <c r="OE5" s="561"/>
      <c r="OF5" s="561"/>
      <c r="OG5" s="561"/>
      <c r="OH5" s="561"/>
      <c r="OI5" s="561"/>
      <c r="OJ5" s="561"/>
      <c r="OK5" s="561"/>
      <c r="OL5" s="561"/>
      <c r="OM5" s="561"/>
      <c r="ON5" s="561"/>
      <c r="OO5" s="561"/>
      <c r="OP5" s="561"/>
      <c r="OQ5" s="561"/>
      <c r="OR5" s="561"/>
      <c r="OS5" s="561"/>
      <c r="OT5" s="561"/>
      <c r="OU5" s="561"/>
      <c r="OV5" s="561"/>
      <c r="OW5" s="561"/>
      <c r="OX5" s="561"/>
      <c r="OY5" s="561"/>
      <c r="OZ5" s="561"/>
      <c r="PA5" s="561"/>
      <c r="PB5" s="561"/>
      <c r="PC5" s="561"/>
      <c r="PD5" s="561"/>
      <c r="PE5" s="561"/>
      <c r="PF5" s="561"/>
      <c r="PG5" s="561"/>
      <c r="PH5" s="561"/>
      <c r="PI5" s="561"/>
      <c r="PJ5" s="561"/>
      <c r="PK5" s="561"/>
      <c r="PL5" s="561"/>
      <c r="PM5" s="561"/>
      <c r="PN5" s="561"/>
      <c r="PO5" s="561"/>
      <c r="PP5" s="561"/>
      <c r="PQ5" s="561"/>
      <c r="PR5" s="561"/>
      <c r="PS5" s="561"/>
      <c r="PT5" s="561"/>
      <c r="PU5" s="561"/>
      <c r="PV5" s="561"/>
      <c r="PW5" s="561"/>
      <c r="PX5" s="561"/>
      <c r="PY5" s="561"/>
      <c r="PZ5" s="561"/>
      <c r="QA5" s="561"/>
      <c r="QB5" s="561"/>
      <c r="QC5" s="561"/>
      <c r="QD5" s="561"/>
      <c r="QE5" s="561"/>
      <c r="QF5" s="561"/>
      <c r="QG5" s="561"/>
      <c r="QH5" s="561"/>
      <c r="QI5" s="561"/>
      <c r="QJ5" s="561"/>
      <c r="QK5" s="561"/>
      <c r="QL5" s="561"/>
      <c r="QM5" s="561"/>
      <c r="QN5" s="561"/>
      <c r="QO5" s="561"/>
      <c r="QP5" s="561"/>
      <c r="QQ5" s="561"/>
      <c r="QR5" s="561"/>
      <c r="QS5" s="561"/>
      <c r="QT5" s="561"/>
      <c r="QU5" s="561"/>
      <c r="QV5" s="561"/>
      <c r="QW5" s="561"/>
      <c r="QX5" s="561"/>
      <c r="QY5" s="561"/>
      <c r="QZ5" s="561"/>
      <c r="RA5" s="561"/>
      <c r="RB5" s="561"/>
      <c r="RC5" s="561"/>
      <c r="RD5" s="561"/>
      <c r="RE5" s="561"/>
      <c r="RF5" s="561"/>
      <c r="RG5" s="561"/>
      <c r="RH5" s="561"/>
      <c r="RI5" s="561"/>
      <c r="RJ5" s="561"/>
      <c r="RK5" s="561"/>
      <c r="RL5" s="561"/>
      <c r="RM5" s="561"/>
      <c r="RN5" s="561"/>
      <c r="RO5" s="561"/>
      <c r="RP5" s="561"/>
      <c r="RQ5" s="561"/>
      <c r="RR5" s="561"/>
      <c r="RS5" s="561"/>
      <c r="RT5" s="561"/>
      <c r="RU5" s="561"/>
      <c r="RV5" s="561"/>
      <c r="RW5" s="561"/>
      <c r="RX5" s="561"/>
      <c r="RY5" s="561"/>
      <c r="RZ5" s="561"/>
      <c r="SA5" s="561"/>
      <c r="SB5" s="561"/>
      <c r="SC5" s="561"/>
      <c r="SD5" s="561"/>
      <c r="SE5" s="561"/>
      <c r="SF5" s="561"/>
      <c r="SG5" s="561"/>
      <c r="SH5" s="561"/>
      <c r="SI5" s="561"/>
      <c r="SJ5" s="561"/>
      <c r="SK5" s="561"/>
      <c r="SL5" s="561"/>
      <c r="SM5" s="561"/>
      <c r="SN5" s="561"/>
      <c r="SO5" s="561"/>
      <c r="SP5" s="561"/>
      <c r="SQ5" s="561"/>
      <c r="SR5" s="561"/>
      <c r="SS5" s="561"/>
      <c r="ST5" s="561"/>
      <c r="SU5" s="561"/>
      <c r="SV5" s="561"/>
      <c r="SW5" s="561"/>
      <c r="SX5" s="561"/>
      <c r="SY5" s="561"/>
      <c r="SZ5" s="561"/>
      <c r="TA5" s="561"/>
      <c r="TB5" s="561"/>
      <c r="TC5" s="561"/>
      <c r="TD5" s="561"/>
      <c r="TE5" s="561"/>
      <c r="TF5" s="561"/>
      <c r="TG5" s="561"/>
      <c r="TH5" s="561"/>
      <c r="TI5" s="561"/>
      <c r="TJ5" s="561"/>
      <c r="TK5" s="561"/>
      <c r="TL5" s="561"/>
      <c r="TM5" s="561"/>
      <c r="TN5" s="561"/>
      <c r="TO5" s="561"/>
      <c r="TP5" s="561"/>
      <c r="TQ5" s="561"/>
      <c r="TR5" s="561"/>
      <c r="TS5" s="561"/>
      <c r="TT5" s="561"/>
      <c r="TU5" s="561"/>
      <c r="TV5" s="561"/>
      <c r="TW5" s="561"/>
      <c r="TX5" s="561"/>
      <c r="TY5" s="561"/>
      <c r="TZ5" s="561"/>
      <c r="UA5" s="561"/>
      <c r="UB5" s="561"/>
      <c r="UC5" s="561"/>
      <c r="UD5" s="561"/>
      <c r="UE5" s="561"/>
      <c r="UF5" s="561"/>
      <c r="UG5" s="561"/>
      <c r="UH5" s="561"/>
      <c r="UI5" s="561"/>
      <c r="UJ5" s="561"/>
      <c r="UK5" s="561"/>
      <c r="UL5" s="561"/>
      <c r="UM5" s="561"/>
      <c r="UN5" s="561"/>
      <c r="UO5" s="561"/>
      <c r="UP5" s="561"/>
      <c r="UQ5" s="561"/>
      <c r="UR5" s="561"/>
      <c r="US5" s="561"/>
      <c r="UT5" s="561"/>
      <c r="UU5" s="561"/>
      <c r="UV5" s="561"/>
      <c r="UW5" s="561"/>
      <c r="UX5" s="561"/>
      <c r="UY5" s="561"/>
      <c r="UZ5" s="561"/>
      <c r="VA5" s="561"/>
      <c r="VB5" s="561"/>
      <c r="VC5" s="561"/>
      <c r="VD5" s="561"/>
      <c r="VE5" s="561"/>
      <c r="VF5" s="561"/>
      <c r="VG5" s="561"/>
      <c r="VH5" s="561"/>
      <c r="VI5" s="561"/>
      <c r="VJ5" s="561"/>
      <c r="VK5" s="561"/>
      <c r="VL5" s="561"/>
      <c r="VM5" s="561"/>
      <c r="VN5" s="561"/>
      <c r="VO5" s="561"/>
      <c r="VP5" s="561"/>
      <c r="VQ5" s="561"/>
      <c r="VR5" s="561"/>
      <c r="VS5" s="561"/>
      <c r="VT5" s="561"/>
      <c r="VU5" s="561"/>
      <c r="VV5" s="561"/>
      <c r="VW5" s="561"/>
      <c r="VX5" s="561"/>
      <c r="VY5" s="561"/>
      <c r="VZ5" s="561"/>
      <c r="WA5" s="561"/>
      <c r="WB5" s="561"/>
      <c r="WC5" s="561"/>
      <c r="WD5" s="561"/>
      <c r="WE5" s="561"/>
      <c r="WF5" s="561"/>
      <c r="WG5" s="561"/>
      <c r="WH5" s="561"/>
      <c r="WI5" s="561"/>
      <c r="WJ5" s="561"/>
      <c r="WK5" s="561"/>
      <c r="WL5" s="561"/>
      <c r="WM5" s="561"/>
      <c r="WN5" s="561"/>
      <c r="WO5" s="561"/>
      <c r="WP5" s="561"/>
      <c r="WQ5" s="561"/>
      <c r="WR5" s="561"/>
      <c r="WS5" s="561"/>
      <c r="WT5" s="561"/>
      <c r="WU5" s="561"/>
      <c r="WV5" s="561"/>
      <c r="WW5" s="561"/>
      <c r="WX5" s="561"/>
      <c r="WY5" s="561"/>
      <c r="WZ5" s="561"/>
      <c r="XA5" s="561"/>
      <c r="XB5" s="561"/>
      <c r="XC5" s="561"/>
      <c r="XD5" s="561"/>
      <c r="XE5" s="561"/>
      <c r="XF5" s="561"/>
      <c r="XG5" s="561"/>
      <c r="XH5" s="561"/>
      <c r="XI5" s="561"/>
      <c r="XJ5" s="561"/>
      <c r="XK5" s="561"/>
      <c r="XL5" s="561"/>
      <c r="XM5" s="561"/>
      <c r="XN5" s="561"/>
      <c r="XO5" s="561"/>
      <c r="XP5" s="561"/>
      <c r="XQ5" s="561"/>
      <c r="XR5" s="561"/>
      <c r="XS5" s="561"/>
      <c r="XT5" s="561"/>
      <c r="XU5" s="561"/>
      <c r="XV5" s="561"/>
      <c r="XW5" s="561"/>
      <c r="XX5" s="561"/>
      <c r="XY5" s="561"/>
      <c r="XZ5" s="561"/>
      <c r="YA5" s="561"/>
      <c r="YB5" s="561"/>
      <c r="YC5" s="561"/>
      <c r="YD5" s="561"/>
      <c r="YE5" s="561"/>
      <c r="YF5" s="561"/>
      <c r="YG5" s="561"/>
      <c r="YH5" s="561"/>
      <c r="YI5" s="561"/>
      <c r="YJ5" s="561"/>
      <c r="YK5" s="561"/>
      <c r="YL5" s="561"/>
      <c r="YM5" s="561"/>
      <c r="YN5" s="561"/>
      <c r="YO5" s="561"/>
      <c r="YP5" s="561"/>
      <c r="YQ5" s="561"/>
      <c r="YR5" s="561"/>
      <c r="YS5" s="561"/>
      <c r="YT5" s="561"/>
      <c r="YU5" s="561"/>
      <c r="YV5" s="561"/>
      <c r="YW5" s="561"/>
      <c r="YX5" s="561"/>
      <c r="YY5" s="561"/>
      <c r="YZ5" s="561"/>
      <c r="ZA5" s="561"/>
      <c r="ZB5" s="561"/>
      <c r="ZC5" s="561"/>
      <c r="ZD5" s="561"/>
      <c r="ZE5" s="561"/>
      <c r="ZF5" s="561"/>
      <c r="ZG5" s="561"/>
      <c r="ZH5" s="561"/>
      <c r="ZI5" s="561"/>
      <c r="ZJ5" s="561"/>
      <c r="ZK5" s="561"/>
      <c r="ZL5" s="561"/>
      <c r="ZM5" s="561"/>
      <c r="ZN5" s="561"/>
      <c r="ZO5" s="561"/>
      <c r="ZP5" s="561"/>
      <c r="ZQ5" s="561"/>
      <c r="ZR5" s="561"/>
      <c r="ZS5" s="561"/>
      <c r="ZT5" s="561"/>
      <c r="ZU5" s="561"/>
      <c r="ZV5" s="561"/>
      <c r="ZW5" s="561"/>
      <c r="ZX5" s="561"/>
      <c r="ZY5" s="561"/>
      <c r="ZZ5" s="561"/>
      <c r="AAA5" s="561"/>
      <c r="AAB5" s="561"/>
      <c r="AAC5" s="561"/>
      <c r="AAD5" s="561"/>
      <c r="AAE5" s="561"/>
      <c r="AAF5" s="561"/>
      <c r="AAG5" s="561"/>
      <c r="AAH5" s="561"/>
      <c r="AAI5" s="561"/>
      <c r="AAJ5" s="561"/>
      <c r="AAK5" s="561"/>
      <c r="AAL5" s="561"/>
      <c r="AAM5" s="561"/>
      <c r="AAN5" s="561"/>
      <c r="AAO5" s="561"/>
      <c r="AAP5" s="561"/>
      <c r="AAQ5" s="561"/>
      <c r="AAR5" s="561"/>
      <c r="AAS5" s="561"/>
      <c r="AAT5" s="561"/>
      <c r="AAU5" s="561"/>
      <c r="AAV5" s="561"/>
      <c r="AAW5" s="561"/>
      <c r="AAX5" s="561"/>
      <c r="AAY5" s="561"/>
      <c r="AAZ5" s="561"/>
      <c r="ABA5" s="561"/>
      <c r="ABB5" s="561"/>
      <c r="ABC5" s="561"/>
      <c r="ABD5" s="561"/>
      <c r="ABE5" s="561"/>
      <c r="ABF5" s="561"/>
      <c r="ABG5" s="561"/>
      <c r="ABH5" s="561"/>
      <c r="ABI5" s="561"/>
      <c r="ABJ5" s="561"/>
      <c r="ABK5" s="561"/>
      <c r="ABL5" s="561"/>
      <c r="ABM5" s="561"/>
      <c r="ABN5" s="561"/>
      <c r="ABO5" s="561"/>
      <c r="ABP5" s="561"/>
      <c r="ABQ5" s="561"/>
      <c r="ABR5" s="561"/>
      <c r="ABS5" s="561"/>
      <c r="ABT5" s="561"/>
      <c r="ABU5" s="561"/>
      <c r="ABV5" s="561"/>
      <c r="ABW5" s="561"/>
      <c r="ABX5" s="561"/>
      <c r="ABY5" s="561"/>
      <c r="ABZ5" s="561"/>
      <c r="ACA5" s="561"/>
      <c r="ACB5" s="561"/>
      <c r="ACC5" s="561"/>
      <c r="ACD5" s="561"/>
      <c r="ACE5" s="561"/>
      <c r="ACF5" s="561"/>
      <c r="ACG5" s="561"/>
      <c r="ACH5" s="561"/>
      <c r="ACI5" s="561"/>
      <c r="ACJ5" s="561"/>
      <c r="ACK5" s="561"/>
      <c r="ACL5" s="561"/>
      <c r="ACM5" s="561"/>
      <c r="ACN5" s="561"/>
      <c r="ACO5" s="561"/>
      <c r="ACP5" s="561"/>
      <c r="ACQ5" s="561"/>
      <c r="ACR5" s="561"/>
      <c r="ACS5" s="561"/>
      <c r="ACT5" s="561"/>
      <c r="ACU5" s="561"/>
      <c r="ACV5" s="561"/>
      <c r="ACW5" s="561"/>
      <c r="ACX5" s="561"/>
      <c r="ACY5" s="561"/>
      <c r="ACZ5" s="561"/>
      <c r="ADA5" s="561"/>
      <c r="ADB5" s="561"/>
      <c r="ADC5" s="561"/>
      <c r="ADD5" s="561"/>
      <c r="ADE5" s="561"/>
      <c r="ADF5" s="561"/>
      <c r="ADG5" s="561"/>
      <c r="ADH5" s="561"/>
      <c r="ADI5" s="561"/>
      <c r="ADJ5" s="561"/>
      <c r="ADK5" s="561"/>
      <c r="ADL5" s="561"/>
      <c r="ADM5" s="561"/>
      <c r="ADN5" s="561"/>
      <c r="ADO5" s="561"/>
      <c r="ADP5" s="561"/>
      <c r="ADQ5" s="561"/>
      <c r="ADR5" s="561"/>
      <c r="ADS5" s="561"/>
      <c r="ADT5" s="561"/>
      <c r="ADU5" s="561"/>
      <c r="ADV5" s="561"/>
      <c r="ADW5" s="561"/>
      <c r="ADX5" s="561"/>
      <c r="ADY5" s="561"/>
      <c r="ADZ5" s="561"/>
      <c r="AEA5" s="561"/>
      <c r="AEB5" s="561"/>
      <c r="AEC5" s="561"/>
      <c r="AED5" s="561"/>
      <c r="AEE5" s="561"/>
      <c r="AEF5" s="561"/>
      <c r="AEG5" s="561"/>
      <c r="AEH5" s="561"/>
      <c r="AEI5" s="561"/>
      <c r="AEJ5" s="561"/>
      <c r="AEK5" s="561"/>
      <c r="AEL5" s="561"/>
      <c r="AEM5" s="561"/>
      <c r="AEN5" s="561"/>
      <c r="AEO5" s="561"/>
      <c r="AEP5" s="561"/>
      <c r="AEQ5" s="561"/>
      <c r="AER5" s="561"/>
      <c r="AES5" s="561"/>
      <c r="AET5" s="561"/>
      <c r="AEU5" s="561"/>
      <c r="AEV5" s="561"/>
      <c r="AEW5" s="561"/>
      <c r="AEX5" s="561"/>
      <c r="AEY5" s="561"/>
      <c r="AEZ5" s="561"/>
      <c r="AFA5" s="561"/>
      <c r="AFB5" s="561"/>
      <c r="AFC5" s="561"/>
      <c r="AFD5" s="561"/>
      <c r="AFE5" s="561"/>
      <c r="AFF5" s="561"/>
      <c r="AFG5" s="561"/>
      <c r="AFH5" s="561"/>
      <c r="AFI5" s="561"/>
      <c r="AFJ5" s="561"/>
      <c r="AFK5" s="561"/>
      <c r="AFL5" s="561"/>
      <c r="AFM5" s="561"/>
      <c r="AFN5" s="561"/>
      <c r="AFO5" s="561"/>
      <c r="AFP5" s="561"/>
      <c r="AFQ5" s="561"/>
      <c r="AFR5" s="561"/>
      <c r="AFS5" s="561"/>
      <c r="AFT5" s="561"/>
      <c r="AFU5" s="561"/>
      <c r="AFV5" s="561"/>
      <c r="AFW5" s="561"/>
      <c r="AFX5" s="561"/>
      <c r="AFY5" s="561"/>
      <c r="AFZ5" s="561"/>
      <c r="AGA5" s="561"/>
      <c r="AGB5" s="561"/>
      <c r="AGC5" s="561"/>
      <c r="AGD5" s="561"/>
      <c r="AGE5" s="561"/>
      <c r="AGF5" s="561"/>
      <c r="AGG5" s="561"/>
      <c r="AGH5" s="561"/>
      <c r="AGI5" s="561"/>
      <c r="AGJ5" s="561"/>
      <c r="AGK5" s="561"/>
      <c r="AGL5" s="561"/>
      <c r="AGM5" s="561"/>
      <c r="AGN5" s="561"/>
      <c r="AGO5" s="561"/>
      <c r="AGP5" s="561"/>
      <c r="AGQ5" s="561"/>
      <c r="AGR5" s="561"/>
      <c r="AGS5" s="561"/>
      <c r="AGT5" s="561"/>
      <c r="AGU5" s="561"/>
      <c r="AGV5" s="561"/>
      <c r="AGW5" s="561"/>
      <c r="AGX5" s="561"/>
      <c r="AGY5" s="561"/>
      <c r="AGZ5" s="561"/>
      <c r="AHA5" s="561"/>
      <c r="AHB5" s="561"/>
      <c r="AHC5" s="561"/>
      <c r="AHD5" s="561"/>
      <c r="AHE5" s="561"/>
      <c r="AHF5" s="561"/>
      <c r="AHG5" s="561"/>
      <c r="AHH5" s="561"/>
      <c r="AHI5" s="561"/>
      <c r="AHJ5" s="561"/>
      <c r="AHK5" s="561"/>
      <c r="AHL5" s="561"/>
      <c r="AHM5" s="561"/>
      <c r="AHN5" s="561"/>
      <c r="AHO5" s="561"/>
      <c r="AHP5" s="561"/>
      <c r="AHQ5" s="561"/>
      <c r="AHR5" s="561"/>
      <c r="AHS5" s="561"/>
      <c r="AHT5" s="561"/>
      <c r="AHU5" s="561"/>
      <c r="AHV5" s="561"/>
      <c r="AHW5" s="561"/>
      <c r="AHX5" s="561"/>
      <c r="AHY5" s="561"/>
      <c r="AHZ5" s="561"/>
      <c r="AIA5" s="561"/>
      <c r="AIB5" s="561"/>
      <c r="AIC5" s="561"/>
      <c r="AID5" s="561"/>
      <c r="AIE5" s="561"/>
      <c r="AIF5" s="561"/>
      <c r="AIG5" s="561"/>
      <c r="AIH5" s="561"/>
      <c r="AII5" s="561"/>
      <c r="AIJ5" s="561"/>
      <c r="AIK5" s="561"/>
      <c r="AIL5" s="561"/>
      <c r="AIM5" s="561"/>
      <c r="AIN5" s="561"/>
      <c r="AIO5" s="561"/>
      <c r="AIP5" s="561"/>
      <c r="AIQ5" s="561"/>
      <c r="AIR5" s="561"/>
      <c r="AIS5" s="561"/>
      <c r="AIT5" s="561"/>
      <c r="AIU5" s="561"/>
      <c r="AIV5" s="561"/>
      <c r="AIW5" s="561"/>
      <c r="AIX5" s="561"/>
      <c r="AIY5" s="561"/>
      <c r="AIZ5" s="561"/>
      <c r="AJA5" s="561"/>
      <c r="AJB5" s="561"/>
      <c r="AJC5" s="561"/>
      <c r="AJD5" s="561"/>
      <c r="AJE5" s="561"/>
      <c r="AJF5" s="561"/>
      <c r="AJG5" s="561"/>
      <c r="AJH5" s="561"/>
      <c r="AJI5" s="561"/>
      <c r="AJJ5" s="561"/>
      <c r="AJK5" s="561"/>
      <c r="AJL5" s="561"/>
      <c r="AJM5" s="561"/>
      <c r="AJN5" s="561"/>
      <c r="AJO5" s="561"/>
      <c r="AJP5" s="561"/>
      <c r="AJQ5" s="561"/>
      <c r="AJR5" s="561"/>
      <c r="AJS5" s="561"/>
      <c r="AJT5" s="561"/>
      <c r="AJU5" s="561"/>
      <c r="AJV5" s="561"/>
      <c r="AJW5" s="561"/>
      <c r="AJX5" s="561"/>
      <c r="AJY5" s="561"/>
      <c r="AJZ5" s="561"/>
      <c r="AKA5" s="561"/>
      <c r="AKB5" s="561"/>
      <c r="AKC5" s="561"/>
      <c r="AKD5" s="561"/>
      <c r="AKE5" s="561"/>
      <c r="AKF5" s="561"/>
      <c r="AKG5" s="561"/>
      <c r="AKH5" s="561"/>
      <c r="AKI5" s="561"/>
      <c r="AKJ5" s="561"/>
      <c r="AKK5" s="561"/>
      <c r="AKL5" s="561"/>
      <c r="AKM5" s="561"/>
      <c r="AKN5" s="561"/>
      <c r="AKO5" s="561"/>
      <c r="AKP5" s="561"/>
      <c r="AKQ5" s="561"/>
      <c r="AKR5" s="561"/>
      <c r="AKS5" s="561"/>
      <c r="AKT5" s="561"/>
      <c r="AKU5" s="561"/>
      <c r="AKV5" s="561"/>
      <c r="AKW5" s="561"/>
      <c r="AKX5" s="561"/>
      <c r="AKY5" s="561"/>
      <c r="AKZ5" s="561"/>
      <c r="ALA5" s="561"/>
      <c r="ALB5" s="561"/>
      <c r="ALC5" s="561"/>
      <c r="ALD5" s="561"/>
      <c r="ALE5" s="561"/>
      <c r="ALF5" s="561"/>
      <c r="ALG5" s="561"/>
      <c r="ALH5" s="561"/>
      <c r="ALI5" s="561"/>
      <c r="ALJ5" s="561"/>
      <c r="ALK5" s="561"/>
      <c r="ALL5" s="561"/>
      <c r="ALM5" s="561"/>
      <c r="ALN5" s="561"/>
      <c r="ALO5" s="561"/>
      <c r="ALP5" s="561"/>
      <c r="ALQ5" s="561"/>
      <c r="ALR5" s="561"/>
      <c r="ALS5" s="561"/>
      <c r="ALT5" s="561"/>
      <c r="ALU5" s="561"/>
      <c r="ALV5" s="561"/>
      <c r="ALW5" s="561"/>
      <c r="ALX5" s="561"/>
      <c r="ALY5" s="561"/>
      <c r="ALZ5" s="561"/>
      <c r="AMA5" s="561"/>
      <c r="AMB5" s="561"/>
      <c r="AMC5" s="561"/>
      <c r="AMD5" s="561"/>
      <c r="AME5" s="561"/>
      <c r="AMF5" s="561"/>
      <c r="AMG5" s="561"/>
      <c r="AMH5" s="561"/>
      <c r="AMI5" s="561"/>
      <c r="AMJ5" s="561"/>
      <c r="AMK5" s="561"/>
      <c r="AML5" s="561"/>
      <c r="AMM5" s="561"/>
      <c r="AMN5" s="561"/>
      <c r="AMO5" s="561"/>
      <c r="AMP5" s="561"/>
      <c r="AMQ5" s="561"/>
      <c r="AMR5" s="561"/>
      <c r="AMS5" s="561"/>
      <c r="AMT5" s="561"/>
      <c r="AMU5" s="561"/>
      <c r="AMV5" s="561"/>
      <c r="AMW5" s="561"/>
      <c r="AMX5" s="561"/>
      <c r="AMY5" s="561"/>
      <c r="AMZ5" s="561"/>
      <c r="ANA5" s="561"/>
      <c r="ANB5" s="561"/>
      <c r="ANC5" s="561"/>
      <c r="AND5" s="561"/>
      <c r="ANE5" s="561"/>
      <c r="ANF5" s="561"/>
      <c r="ANG5" s="561"/>
      <c r="ANH5" s="561"/>
      <c r="ANI5" s="561"/>
      <c r="ANJ5" s="561"/>
      <c r="ANK5" s="561"/>
      <c r="ANL5" s="561"/>
      <c r="ANM5" s="561"/>
      <c r="ANN5" s="561"/>
      <c r="ANO5" s="561"/>
      <c r="ANP5" s="561"/>
      <c r="ANQ5" s="561"/>
      <c r="ANR5" s="561"/>
      <c r="ANS5" s="561"/>
      <c r="ANT5" s="561"/>
      <c r="ANU5" s="561"/>
      <c r="ANV5" s="561"/>
      <c r="ANW5" s="561"/>
      <c r="ANX5" s="561"/>
      <c r="ANY5" s="561"/>
      <c r="ANZ5" s="561"/>
      <c r="AOA5" s="561"/>
      <c r="AOB5" s="561"/>
      <c r="AOC5" s="561"/>
      <c r="AOD5" s="561"/>
      <c r="AOE5" s="561"/>
      <c r="AOF5" s="561"/>
      <c r="AOG5" s="561"/>
      <c r="AOH5" s="561"/>
      <c r="AOI5" s="561"/>
      <c r="AOJ5" s="561"/>
      <c r="AOK5" s="561"/>
      <c r="AOL5" s="561"/>
      <c r="AOM5" s="561"/>
      <c r="AON5" s="561"/>
      <c r="AOO5" s="561"/>
      <c r="AOP5" s="561"/>
      <c r="AOQ5" s="561"/>
      <c r="AOR5" s="561"/>
      <c r="AOS5" s="561"/>
      <c r="AOT5" s="561"/>
      <c r="AOU5" s="561"/>
      <c r="AOV5" s="561"/>
      <c r="AOW5" s="561"/>
      <c r="AOX5" s="561"/>
      <c r="AOY5" s="561"/>
      <c r="AOZ5" s="561"/>
      <c r="APA5" s="561"/>
      <c r="APB5" s="561"/>
      <c r="APC5" s="561"/>
      <c r="APD5" s="561"/>
      <c r="APE5" s="561"/>
      <c r="APF5" s="561"/>
      <c r="APG5" s="561"/>
      <c r="APH5" s="561"/>
      <c r="API5" s="561"/>
      <c r="APJ5" s="561"/>
      <c r="APK5" s="561"/>
      <c r="APL5" s="561"/>
      <c r="APM5" s="561"/>
      <c r="APN5" s="561"/>
      <c r="APO5" s="561"/>
      <c r="APP5" s="561"/>
      <c r="APQ5" s="561"/>
      <c r="APR5" s="561"/>
      <c r="APS5" s="561"/>
      <c r="APT5" s="561"/>
      <c r="APU5" s="561"/>
      <c r="APV5" s="561"/>
      <c r="APW5" s="561"/>
      <c r="APX5" s="561"/>
      <c r="APY5" s="561"/>
      <c r="APZ5" s="561"/>
      <c r="AQA5" s="561"/>
      <c r="AQB5" s="561"/>
      <c r="AQC5" s="561"/>
      <c r="AQD5" s="561"/>
      <c r="AQE5" s="561"/>
      <c r="AQF5" s="561"/>
      <c r="AQG5" s="561"/>
      <c r="AQH5" s="561"/>
      <c r="AQI5" s="561"/>
      <c r="AQJ5" s="561"/>
      <c r="AQK5" s="561"/>
      <c r="AQL5" s="561"/>
      <c r="AQM5" s="561"/>
      <c r="AQN5" s="561"/>
      <c r="AQO5" s="561"/>
      <c r="AQP5" s="561"/>
      <c r="AQQ5" s="561"/>
      <c r="AQR5" s="561"/>
      <c r="AQS5" s="561"/>
      <c r="AQT5" s="561"/>
      <c r="AQU5" s="561"/>
      <c r="AQV5" s="561"/>
      <c r="AQW5" s="561"/>
      <c r="AQX5" s="561"/>
      <c r="AQY5" s="561"/>
      <c r="AQZ5" s="561"/>
      <c r="ARA5" s="561"/>
      <c r="ARB5" s="561"/>
      <c r="ARC5" s="561"/>
      <c r="ARD5" s="561"/>
      <c r="ARE5" s="561"/>
      <c r="ARF5" s="561"/>
      <c r="ARG5" s="561"/>
      <c r="ARH5" s="561"/>
      <c r="ARI5" s="561"/>
      <c r="ARJ5" s="561"/>
      <c r="ARK5" s="561"/>
      <c r="ARL5" s="561"/>
      <c r="ARM5" s="561"/>
      <c r="ARN5" s="561"/>
      <c r="ARO5" s="561"/>
      <c r="ARP5" s="561"/>
      <c r="ARQ5" s="561"/>
      <c r="ARR5" s="561"/>
      <c r="ARS5" s="561"/>
      <c r="ART5" s="561"/>
      <c r="ARU5" s="561"/>
      <c r="ARV5" s="561"/>
      <c r="ARW5" s="561"/>
      <c r="ARX5" s="561"/>
      <c r="ARY5" s="561"/>
      <c r="ARZ5" s="561"/>
      <c r="ASA5" s="561"/>
      <c r="ASB5" s="561"/>
      <c r="ASC5" s="561"/>
      <c r="ASD5" s="561"/>
      <c r="ASE5" s="561"/>
      <c r="ASF5" s="561"/>
      <c r="ASG5" s="561"/>
      <c r="ASH5" s="561"/>
      <c r="ASI5" s="561"/>
      <c r="ASJ5" s="561"/>
      <c r="ASK5" s="561"/>
      <c r="ASL5" s="561"/>
      <c r="ASM5" s="561"/>
      <c r="ASN5" s="561"/>
      <c r="ASO5" s="561"/>
      <c r="ASP5" s="561"/>
      <c r="ASQ5" s="561"/>
      <c r="ASR5" s="561"/>
      <c r="ASS5" s="561"/>
      <c r="AST5" s="561"/>
      <c r="ASU5" s="561"/>
      <c r="ASV5" s="561"/>
      <c r="ASW5" s="561"/>
      <c r="ASX5" s="561"/>
      <c r="ASY5" s="561"/>
      <c r="ASZ5" s="561"/>
      <c r="ATA5" s="561"/>
      <c r="ATB5" s="561"/>
      <c r="ATC5" s="561"/>
      <c r="ATD5" s="561"/>
      <c r="ATE5" s="561"/>
      <c r="ATF5" s="561"/>
      <c r="ATG5" s="561"/>
      <c r="ATH5" s="561"/>
      <c r="ATI5" s="561"/>
      <c r="ATJ5" s="561"/>
      <c r="ATK5" s="561"/>
      <c r="ATL5" s="561"/>
      <c r="ATM5" s="561"/>
      <c r="ATN5" s="561"/>
      <c r="ATO5" s="561"/>
      <c r="ATP5" s="561"/>
      <c r="ATQ5" s="561"/>
      <c r="ATR5" s="561"/>
      <c r="ATS5" s="561"/>
      <c r="ATT5" s="561"/>
      <c r="ATU5" s="561"/>
      <c r="ATV5" s="561"/>
      <c r="ATW5" s="561"/>
      <c r="ATX5" s="561"/>
      <c r="ATY5" s="561"/>
      <c r="ATZ5" s="561"/>
      <c r="AUA5" s="561"/>
      <c r="AUB5" s="561"/>
      <c r="AUC5" s="561"/>
      <c r="AUD5" s="561"/>
      <c r="AUE5" s="561"/>
      <c r="AUF5" s="561"/>
      <c r="AUG5" s="561"/>
      <c r="AUH5" s="561"/>
      <c r="AUI5" s="561"/>
      <c r="AUJ5" s="561"/>
      <c r="AUK5" s="561"/>
      <c r="AUL5" s="561"/>
      <c r="AUM5" s="561"/>
      <c r="AUN5" s="561"/>
      <c r="AUO5" s="561"/>
      <c r="AUP5" s="561"/>
      <c r="AUQ5" s="561"/>
      <c r="AUR5" s="561"/>
      <c r="AUS5" s="561"/>
      <c r="AUT5" s="561"/>
      <c r="AUU5" s="561"/>
      <c r="AUV5" s="561"/>
      <c r="AUW5" s="561"/>
      <c r="AUX5" s="561"/>
      <c r="AUY5" s="561"/>
      <c r="AUZ5" s="561"/>
      <c r="AVA5" s="561"/>
      <c r="AVB5" s="561"/>
      <c r="AVC5" s="561"/>
      <c r="AVD5" s="561"/>
      <c r="AVE5" s="561"/>
      <c r="AVF5" s="561"/>
      <c r="AVG5" s="561"/>
      <c r="AVH5" s="561"/>
      <c r="AVI5" s="561"/>
      <c r="AVJ5" s="561"/>
      <c r="AVK5" s="561"/>
      <c r="AVL5" s="561"/>
      <c r="AVM5" s="561"/>
      <c r="AVN5" s="561"/>
      <c r="AVO5" s="561"/>
      <c r="AVP5" s="561"/>
      <c r="AVQ5" s="561"/>
      <c r="AVR5" s="561"/>
      <c r="AVS5" s="561"/>
      <c r="AVT5" s="561"/>
      <c r="AVU5" s="561"/>
      <c r="AVV5" s="561"/>
      <c r="AVW5" s="561"/>
      <c r="AVX5" s="561"/>
      <c r="AVY5" s="561"/>
      <c r="AVZ5" s="561"/>
      <c r="AWA5" s="561"/>
      <c r="AWB5" s="561"/>
      <c r="AWC5" s="561"/>
      <c r="AWD5" s="561"/>
      <c r="AWE5" s="561"/>
      <c r="AWF5" s="561"/>
      <c r="AWG5" s="561"/>
      <c r="AWH5" s="561"/>
      <c r="AWI5" s="561"/>
      <c r="AWJ5" s="561"/>
      <c r="AWK5" s="561"/>
      <c r="AWL5" s="561"/>
      <c r="AWM5" s="561"/>
      <c r="AWN5" s="561"/>
      <c r="AWO5" s="561"/>
      <c r="AWP5" s="561"/>
      <c r="AWQ5" s="561"/>
      <c r="AWR5" s="561"/>
      <c r="AWS5" s="561"/>
      <c r="AWT5" s="561"/>
      <c r="AWU5" s="561"/>
      <c r="AWV5" s="561"/>
      <c r="AWW5" s="561"/>
      <c r="AWX5" s="561"/>
      <c r="AWY5" s="561"/>
      <c r="AWZ5" s="561"/>
      <c r="AXA5" s="561"/>
      <c r="AXB5" s="561"/>
      <c r="AXC5" s="561"/>
      <c r="AXD5" s="561"/>
      <c r="AXE5" s="561"/>
      <c r="AXF5" s="561"/>
      <c r="AXG5" s="561"/>
      <c r="AXH5" s="561"/>
      <c r="AXI5" s="561"/>
      <c r="AXJ5" s="561"/>
      <c r="AXK5" s="561"/>
      <c r="AXL5" s="561"/>
      <c r="AXM5" s="561"/>
      <c r="AXN5" s="561"/>
      <c r="AXO5" s="561"/>
      <c r="AXP5" s="561"/>
      <c r="AXQ5" s="561"/>
      <c r="AXR5" s="561"/>
      <c r="AXS5" s="561"/>
      <c r="AXT5" s="561"/>
      <c r="AXU5" s="561"/>
      <c r="AXV5" s="561"/>
      <c r="AXW5" s="561"/>
      <c r="AXX5" s="561"/>
      <c r="AXY5" s="561"/>
      <c r="AXZ5" s="561"/>
      <c r="AYA5" s="561"/>
      <c r="AYB5" s="561"/>
      <c r="AYC5" s="561"/>
      <c r="AYD5" s="561"/>
      <c r="AYE5" s="561"/>
      <c r="AYF5" s="561"/>
      <c r="AYG5" s="561"/>
      <c r="AYH5" s="561"/>
      <c r="AYI5" s="561"/>
      <c r="AYJ5" s="561"/>
      <c r="AYK5" s="561"/>
      <c r="AYL5" s="561"/>
      <c r="AYM5" s="561"/>
      <c r="AYN5" s="561"/>
      <c r="AYO5" s="561"/>
      <c r="AYP5" s="561"/>
      <c r="AYQ5" s="561"/>
      <c r="AYR5" s="561"/>
      <c r="AYS5" s="561"/>
      <c r="AYT5" s="561"/>
      <c r="AYU5" s="561"/>
      <c r="AYV5" s="561"/>
      <c r="AYW5" s="561"/>
      <c r="AYX5" s="561"/>
      <c r="AYY5" s="561"/>
      <c r="AYZ5" s="561"/>
      <c r="AZA5" s="561"/>
      <c r="AZB5" s="561"/>
      <c r="AZC5" s="561"/>
      <c r="AZD5" s="561"/>
      <c r="AZE5" s="561"/>
      <c r="AZF5" s="561"/>
      <c r="AZG5" s="561"/>
      <c r="AZH5" s="561"/>
      <c r="AZI5" s="561"/>
      <c r="AZJ5" s="561"/>
      <c r="AZK5" s="561"/>
      <c r="AZL5" s="561"/>
      <c r="AZM5" s="561"/>
      <c r="AZN5" s="561"/>
      <c r="AZO5" s="561"/>
      <c r="AZP5" s="561"/>
      <c r="AZQ5" s="561"/>
      <c r="AZR5" s="561"/>
      <c r="AZS5" s="561"/>
      <c r="AZT5" s="561"/>
      <c r="AZU5" s="561"/>
      <c r="AZV5" s="561"/>
      <c r="AZW5" s="561"/>
      <c r="AZX5" s="561"/>
      <c r="AZY5" s="561"/>
      <c r="AZZ5" s="561"/>
      <c r="BAA5" s="561"/>
      <c r="BAB5" s="561"/>
      <c r="BAC5" s="561"/>
      <c r="BAD5" s="561"/>
      <c r="BAE5" s="561"/>
      <c r="BAF5" s="561"/>
      <c r="BAG5" s="561"/>
      <c r="BAH5" s="561"/>
      <c r="BAI5" s="561"/>
      <c r="BAJ5" s="561"/>
      <c r="BAK5" s="561"/>
      <c r="BAL5" s="561"/>
      <c r="BAM5" s="561"/>
      <c r="BAN5" s="561"/>
      <c r="BAO5" s="561"/>
      <c r="BAP5" s="561"/>
      <c r="BAQ5" s="561"/>
      <c r="BAR5" s="561"/>
      <c r="BAS5" s="561"/>
      <c r="BAT5" s="561"/>
      <c r="BAU5" s="561"/>
      <c r="BAV5" s="561"/>
      <c r="BAW5" s="561"/>
      <c r="BAX5" s="561"/>
      <c r="BAY5" s="561"/>
      <c r="BAZ5" s="561"/>
      <c r="BBA5" s="561"/>
      <c r="BBB5" s="561"/>
      <c r="BBC5" s="561"/>
      <c r="BBD5" s="561"/>
      <c r="BBE5" s="561"/>
      <c r="BBF5" s="561"/>
      <c r="BBG5" s="561"/>
      <c r="BBH5" s="561"/>
      <c r="BBI5" s="561"/>
      <c r="BBJ5" s="561"/>
      <c r="BBK5" s="561"/>
      <c r="BBL5" s="561"/>
      <c r="BBM5" s="561"/>
      <c r="BBN5" s="561"/>
      <c r="BBO5" s="561"/>
      <c r="BBP5" s="561"/>
      <c r="BBQ5" s="561"/>
      <c r="BBR5" s="561"/>
      <c r="BBS5" s="561"/>
      <c r="BBT5" s="561"/>
      <c r="BBU5" s="561"/>
      <c r="BBV5" s="561"/>
      <c r="BBW5" s="561"/>
      <c r="BBX5" s="561"/>
      <c r="BBY5" s="561"/>
      <c r="BBZ5" s="561"/>
      <c r="BCA5" s="561"/>
      <c r="BCB5" s="561"/>
      <c r="BCC5" s="561"/>
      <c r="BCD5" s="561"/>
      <c r="BCE5" s="561"/>
      <c r="BCF5" s="561"/>
      <c r="BCG5" s="561"/>
      <c r="BCH5" s="561"/>
      <c r="BCI5" s="561"/>
      <c r="BCJ5" s="561"/>
      <c r="BCK5" s="561"/>
      <c r="BCL5" s="561"/>
      <c r="BCM5" s="561"/>
      <c r="BCN5" s="561"/>
      <c r="BCO5" s="561"/>
      <c r="BCP5" s="561"/>
      <c r="BCQ5" s="561"/>
      <c r="BCR5" s="561"/>
      <c r="BCS5" s="561"/>
      <c r="BCT5" s="561"/>
      <c r="BCU5" s="561"/>
      <c r="BCV5" s="561"/>
      <c r="BCW5" s="561"/>
      <c r="BCX5" s="561"/>
      <c r="BCY5" s="561"/>
      <c r="BCZ5" s="561"/>
      <c r="BDA5" s="561"/>
      <c r="BDB5" s="561"/>
      <c r="BDC5" s="561"/>
      <c r="BDD5" s="561"/>
      <c r="BDE5" s="561"/>
      <c r="BDF5" s="561"/>
      <c r="BDG5" s="561"/>
      <c r="BDH5" s="561"/>
      <c r="BDI5" s="561"/>
      <c r="BDJ5" s="561"/>
      <c r="BDK5" s="561"/>
      <c r="BDL5" s="561"/>
      <c r="BDM5" s="561"/>
      <c r="BDN5" s="561"/>
      <c r="BDO5" s="561"/>
      <c r="BDP5" s="561"/>
      <c r="BDQ5" s="561"/>
      <c r="BDR5" s="561"/>
      <c r="BDS5" s="561"/>
      <c r="BDT5" s="561"/>
      <c r="BDU5" s="561"/>
      <c r="BDV5" s="561"/>
      <c r="BDW5" s="561"/>
      <c r="BDX5" s="561"/>
      <c r="BDY5" s="561"/>
      <c r="BDZ5" s="561"/>
      <c r="BEA5" s="561"/>
      <c r="BEB5" s="561"/>
      <c r="BEC5" s="561"/>
      <c r="BED5" s="561"/>
      <c r="BEE5" s="561"/>
      <c r="BEF5" s="561"/>
      <c r="BEG5" s="561"/>
      <c r="BEH5" s="561"/>
      <c r="BEI5" s="561"/>
      <c r="BEJ5" s="561"/>
      <c r="BEK5" s="561"/>
      <c r="BEL5" s="561"/>
      <c r="BEM5" s="561"/>
      <c r="BEN5" s="561"/>
      <c r="BEO5" s="561"/>
      <c r="BEP5" s="561"/>
      <c r="BEQ5" s="561"/>
      <c r="BER5" s="561"/>
      <c r="BES5" s="561"/>
      <c r="BET5" s="561"/>
      <c r="BEU5" s="561"/>
      <c r="BEV5" s="561"/>
      <c r="BEW5" s="561"/>
      <c r="BEX5" s="561"/>
      <c r="BEY5" s="561"/>
      <c r="BEZ5" s="561"/>
      <c r="BFA5" s="561"/>
      <c r="BFB5" s="561"/>
      <c r="BFC5" s="561"/>
      <c r="BFD5" s="561"/>
      <c r="BFE5" s="561"/>
      <c r="BFF5" s="561"/>
      <c r="BFG5" s="561"/>
      <c r="BFH5" s="561"/>
      <c r="BFI5" s="561"/>
      <c r="BFJ5" s="561"/>
      <c r="BFK5" s="561"/>
      <c r="BFL5" s="561"/>
      <c r="BFM5" s="561"/>
      <c r="BFN5" s="561"/>
      <c r="BFO5" s="561"/>
      <c r="BFP5" s="561"/>
      <c r="BFQ5" s="561"/>
      <c r="BFR5" s="561"/>
      <c r="BFS5" s="561"/>
      <c r="BFT5" s="561"/>
      <c r="BFU5" s="561"/>
      <c r="BFV5" s="561"/>
      <c r="BFW5" s="561"/>
      <c r="BFX5" s="561"/>
      <c r="BFY5" s="561"/>
      <c r="BFZ5" s="561"/>
      <c r="BGA5" s="561"/>
      <c r="BGB5" s="561"/>
      <c r="BGC5" s="561"/>
      <c r="BGD5" s="561"/>
      <c r="BGE5" s="561"/>
      <c r="BGF5" s="561"/>
      <c r="BGG5" s="561"/>
      <c r="BGH5" s="561"/>
      <c r="BGI5" s="561"/>
      <c r="BGJ5" s="561"/>
      <c r="BGK5" s="561"/>
      <c r="BGL5" s="561"/>
      <c r="BGM5" s="561"/>
      <c r="BGN5" s="561"/>
      <c r="BGO5" s="561"/>
      <c r="BGP5" s="561"/>
      <c r="BGQ5" s="561"/>
      <c r="BGR5" s="561"/>
      <c r="BGS5" s="561"/>
      <c r="BGT5" s="561"/>
      <c r="BGU5" s="561"/>
      <c r="BGV5" s="561"/>
      <c r="BGW5" s="561"/>
      <c r="BGX5" s="561"/>
      <c r="BGY5" s="561"/>
      <c r="BGZ5" s="561"/>
      <c r="BHA5" s="561"/>
      <c r="BHB5" s="561"/>
      <c r="BHC5" s="561"/>
      <c r="BHD5" s="561"/>
      <c r="BHE5" s="561"/>
      <c r="BHF5" s="561"/>
      <c r="BHG5" s="561"/>
      <c r="BHH5" s="561"/>
      <c r="BHI5" s="561"/>
      <c r="BHJ5" s="561"/>
      <c r="BHK5" s="561"/>
      <c r="BHL5" s="561"/>
      <c r="BHM5" s="561"/>
      <c r="BHN5" s="561"/>
      <c r="BHO5" s="561"/>
      <c r="BHP5" s="561"/>
      <c r="BHQ5" s="561"/>
      <c r="BHR5" s="561"/>
      <c r="BHS5" s="561"/>
      <c r="BHT5" s="561"/>
      <c r="BHU5" s="561"/>
      <c r="BHV5" s="561"/>
      <c r="BHW5" s="561"/>
      <c r="BHX5" s="561"/>
      <c r="BHY5" s="561"/>
      <c r="BHZ5" s="561"/>
      <c r="BIA5" s="561"/>
      <c r="BIB5" s="561"/>
      <c r="BIC5" s="561"/>
      <c r="BID5" s="561"/>
      <c r="BIE5" s="561"/>
      <c r="BIF5" s="561"/>
      <c r="BIG5" s="561"/>
      <c r="BIH5" s="561"/>
      <c r="BII5" s="561"/>
      <c r="BIJ5" s="561"/>
      <c r="BIK5" s="561"/>
      <c r="BIL5" s="561"/>
      <c r="BIM5" s="561"/>
      <c r="BIN5" s="561"/>
      <c r="BIO5" s="561"/>
      <c r="BIP5" s="561"/>
      <c r="BIQ5" s="561"/>
      <c r="BIR5" s="561"/>
      <c r="BIS5" s="561"/>
      <c r="BIT5" s="561"/>
      <c r="BIU5" s="561"/>
      <c r="BIV5" s="561"/>
      <c r="BIW5" s="561"/>
      <c r="BIX5" s="561"/>
      <c r="BIY5" s="561"/>
      <c r="BIZ5" s="561"/>
      <c r="BJA5" s="561"/>
      <c r="BJB5" s="561"/>
      <c r="BJC5" s="561"/>
      <c r="BJD5" s="561"/>
      <c r="BJE5" s="561"/>
      <c r="BJF5" s="561"/>
      <c r="BJG5" s="561"/>
      <c r="BJH5" s="561"/>
      <c r="BJI5" s="561"/>
      <c r="BJJ5" s="561"/>
      <c r="BJK5" s="561"/>
      <c r="BJL5" s="561"/>
      <c r="BJM5" s="561"/>
      <c r="BJN5" s="561"/>
      <c r="BJO5" s="561"/>
      <c r="BJP5" s="561"/>
      <c r="BJQ5" s="561"/>
      <c r="BJR5" s="561"/>
      <c r="BJS5" s="561"/>
      <c r="BJT5" s="561"/>
      <c r="BJU5" s="561"/>
      <c r="BJV5" s="561"/>
      <c r="BJW5" s="561"/>
      <c r="BJX5" s="561"/>
      <c r="BJY5" s="561"/>
      <c r="BJZ5" s="561"/>
      <c r="BKA5" s="561"/>
      <c r="BKB5" s="561"/>
      <c r="BKC5" s="561"/>
      <c r="BKD5" s="561"/>
      <c r="BKE5" s="561"/>
      <c r="BKF5" s="561"/>
      <c r="BKG5" s="561"/>
      <c r="BKH5" s="561"/>
      <c r="BKI5" s="561"/>
      <c r="BKJ5" s="561"/>
      <c r="BKK5" s="561"/>
      <c r="BKL5" s="561"/>
      <c r="BKM5" s="561"/>
      <c r="BKN5" s="561"/>
      <c r="BKO5" s="561"/>
      <c r="BKP5" s="561"/>
      <c r="BKQ5" s="561"/>
      <c r="BKR5" s="561"/>
      <c r="BKS5" s="561"/>
      <c r="BKT5" s="561"/>
      <c r="BKU5" s="561"/>
      <c r="BKV5" s="561"/>
      <c r="BKW5" s="561"/>
      <c r="BKX5" s="561"/>
      <c r="BKY5" s="561"/>
      <c r="BKZ5" s="561"/>
      <c r="BLA5" s="561"/>
      <c r="BLB5" s="561"/>
      <c r="BLC5" s="561"/>
      <c r="BLD5" s="561"/>
      <c r="BLE5" s="561"/>
      <c r="BLF5" s="561"/>
      <c r="BLG5" s="561"/>
      <c r="BLH5" s="561"/>
      <c r="BLI5" s="561"/>
      <c r="BLJ5" s="561"/>
      <c r="BLK5" s="561"/>
      <c r="BLL5" s="561"/>
      <c r="BLM5" s="561"/>
      <c r="BLN5" s="561"/>
      <c r="BLO5" s="561"/>
      <c r="BLP5" s="561"/>
      <c r="BLQ5" s="561"/>
      <c r="BLR5" s="561"/>
      <c r="BLS5" s="561"/>
      <c r="BLT5" s="561"/>
      <c r="BLU5" s="561"/>
      <c r="BLV5" s="561"/>
      <c r="BLW5" s="561"/>
      <c r="BLX5" s="561"/>
      <c r="BLY5" s="561"/>
      <c r="BLZ5" s="561"/>
      <c r="BMA5" s="561"/>
      <c r="BMB5" s="561"/>
      <c r="BMC5" s="561"/>
      <c r="BMD5" s="561"/>
      <c r="BME5" s="561"/>
      <c r="BMF5" s="561"/>
      <c r="BMG5" s="561"/>
      <c r="BMH5" s="561"/>
      <c r="BMI5" s="561"/>
      <c r="BMJ5" s="561"/>
      <c r="BMK5" s="561"/>
      <c r="BML5" s="561"/>
      <c r="BMM5" s="561"/>
      <c r="BMN5" s="561"/>
      <c r="BMO5" s="561"/>
      <c r="BMP5" s="561"/>
      <c r="BMQ5" s="561"/>
      <c r="BMR5" s="561"/>
      <c r="BMS5" s="561"/>
      <c r="BMT5" s="561"/>
      <c r="BMU5" s="561"/>
      <c r="BMV5" s="561"/>
      <c r="BMW5" s="561"/>
      <c r="BMX5" s="561"/>
      <c r="BMY5" s="561"/>
      <c r="BMZ5" s="561"/>
      <c r="BNA5" s="561"/>
      <c r="BNB5" s="561"/>
      <c r="BNC5" s="561"/>
      <c r="BND5" s="561"/>
      <c r="BNE5" s="561"/>
      <c r="BNF5" s="561"/>
      <c r="BNG5" s="561"/>
      <c r="BNH5" s="561"/>
      <c r="BNI5" s="561"/>
      <c r="BNJ5" s="561"/>
      <c r="BNK5" s="561"/>
      <c r="BNL5" s="561"/>
      <c r="BNM5" s="561"/>
      <c r="BNN5" s="561"/>
      <c r="BNO5" s="561"/>
      <c r="BNP5" s="561"/>
      <c r="BNQ5" s="561"/>
      <c r="BNR5" s="561"/>
      <c r="BNS5" s="561"/>
      <c r="BNT5" s="561"/>
      <c r="BNU5" s="561"/>
      <c r="BNV5" s="561"/>
      <c r="BNW5" s="561"/>
      <c r="BNX5" s="561"/>
      <c r="BNY5" s="561"/>
      <c r="BNZ5" s="561"/>
      <c r="BOA5" s="561"/>
      <c r="BOB5" s="561"/>
      <c r="BOC5" s="561"/>
      <c r="BOD5" s="561"/>
      <c r="BOE5" s="561"/>
      <c r="BOF5" s="561"/>
      <c r="BOG5" s="561"/>
      <c r="BOH5" s="561"/>
      <c r="BOI5" s="561"/>
      <c r="BOJ5" s="561"/>
      <c r="BOK5" s="561"/>
      <c r="BOL5" s="561"/>
      <c r="BOM5" s="561"/>
      <c r="BON5" s="561"/>
      <c r="BOO5" s="561"/>
      <c r="BOP5" s="561"/>
      <c r="BOQ5" s="561"/>
      <c r="BOR5" s="561"/>
      <c r="BOS5" s="561"/>
      <c r="BOT5" s="561"/>
      <c r="BOU5" s="561"/>
      <c r="BOV5" s="561"/>
      <c r="BOW5" s="561"/>
      <c r="BOX5" s="561"/>
      <c r="BOY5" s="561"/>
      <c r="BOZ5" s="561"/>
      <c r="BPA5" s="561"/>
      <c r="BPB5" s="561"/>
      <c r="BPC5" s="561"/>
      <c r="BPD5" s="561"/>
      <c r="BPE5" s="561"/>
      <c r="BPF5" s="561"/>
      <c r="BPG5" s="561"/>
      <c r="BPH5" s="561"/>
      <c r="BPI5" s="561"/>
      <c r="BPJ5" s="561"/>
      <c r="BPK5" s="561"/>
      <c r="BPL5" s="561"/>
      <c r="BPM5" s="561"/>
      <c r="BPN5" s="561"/>
      <c r="BPO5" s="561"/>
      <c r="BPP5" s="561"/>
      <c r="BPQ5" s="561"/>
      <c r="BPR5" s="561"/>
      <c r="BPS5" s="561"/>
      <c r="BPT5" s="561"/>
      <c r="BPU5" s="561"/>
      <c r="BPV5" s="561"/>
      <c r="BPW5" s="561"/>
      <c r="BPX5" s="561"/>
      <c r="BPY5" s="561"/>
      <c r="BPZ5" s="561"/>
      <c r="BQA5" s="561"/>
      <c r="BQB5" s="561"/>
      <c r="BQC5" s="561"/>
      <c r="BQD5" s="561"/>
      <c r="BQE5" s="561"/>
      <c r="BQF5" s="561"/>
      <c r="BQG5" s="561"/>
      <c r="BQH5" s="561"/>
      <c r="BQI5" s="561"/>
      <c r="BQJ5" s="561"/>
      <c r="BQK5" s="561"/>
      <c r="BQL5" s="561"/>
      <c r="BQM5" s="561"/>
      <c r="BQN5" s="561"/>
      <c r="BQO5" s="561"/>
      <c r="BQP5" s="561"/>
      <c r="BQQ5" s="561"/>
      <c r="BQR5" s="561"/>
      <c r="BQS5" s="561"/>
      <c r="BQT5" s="561"/>
      <c r="BQU5" s="561"/>
      <c r="BQV5" s="561"/>
      <c r="BQW5" s="561"/>
      <c r="BQX5" s="561"/>
      <c r="BQY5" s="561"/>
      <c r="BQZ5" s="561"/>
      <c r="BRA5" s="561"/>
      <c r="BRB5" s="561"/>
      <c r="BRC5" s="561"/>
      <c r="BRD5" s="561"/>
      <c r="BRE5" s="561"/>
      <c r="BRF5" s="561"/>
      <c r="BRG5" s="561"/>
      <c r="BRH5" s="561"/>
      <c r="BRI5" s="561"/>
      <c r="BRJ5" s="561"/>
      <c r="BRK5" s="561"/>
      <c r="BRL5" s="561"/>
      <c r="BRM5" s="561"/>
      <c r="BRN5" s="561"/>
      <c r="BRO5" s="561"/>
      <c r="BRP5" s="561"/>
      <c r="BRQ5" s="561"/>
      <c r="BRR5" s="561"/>
      <c r="BRS5" s="561"/>
      <c r="BRT5" s="561"/>
      <c r="BRU5" s="561"/>
      <c r="BRV5" s="561"/>
      <c r="BRW5" s="561"/>
      <c r="BRX5" s="561"/>
      <c r="BRY5" s="561"/>
      <c r="BRZ5" s="561"/>
      <c r="BSA5" s="561"/>
      <c r="BSB5" s="561"/>
      <c r="BSC5" s="561"/>
      <c r="BSD5" s="561"/>
      <c r="BSE5" s="561"/>
      <c r="BSF5" s="561"/>
      <c r="BSG5" s="561"/>
      <c r="BSH5" s="561"/>
      <c r="BSI5" s="561"/>
      <c r="BSJ5" s="561"/>
      <c r="BSK5" s="561"/>
      <c r="BSL5" s="561"/>
      <c r="BSM5" s="561"/>
      <c r="BSN5" s="561"/>
      <c r="BSO5" s="561"/>
      <c r="BSP5" s="561"/>
      <c r="BSQ5" s="561"/>
      <c r="BSR5" s="561"/>
      <c r="BSS5" s="561"/>
      <c r="BST5" s="561"/>
      <c r="BSU5" s="561"/>
      <c r="BSV5" s="561"/>
      <c r="BSW5" s="561"/>
      <c r="BSX5" s="561"/>
      <c r="BSY5" s="561"/>
      <c r="BSZ5" s="561"/>
      <c r="BTA5" s="561"/>
      <c r="BTB5" s="561"/>
      <c r="BTC5" s="561"/>
      <c r="BTD5" s="561"/>
      <c r="BTE5" s="561"/>
      <c r="BTF5" s="561"/>
      <c r="BTG5" s="561"/>
      <c r="BTH5" s="561"/>
      <c r="BTI5" s="561"/>
      <c r="BTJ5" s="561"/>
      <c r="BTK5" s="561"/>
      <c r="BTL5" s="561"/>
      <c r="BTM5" s="561"/>
      <c r="BTN5" s="561"/>
      <c r="BTO5" s="561"/>
      <c r="BTP5" s="561"/>
      <c r="BTQ5" s="561"/>
      <c r="BTR5" s="561"/>
      <c r="BTS5" s="561"/>
      <c r="BTT5" s="561"/>
      <c r="BTU5" s="561"/>
      <c r="BTV5" s="561"/>
      <c r="BTW5" s="561"/>
      <c r="BTX5" s="561"/>
      <c r="BTY5" s="561"/>
      <c r="BTZ5" s="561"/>
      <c r="BUA5" s="561"/>
      <c r="BUB5" s="561"/>
      <c r="BUC5" s="561"/>
      <c r="BUD5" s="561"/>
      <c r="BUE5" s="561"/>
      <c r="BUF5" s="561"/>
      <c r="BUG5" s="561"/>
      <c r="BUH5" s="561"/>
      <c r="BUI5" s="561"/>
      <c r="BUJ5" s="561"/>
      <c r="BUK5" s="561"/>
      <c r="BUL5" s="561"/>
      <c r="BUM5" s="561"/>
      <c r="BUN5" s="561"/>
      <c r="BUO5" s="561"/>
      <c r="BUP5" s="561"/>
      <c r="BUQ5" s="561"/>
      <c r="BUR5" s="561"/>
      <c r="BUS5" s="561"/>
      <c r="BUT5" s="561"/>
      <c r="BUU5" s="561"/>
      <c r="BUV5" s="561"/>
      <c r="BUW5" s="561"/>
      <c r="BUX5" s="561"/>
      <c r="BUY5" s="561"/>
      <c r="BUZ5" s="561"/>
      <c r="BVA5" s="561"/>
      <c r="BVB5" s="561"/>
      <c r="BVC5" s="561"/>
      <c r="BVD5" s="561"/>
      <c r="BVE5" s="561"/>
      <c r="BVF5" s="561"/>
      <c r="BVG5" s="561"/>
      <c r="BVH5" s="561"/>
      <c r="BVI5" s="561"/>
      <c r="BVJ5" s="561"/>
      <c r="BVK5" s="561"/>
      <c r="BVL5" s="561"/>
      <c r="BVM5" s="561"/>
      <c r="BVN5" s="561"/>
      <c r="BVO5" s="561"/>
      <c r="BVP5" s="561"/>
      <c r="BVQ5" s="561"/>
      <c r="BVR5" s="561"/>
      <c r="BVS5" s="561"/>
      <c r="BVT5" s="561"/>
      <c r="BVU5" s="561"/>
      <c r="BVV5" s="561"/>
      <c r="BVW5" s="561"/>
      <c r="BVX5" s="561"/>
      <c r="BVY5" s="561"/>
      <c r="BVZ5" s="561"/>
      <c r="BWA5" s="561"/>
      <c r="BWB5" s="561"/>
      <c r="BWC5" s="561"/>
      <c r="BWD5" s="561"/>
      <c r="BWE5" s="561"/>
      <c r="BWF5" s="561"/>
      <c r="BWG5" s="561"/>
      <c r="BWH5" s="561"/>
      <c r="BWI5" s="561"/>
      <c r="BWJ5" s="561"/>
      <c r="BWK5" s="561"/>
      <c r="BWL5" s="561"/>
      <c r="BWM5" s="561"/>
      <c r="BWN5" s="561"/>
      <c r="BWO5" s="561"/>
      <c r="BWP5" s="561"/>
      <c r="BWQ5" s="561"/>
      <c r="BWR5" s="561"/>
      <c r="BWS5" s="561"/>
      <c r="BWT5" s="561"/>
      <c r="BWU5" s="561"/>
      <c r="BWV5" s="561"/>
      <c r="BWW5" s="561"/>
      <c r="BWX5" s="561"/>
      <c r="BWY5" s="561"/>
      <c r="BWZ5" s="561"/>
      <c r="BXA5" s="561"/>
      <c r="BXB5" s="561"/>
      <c r="BXC5" s="561"/>
      <c r="BXD5" s="561"/>
      <c r="BXE5" s="561"/>
      <c r="BXF5" s="561"/>
      <c r="BXG5" s="561"/>
      <c r="BXH5" s="561"/>
      <c r="BXI5" s="561"/>
      <c r="BXJ5" s="561"/>
      <c r="BXK5" s="561"/>
      <c r="BXL5" s="561"/>
      <c r="BXM5" s="561"/>
      <c r="BXN5" s="561"/>
      <c r="BXO5" s="561"/>
      <c r="BXP5" s="561"/>
      <c r="BXQ5" s="561"/>
      <c r="BXR5" s="561"/>
      <c r="BXS5" s="561"/>
      <c r="BXT5" s="561"/>
      <c r="BXU5" s="561"/>
      <c r="BXV5" s="561"/>
      <c r="BXW5" s="561"/>
      <c r="BXX5" s="561"/>
      <c r="BXY5" s="561"/>
      <c r="BXZ5" s="561"/>
      <c r="BYA5" s="561"/>
      <c r="BYB5" s="561"/>
      <c r="BYC5" s="561"/>
      <c r="BYD5" s="561"/>
      <c r="BYE5" s="561"/>
      <c r="BYF5" s="561"/>
      <c r="BYG5" s="561"/>
      <c r="BYH5" s="561"/>
      <c r="BYI5" s="561"/>
      <c r="BYJ5" s="561"/>
      <c r="BYK5" s="561"/>
      <c r="BYL5" s="561"/>
      <c r="BYM5" s="561"/>
      <c r="BYN5" s="561"/>
      <c r="BYO5" s="561"/>
      <c r="BYP5" s="561"/>
      <c r="BYQ5" s="561"/>
      <c r="BYR5" s="561"/>
      <c r="BYS5" s="561"/>
      <c r="BYT5" s="561"/>
      <c r="BYU5" s="561"/>
      <c r="BYV5" s="561"/>
      <c r="BYW5" s="561"/>
      <c r="BYX5" s="561"/>
      <c r="BYY5" s="561"/>
      <c r="BYZ5" s="561"/>
      <c r="BZA5" s="561"/>
      <c r="BZB5" s="561"/>
      <c r="BZC5" s="561"/>
      <c r="BZD5" s="561"/>
      <c r="BZE5" s="561"/>
      <c r="BZF5" s="561"/>
      <c r="BZG5" s="561"/>
      <c r="BZH5" s="561"/>
      <c r="BZI5" s="561"/>
      <c r="BZJ5" s="561"/>
      <c r="BZK5" s="561"/>
      <c r="BZL5" s="561"/>
      <c r="BZM5" s="561"/>
      <c r="BZN5" s="561"/>
      <c r="BZO5" s="561"/>
      <c r="BZP5" s="561"/>
      <c r="BZQ5" s="561"/>
      <c r="BZR5" s="561"/>
      <c r="BZS5" s="561"/>
      <c r="BZT5" s="561"/>
      <c r="BZU5" s="561"/>
      <c r="BZV5" s="561"/>
      <c r="BZW5" s="561"/>
      <c r="BZX5" s="561"/>
      <c r="BZY5" s="561"/>
      <c r="BZZ5" s="561"/>
      <c r="CAA5" s="561"/>
      <c r="CAB5" s="561"/>
      <c r="CAC5" s="561"/>
      <c r="CAD5" s="561"/>
      <c r="CAE5" s="561"/>
      <c r="CAF5" s="561"/>
      <c r="CAG5" s="561"/>
      <c r="CAH5" s="561"/>
      <c r="CAI5" s="561"/>
      <c r="CAJ5" s="561"/>
      <c r="CAK5" s="561"/>
      <c r="CAL5" s="561"/>
      <c r="CAM5" s="561"/>
      <c r="CAN5" s="561"/>
      <c r="CAO5" s="561"/>
      <c r="CAP5" s="561"/>
      <c r="CAQ5" s="561"/>
      <c r="CAR5" s="561"/>
      <c r="CAS5" s="561"/>
      <c r="CAT5" s="561"/>
      <c r="CAU5" s="561"/>
      <c r="CAV5" s="561"/>
      <c r="CAW5" s="561"/>
      <c r="CAX5" s="561"/>
      <c r="CAY5" s="561"/>
      <c r="CAZ5" s="561"/>
      <c r="CBA5" s="561"/>
      <c r="CBB5" s="561"/>
      <c r="CBC5" s="561"/>
      <c r="CBD5" s="561"/>
      <c r="CBE5" s="561"/>
      <c r="CBF5" s="561"/>
      <c r="CBG5" s="561"/>
      <c r="CBH5" s="561"/>
      <c r="CBI5" s="561"/>
      <c r="CBJ5" s="561"/>
      <c r="CBK5" s="561"/>
      <c r="CBL5" s="561"/>
      <c r="CBM5" s="561"/>
      <c r="CBN5" s="561"/>
      <c r="CBO5" s="561"/>
      <c r="CBP5" s="561"/>
      <c r="CBQ5" s="561"/>
      <c r="CBR5" s="561"/>
      <c r="CBS5" s="561"/>
      <c r="CBT5" s="561"/>
      <c r="CBU5" s="561"/>
      <c r="CBV5" s="561"/>
      <c r="CBW5" s="561"/>
      <c r="CBX5" s="561"/>
      <c r="CBY5" s="561"/>
      <c r="CBZ5" s="561"/>
      <c r="CCA5" s="561"/>
      <c r="CCB5" s="561"/>
      <c r="CCC5" s="561"/>
      <c r="CCD5" s="561"/>
      <c r="CCE5" s="561"/>
      <c r="CCF5" s="561"/>
      <c r="CCG5" s="561"/>
      <c r="CCH5" s="561"/>
      <c r="CCI5" s="561"/>
      <c r="CCJ5" s="561"/>
      <c r="CCK5" s="561"/>
      <c r="CCL5" s="561"/>
      <c r="CCM5" s="561"/>
      <c r="CCN5" s="561"/>
      <c r="CCO5" s="561"/>
      <c r="CCP5" s="561"/>
      <c r="CCQ5" s="561"/>
      <c r="CCR5" s="561"/>
      <c r="CCS5" s="561"/>
      <c r="CCT5" s="561"/>
      <c r="CCU5" s="561"/>
      <c r="CCV5" s="561"/>
      <c r="CCW5" s="561"/>
      <c r="CCX5" s="561"/>
      <c r="CCY5" s="561"/>
      <c r="CCZ5" s="561"/>
      <c r="CDA5" s="561"/>
      <c r="CDB5" s="561"/>
      <c r="CDC5" s="561"/>
      <c r="CDD5" s="561"/>
      <c r="CDE5" s="561"/>
      <c r="CDF5" s="561"/>
      <c r="CDG5" s="561"/>
      <c r="CDH5" s="561"/>
      <c r="CDI5" s="561"/>
      <c r="CDJ5" s="561"/>
      <c r="CDK5" s="561"/>
      <c r="CDL5" s="561"/>
      <c r="CDM5" s="561"/>
      <c r="CDN5" s="561"/>
      <c r="CDO5" s="561"/>
      <c r="CDP5" s="561"/>
      <c r="CDQ5" s="561"/>
      <c r="CDR5" s="561"/>
      <c r="CDS5" s="561"/>
      <c r="CDT5" s="561"/>
      <c r="CDU5" s="561"/>
      <c r="CDV5" s="561"/>
      <c r="CDW5" s="561"/>
      <c r="CDX5" s="561"/>
      <c r="CDY5" s="561"/>
      <c r="CDZ5" s="561"/>
      <c r="CEA5" s="561"/>
      <c r="CEB5" s="561"/>
      <c r="CEC5" s="561"/>
      <c r="CED5" s="561"/>
      <c r="CEE5" s="561"/>
      <c r="CEF5" s="561"/>
      <c r="CEG5" s="561"/>
      <c r="CEH5" s="561"/>
      <c r="CEI5" s="561"/>
      <c r="CEJ5" s="561"/>
      <c r="CEK5" s="561"/>
      <c r="CEL5" s="561"/>
      <c r="CEM5" s="561"/>
      <c r="CEN5" s="561"/>
      <c r="CEO5" s="561"/>
      <c r="CEP5" s="561"/>
      <c r="CEQ5" s="561"/>
      <c r="CER5" s="561"/>
      <c r="CES5" s="561"/>
      <c r="CET5" s="561"/>
      <c r="CEU5" s="561"/>
      <c r="CEV5" s="561"/>
      <c r="CEW5" s="561"/>
      <c r="CEX5" s="561"/>
      <c r="CEY5" s="561"/>
      <c r="CEZ5" s="561"/>
      <c r="CFA5" s="561"/>
      <c r="CFB5" s="561"/>
      <c r="CFC5" s="561"/>
      <c r="CFD5" s="561"/>
      <c r="CFE5" s="561"/>
      <c r="CFF5" s="561"/>
      <c r="CFG5" s="561"/>
      <c r="CFH5" s="561"/>
      <c r="CFI5" s="561"/>
      <c r="CFJ5" s="561"/>
      <c r="CFK5" s="561"/>
      <c r="CFL5" s="561"/>
      <c r="CFM5" s="561"/>
      <c r="CFN5" s="561"/>
      <c r="CFO5" s="561"/>
      <c r="CFP5" s="561"/>
      <c r="CFQ5" s="561"/>
      <c r="CFR5" s="561"/>
      <c r="CFS5" s="561"/>
      <c r="CFT5" s="561"/>
      <c r="CFU5" s="561"/>
      <c r="CFV5" s="561"/>
      <c r="CFW5" s="561"/>
      <c r="CFX5" s="561"/>
      <c r="CFY5" s="561"/>
      <c r="CFZ5" s="561"/>
      <c r="CGA5" s="561"/>
      <c r="CGB5" s="561"/>
      <c r="CGC5" s="561"/>
      <c r="CGD5" s="561"/>
      <c r="CGE5" s="561"/>
      <c r="CGF5" s="561"/>
      <c r="CGG5" s="561"/>
      <c r="CGH5" s="561"/>
      <c r="CGI5" s="561"/>
      <c r="CGJ5" s="561"/>
      <c r="CGK5" s="561"/>
      <c r="CGL5" s="561"/>
      <c r="CGM5" s="561"/>
      <c r="CGN5" s="561"/>
      <c r="CGO5" s="561"/>
      <c r="CGP5" s="561"/>
      <c r="CGQ5" s="561"/>
      <c r="CGR5" s="561"/>
      <c r="CGS5" s="561"/>
      <c r="CGT5" s="561"/>
      <c r="CGU5" s="561"/>
      <c r="CGV5" s="561"/>
      <c r="CGW5" s="561"/>
      <c r="CGX5" s="561"/>
      <c r="CGY5" s="561"/>
      <c r="CGZ5" s="561"/>
      <c r="CHA5" s="561"/>
      <c r="CHB5" s="561"/>
      <c r="CHC5" s="561"/>
      <c r="CHD5" s="561"/>
      <c r="CHE5" s="561"/>
      <c r="CHF5" s="561"/>
      <c r="CHG5" s="561"/>
      <c r="CHH5" s="561"/>
      <c r="CHI5" s="561"/>
      <c r="CHJ5" s="561"/>
      <c r="CHK5" s="561"/>
      <c r="CHL5" s="561"/>
      <c r="CHM5" s="561"/>
      <c r="CHN5" s="561"/>
      <c r="CHO5" s="561"/>
      <c r="CHP5" s="561"/>
      <c r="CHQ5" s="561"/>
      <c r="CHR5" s="561"/>
      <c r="CHS5" s="561"/>
      <c r="CHT5" s="561"/>
      <c r="CHU5" s="561"/>
      <c r="CHV5" s="561"/>
      <c r="CHW5" s="561"/>
      <c r="CHX5" s="561"/>
      <c r="CHY5" s="561"/>
      <c r="CHZ5" s="561"/>
      <c r="CIA5" s="561"/>
      <c r="CIB5" s="561"/>
      <c r="CIC5" s="561"/>
      <c r="CID5" s="561"/>
      <c r="CIE5" s="561"/>
      <c r="CIF5" s="561"/>
      <c r="CIG5" s="561"/>
      <c r="CIH5" s="561"/>
      <c r="CII5" s="561"/>
      <c r="CIJ5" s="561"/>
      <c r="CIK5" s="561"/>
      <c r="CIL5" s="561"/>
      <c r="CIM5" s="561"/>
      <c r="CIN5" s="561"/>
      <c r="CIO5" s="561"/>
      <c r="CIP5" s="561"/>
      <c r="CIQ5" s="561"/>
      <c r="CIR5" s="561"/>
      <c r="CIS5" s="561"/>
      <c r="CIT5" s="561"/>
      <c r="CIU5" s="561"/>
      <c r="CIV5" s="561"/>
      <c r="CIW5" s="561"/>
      <c r="CIX5" s="561"/>
      <c r="CIY5" s="561"/>
      <c r="CIZ5" s="561"/>
      <c r="CJA5" s="561"/>
      <c r="CJB5" s="561"/>
      <c r="CJC5" s="561"/>
      <c r="CJD5" s="561"/>
      <c r="CJE5" s="561"/>
      <c r="CJF5" s="561"/>
      <c r="CJG5" s="561"/>
      <c r="CJH5" s="561"/>
      <c r="CJI5" s="561"/>
      <c r="CJJ5" s="561"/>
      <c r="CJK5" s="561"/>
      <c r="CJL5" s="561"/>
      <c r="CJM5" s="561"/>
      <c r="CJN5" s="561"/>
      <c r="CJO5" s="561"/>
      <c r="CJP5" s="561"/>
      <c r="CJQ5" s="561"/>
      <c r="CJR5" s="561"/>
      <c r="CJS5" s="561"/>
      <c r="CJT5" s="561"/>
      <c r="CJU5" s="561"/>
      <c r="CJV5" s="561"/>
      <c r="CJW5" s="561"/>
      <c r="CJX5" s="561"/>
      <c r="CJY5" s="561"/>
      <c r="CJZ5" s="561"/>
      <c r="CKA5" s="561"/>
      <c r="CKB5" s="561"/>
      <c r="CKC5" s="561"/>
      <c r="CKD5" s="561"/>
      <c r="CKE5" s="561"/>
      <c r="CKF5" s="561"/>
      <c r="CKG5" s="561"/>
      <c r="CKH5" s="561"/>
      <c r="CKI5" s="561"/>
      <c r="CKJ5" s="561"/>
      <c r="CKK5" s="561"/>
      <c r="CKL5" s="561"/>
      <c r="CKM5" s="561"/>
      <c r="CKN5" s="561"/>
      <c r="CKO5" s="561"/>
      <c r="CKP5" s="561"/>
      <c r="CKQ5" s="561"/>
      <c r="CKR5" s="561"/>
      <c r="CKS5" s="561"/>
      <c r="CKT5" s="561"/>
      <c r="CKU5" s="561"/>
      <c r="CKV5" s="561"/>
      <c r="CKW5" s="561"/>
      <c r="CKX5" s="561"/>
      <c r="CKY5" s="561"/>
      <c r="CKZ5" s="561"/>
      <c r="CLA5" s="561"/>
      <c r="CLB5" s="561"/>
      <c r="CLC5" s="561"/>
      <c r="CLD5" s="561"/>
      <c r="CLE5" s="561"/>
      <c r="CLF5" s="561"/>
      <c r="CLG5" s="561"/>
      <c r="CLH5" s="561"/>
      <c r="CLI5" s="561"/>
      <c r="CLJ5" s="561"/>
      <c r="CLK5" s="561"/>
      <c r="CLL5" s="561"/>
      <c r="CLM5" s="561"/>
      <c r="CLN5" s="561"/>
      <c r="CLO5" s="561"/>
      <c r="CLP5" s="561"/>
      <c r="CLQ5" s="561"/>
      <c r="CLR5" s="561"/>
      <c r="CLS5" s="561"/>
      <c r="CLT5" s="561"/>
      <c r="CLU5" s="561"/>
      <c r="CLV5" s="561"/>
      <c r="CLW5" s="561"/>
      <c r="CLX5" s="561"/>
      <c r="CLY5" s="561"/>
      <c r="CLZ5" s="561"/>
      <c r="CMA5" s="561"/>
      <c r="CMB5" s="561"/>
      <c r="CMC5" s="561"/>
      <c r="CMD5" s="561"/>
      <c r="CME5" s="561"/>
      <c r="CMF5" s="561"/>
      <c r="CMG5" s="561"/>
      <c r="CMH5" s="561"/>
      <c r="CMI5" s="561"/>
      <c r="CMJ5" s="561"/>
      <c r="CMK5" s="561"/>
      <c r="CML5" s="561"/>
      <c r="CMM5" s="561"/>
      <c r="CMN5" s="561"/>
      <c r="CMO5" s="561"/>
      <c r="CMP5" s="561"/>
      <c r="CMQ5" s="561"/>
      <c r="CMR5" s="561"/>
      <c r="CMS5" s="561"/>
      <c r="CMT5" s="561"/>
      <c r="CMU5" s="561"/>
      <c r="CMV5" s="561"/>
      <c r="CMW5" s="561"/>
      <c r="CMX5" s="561"/>
      <c r="CMY5" s="561"/>
      <c r="CMZ5" s="561"/>
      <c r="CNA5" s="561"/>
      <c r="CNB5" s="561"/>
      <c r="CNC5" s="561"/>
      <c r="CND5" s="561"/>
      <c r="CNE5" s="561"/>
      <c r="CNF5" s="561"/>
      <c r="CNG5" s="561"/>
      <c r="CNH5" s="561"/>
      <c r="CNI5" s="561"/>
      <c r="CNJ5" s="561"/>
      <c r="CNK5" s="561"/>
      <c r="CNL5" s="561"/>
      <c r="CNM5" s="561"/>
      <c r="CNN5" s="561"/>
      <c r="CNO5" s="561"/>
      <c r="CNP5" s="561"/>
      <c r="CNQ5" s="561"/>
      <c r="CNR5" s="561"/>
      <c r="CNS5" s="561"/>
      <c r="CNT5" s="561"/>
      <c r="CNU5" s="561"/>
      <c r="CNV5" s="561"/>
      <c r="CNW5" s="561"/>
      <c r="CNX5" s="561"/>
      <c r="CNY5" s="561"/>
      <c r="CNZ5" s="561"/>
      <c r="COA5" s="561"/>
      <c r="COB5" s="561"/>
      <c r="COC5" s="561"/>
      <c r="COD5" s="561"/>
      <c r="COE5" s="561"/>
      <c r="COF5" s="561"/>
      <c r="COG5" s="561"/>
      <c r="COH5" s="561"/>
      <c r="COI5" s="561"/>
      <c r="COJ5" s="561"/>
      <c r="COK5" s="561"/>
      <c r="COL5" s="561"/>
      <c r="COM5" s="561"/>
      <c r="CON5" s="561"/>
      <c r="COO5" s="561"/>
      <c r="COP5" s="561"/>
      <c r="COQ5" s="561"/>
      <c r="COR5" s="561"/>
      <c r="COS5" s="561"/>
      <c r="COT5" s="561"/>
      <c r="COU5" s="561"/>
      <c r="COV5" s="561"/>
      <c r="COW5" s="561"/>
      <c r="COX5" s="561"/>
      <c r="COY5" s="561"/>
      <c r="COZ5" s="561"/>
      <c r="CPA5" s="561"/>
      <c r="CPB5" s="561"/>
      <c r="CPC5" s="561"/>
      <c r="CPD5" s="561"/>
      <c r="CPE5" s="561"/>
      <c r="CPF5" s="561"/>
      <c r="CPG5" s="561"/>
      <c r="CPH5" s="561"/>
      <c r="CPI5" s="561"/>
      <c r="CPJ5" s="561"/>
      <c r="CPK5" s="561"/>
      <c r="CPL5" s="561"/>
      <c r="CPM5" s="561"/>
      <c r="CPN5" s="561"/>
      <c r="CPO5" s="561"/>
      <c r="CPP5" s="561"/>
      <c r="CPQ5" s="561"/>
      <c r="CPR5" s="561"/>
      <c r="CPS5" s="561"/>
      <c r="CPT5" s="561"/>
      <c r="CPU5" s="561"/>
      <c r="CPV5" s="561"/>
      <c r="CPW5" s="561"/>
      <c r="CPX5" s="561"/>
      <c r="CPY5" s="561"/>
      <c r="CPZ5" s="561"/>
      <c r="CQA5" s="561"/>
      <c r="CQB5" s="561"/>
      <c r="CQC5" s="561"/>
      <c r="CQD5" s="561"/>
      <c r="CQE5" s="561"/>
      <c r="CQF5" s="561"/>
      <c r="CQG5" s="561"/>
      <c r="CQH5" s="561"/>
      <c r="CQI5" s="561"/>
      <c r="CQJ5" s="561"/>
      <c r="CQK5" s="561"/>
      <c r="CQL5" s="561"/>
      <c r="CQM5" s="561"/>
      <c r="CQN5" s="561"/>
      <c r="CQO5" s="561"/>
      <c r="CQP5" s="561"/>
      <c r="CQQ5" s="561"/>
      <c r="CQR5" s="561"/>
      <c r="CQS5" s="561"/>
      <c r="CQT5" s="561"/>
      <c r="CQU5" s="561"/>
      <c r="CQV5" s="561"/>
      <c r="CQW5" s="561"/>
      <c r="CQX5" s="561"/>
      <c r="CQY5" s="561"/>
      <c r="CQZ5" s="561"/>
      <c r="CRA5" s="561"/>
      <c r="CRB5" s="561"/>
      <c r="CRC5" s="561"/>
      <c r="CRD5" s="561"/>
      <c r="CRE5" s="561"/>
      <c r="CRF5" s="561"/>
      <c r="CRG5" s="561"/>
      <c r="CRH5" s="561"/>
      <c r="CRI5" s="561"/>
      <c r="CRJ5" s="561"/>
      <c r="CRK5" s="561"/>
      <c r="CRL5" s="561"/>
      <c r="CRM5" s="561"/>
      <c r="CRN5" s="561"/>
      <c r="CRO5" s="561"/>
      <c r="CRP5" s="561"/>
      <c r="CRQ5" s="561"/>
      <c r="CRR5" s="561"/>
      <c r="CRS5" s="561"/>
      <c r="CRT5" s="561"/>
      <c r="CRU5" s="561"/>
      <c r="CRV5" s="561"/>
      <c r="CRW5" s="561"/>
      <c r="CRX5" s="561"/>
      <c r="CRY5" s="561"/>
      <c r="CRZ5" s="561"/>
      <c r="CSA5" s="561"/>
      <c r="CSB5" s="561"/>
      <c r="CSC5" s="561"/>
      <c r="CSD5" s="561"/>
      <c r="CSE5" s="561"/>
      <c r="CSF5" s="561"/>
      <c r="CSG5" s="561"/>
      <c r="CSH5" s="561"/>
      <c r="CSI5" s="561"/>
      <c r="CSJ5" s="561"/>
      <c r="CSK5" s="561"/>
      <c r="CSL5" s="561"/>
      <c r="CSM5" s="561"/>
      <c r="CSN5" s="561"/>
      <c r="CSO5" s="561"/>
      <c r="CSP5" s="561"/>
      <c r="CSQ5" s="561"/>
      <c r="CSR5" s="561"/>
      <c r="CSS5" s="561"/>
      <c r="CST5" s="561"/>
      <c r="CSU5" s="561"/>
      <c r="CSV5" s="561"/>
      <c r="CSW5" s="561"/>
      <c r="CSX5" s="561"/>
      <c r="CSY5" s="561"/>
      <c r="CSZ5" s="561"/>
      <c r="CTA5" s="561"/>
      <c r="CTB5" s="561"/>
      <c r="CTC5" s="561"/>
      <c r="CTD5" s="561"/>
      <c r="CTE5" s="561"/>
      <c r="CTF5" s="561"/>
      <c r="CTG5" s="561"/>
      <c r="CTH5" s="561"/>
      <c r="CTI5" s="561"/>
      <c r="CTJ5" s="561"/>
      <c r="CTK5" s="561"/>
      <c r="CTL5" s="561"/>
      <c r="CTM5" s="561"/>
      <c r="CTN5" s="561"/>
      <c r="CTO5" s="561"/>
      <c r="CTP5" s="561"/>
      <c r="CTQ5" s="561"/>
      <c r="CTR5" s="561"/>
      <c r="CTS5" s="561"/>
      <c r="CTT5" s="561"/>
      <c r="CTU5" s="561"/>
      <c r="CTV5" s="561"/>
      <c r="CTW5" s="561"/>
      <c r="CTX5" s="561"/>
      <c r="CTY5" s="561"/>
      <c r="CTZ5" s="561"/>
      <c r="CUA5" s="561"/>
      <c r="CUB5" s="561"/>
      <c r="CUC5" s="561"/>
      <c r="CUD5" s="561"/>
      <c r="CUE5" s="561"/>
      <c r="CUF5" s="561"/>
      <c r="CUG5" s="561"/>
      <c r="CUH5" s="561"/>
      <c r="CUI5" s="561"/>
      <c r="CUJ5" s="561"/>
      <c r="CUK5" s="561"/>
      <c r="CUL5" s="561"/>
      <c r="CUM5" s="561"/>
      <c r="CUN5" s="561"/>
      <c r="CUO5" s="561"/>
      <c r="CUP5" s="561"/>
      <c r="CUQ5" s="561"/>
      <c r="CUR5" s="561"/>
      <c r="CUS5" s="561"/>
      <c r="CUT5" s="561"/>
      <c r="CUU5" s="561"/>
      <c r="CUV5" s="561"/>
      <c r="CUW5" s="561"/>
      <c r="CUX5" s="561"/>
      <c r="CUY5" s="561"/>
      <c r="CUZ5" s="561"/>
      <c r="CVA5" s="561"/>
      <c r="CVB5" s="561"/>
      <c r="CVC5" s="561"/>
      <c r="CVD5" s="561"/>
      <c r="CVE5" s="561"/>
      <c r="CVF5" s="561"/>
      <c r="CVG5" s="561"/>
      <c r="CVH5" s="561"/>
      <c r="CVI5" s="561"/>
      <c r="CVJ5" s="561"/>
      <c r="CVK5" s="561"/>
      <c r="CVL5" s="561"/>
      <c r="CVM5" s="561"/>
      <c r="CVN5" s="561"/>
      <c r="CVO5" s="561"/>
      <c r="CVP5" s="561"/>
      <c r="CVQ5" s="561"/>
      <c r="CVR5" s="561"/>
      <c r="CVS5" s="561"/>
      <c r="CVT5" s="561"/>
      <c r="CVU5" s="561"/>
      <c r="CVV5" s="561"/>
      <c r="CVW5" s="561"/>
      <c r="CVX5" s="561"/>
      <c r="CVY5" s="561"/>
      <c r="CVZ5" s="561"/>
      <c r="CWA5" s="561"/>
      <c r="CWB5" s="561"/>
      <c r="CWC5" s="561"/>
      <c r="CWD5" s="561"/>
      <c r="CWE5" s="561"/>
      <c r="CWF5" s="561"/>
      <c r="CWG5" s="561"/>
      <c r="CWH5" s="561"/>
      <c r="CWI5" s="561"/>
      <c r="CWJ5" s="561"/>
      <c r="CWK5" s="561"/>
      <c r="CWL5" s="561"/>
      <c r="CWM5" s="561"/>
      <c r="CWN5" s="561"/>
      <c r="CWO5" s="561"/>
      <c r="CWP5" s="561"/>
      <c r="CWQ5" s="561"/>
      <c r="CWR5" s="561"/>
      <c r="CWS5" s="561"/>
      <c r="CWT5" s="561"/>
      <c r="CWU5" s="561"/>
      <c r="CWV5" s="561"/>
      <c r="CWW5" s="561"/>
      <c r="CWX5" s="561"/>
      <c r="CWY5" s="561"/>
      <c r="CWZ5" s="561"/>
      <c r="CXA5" s="561"/>
      <c r="CXB5" s="561"/>
      <c r="CXC5" s="561"/>
      <c r="CXD5" s="561"/>
      <c r="CXE5" s="561"/>
      <c r="CXF5" s="561"/>
      <c r="CXG5" s="561"/>
      <c r="CXH5" s="561"/>
      <c r="CXI5" s="561"/>
      <c r="CXJ5" s="561"/>
      <c r="CXK5" s="561"/>
      <c r="CXL5" s="561"/>
      <c r="CXM5" s="561"/>
      <c r="CXN5" s="561"/>
      <c r="CXO5" s="561"/>
      <c r="CXP5" s="561"/>
      <c r="CXQ5" s="561"/>
      <c r="CXR5" s="561"/>
      <c r="CXS5" s="561"/>
      <c r="CXT5" s="561"/>
      <c r="CXU5" s="561"/>
      <c r="CXV5" s="561"/>
      <c r="CXW5" s="561"/>
      <c r="CXX5" s="561"/>
      <c r="CXY5" s="561"/>
      <c r="CXZ5" s="561"/>
      <c r="CYA5" s="561"/>
      <c r="CYB5" s="561"/>
      <c r="CYC5" s="561"/>
      <c r="CYD5" s="561"/>
      <c r="CYE5" s="561"/>
      <c r="CYF5" s="561"/>
      <c r="CYG5" s="561"/>
      <c r="CYH5" s="561"/>
      <c r="CYI5" s="561"/>
      <c r="CYJ5" s="561"/>
      <c r="CYK5" s="561"/>
      <c r="CYL5" s="561"/>
      <c r="CYM5" s="561"/>
      <c r="CYN5" s="561"/>
      <c r="CYO5" s="561"/>
      <c r="CYP5" s="561"/>
      <c r="CYQ5" s="561"/>
      <c r="CYR5" s="561"/>
      <c r="CYS5" s="561"/>
      <c r="CYT5" s="561"/>
      <c r="CYU5" s="561"/>
      <c r="CYV5" s="561"/>
      <c r="CYW5" s="561"/>
      <c r="CYX5" s="561"/>
      <c r="CYY5" s="561"/>
      <c r="CYZ5" s="561"/>
      <c r="CZA5" s="561"/>
      <c r="CZB5" s="561"/>
      <c r="CZC5" s="561"/>
      <c r="CZD5" s="561"/>
      <c r="CZE5" s="561"/>
      <c r="CZF5" s="561"/>
      <c r="CZG5" s="561"/>
      <c r="CZH5" s="561"/>
      <c r="CZI5" s="561"/>
      <c r="CZJ5" s="561"/>
      <c r="CZK5" s="561"/>
      <c r="CZL5" s="561"/>
      <c r="CZM5" s="561"/>
      <c r="CZN5" s="561"/>
      <c r="CZO5" s="561"/>
      <c r="CZP5" s="561"/>
      <c r="CZQ5" s="561"/>
      <c r="CZR5" s="561"/>
      <c r="CZS5" s="561"/>
      <c r="CZT5" s="561"/>
      <c r="CZU5" s="561"/>
      <c r="CZV5" s="561"/>
      <c r="CZW5" s="561"/>
      <c r="CZX5" s="561"/>
      <c r="CZY5" s="561"/>
      <c r="CZZ5" s="561"/>
      <c r="DAA5" s="561"/>
      <c r="DAB5" s="561"/>
      <c r="DAC5" s="561"/>
      <c r="DAD5" s="561"/>
      <c r="DAE5" s="561"/>
      <c r="DAF5" s="561"/>
      <c r="DAG5" s="561"/>
      <c r="DAH5" s="561"/>
      <c r="DAI5" s="561"/>
      <c r="DAJ5" s="561"/>
      <c r="DAK5" s="561"/>
      <c r="DAL5" s="561"/>
      <c r="DAM5" s="561"/>
      <c r="DAN5" s="561"/>
      <c r="DAO5" s="561"/>
      <c r="DAP5" s="561"/>
      <c r="DAQ5" s="561"/>
      <c r="DAR5" s="561"/>
      <c r="DAS5" s="561"/>
      <c r="DAT5" s="561"/>
      <c r="DAU5" s="561"/>
      <c r="DAV5" s="561"/>
      <c r="DAW5" s="561"/>
      <c r="DAX5" s="561"/>
      <c r="DAY5" s="561"/>
      <c r="DAZ5" s="561"/>
      <c r="DBA5" s="561"/>
      <c r="DBB5" s="561"/>
      <c r="DBC5" s="561"/>
      <c r="DBD5" s="561"/>
      <c r="DBE5" s="561"/>
      <c r="DBF5" s="561"/>
      <c r="DBG5" s="561"/>
      <c r="DBH5" s="561"/>
      <c r="DBI5" s="561"/>
      <c r="DBJ5" s="561"/>
      <c r="DBK5" s="561"/>
      <c r="DBL5" s="561"/>
      <c r="DBM5" s="561"/>
      <c r="DBN5" s="561"/>
      <c r="DBO5" s="561"/>
      <c r="DBP5" s="561"/>
      <c r="DBQ5" s="561"/>
      <c r="DBR5" s="561"/>
      <c r="DBS5" s="561"/>
      <c r="DBT5" s="561"/>
      <c r="DBU5" s="561"/>
      <c r="DBV5" s="561"/>
      <c r="DBW5" s="561"/>
      <c r="DBX5" s="561"/>
      <c r="DBY5" s="561"/>
      <c r="DBZ5" s="561"/>
      <c r="DCA5" s="561"/>
      <c r="DCB5" s="561"/>
      <c r="DCC5" s="561"/>
      <c r="DCD5" s="561"/>
      <c r="DCE5" s="561"/>
      <c r="DCF5" s="561"/>
      <c r="DCG5" s="561"/>
      <c r="DCH5" s="561"/>
      <c r="DCI5" s="561"/>
      <c r="DCJ5" s="561"/>
      <c r="DCK5" s="561"/>
      <c r="DCL5" s="561"/>
      <c r="DCM5" s="561"/>
      <c r="DCN5" s="561"/>
      <c r="DCO5" s="561"/>
      <c r="DCP5" s="561"/>
      <c r="DCQ5" s="561"/>
      <c r="DCR5" s="561"/>
      <c r="DCS5" s="561"/>
      <c r="DCT5" s="561"/>
      <c r="DCU5" s="561"/>
      <c r="DCV5" s="561"/>
      <c r="DCW5" s="561"/>
      <c r="DCX5" s="561"/>
      <c r="DCY5" s="561"/>
      <c r="DCZ5" s="561"/>
      <c r="DDA5" s="561"/>
      <c r="DDB5" s="561"/>
      <c r="DDC5" s="561"/>
      <c r="DDD5" s="561"/>
      <c r="DDE5" s="561"/>
      <c r="DDF5" s="561"/>
      <c r="DDG5" s="561"/>
      <c r="DDH5" s="561"/>
      <c r="DDI5" s="561"/>
      <c r="DDJ5" s="561"/>
      <c r="DDK5" s="561"/>
      <c r="DDL5" s="561"/>
      <c r="DDM5" s="561"/>
      <c r="DDN5" s="561"/>
      <c r="DDO5" s="561"/>
      <c r="DDP5" s="561"/>
      <c r="DDQ5" s="561"/>
      <c r="DDR5" s="561"/>
      <c r="DDS5" s="561"/>
      <c r="DDT5" s="561"/>
      <c r="DDU5" s="561"/>
      <c r="DDV5" s="561"/>
      <c r="DDW5" s="561"/>
      <c r="DDX5" s="561"/>
      <c r="DDY5" s="561"/>
      <c r="DDZ5" s="561"/>
      <c r="DEA5" s="561"/>
      <c r="DEB5" s="561"/>
      <c r="DEC5" s="561"/>
      <c r="DED5" s="561"/>
      <c r="DEE5" s="561"/>
      <c r="DEF5" s="561"/>
      <c r="DEG5" s="561"/>
      <c r="DEH5" s="561"/>
      <c r="DEI5" s="561"/>
      <c r="DEJ5" s="561"/>
      <c r="DEK5" s="561"/>
      <c r="DEL5" s="561"/>
      <c r="DEM5" s="561"/>
      <c r="DEN5" s="561"/>
      <c r="DEO5" s="561"/>
      <c r="DEP5" s="561"/>
      <c r="DEQ5" s="561"/>
      <c r="DER5" s="561"/>
      <c r="DES5" s="561"/>
      <c r="DET5" s="561"/>
      <c r="DEU5" s="561"/>
      <c r="DEV5" s="561"/>
      <c r="DEW5" s="561"/>
      <c r="DEX5" s="561"/>
      <c r="DEY5" s="561"/>
      <c r="DEZ5" s="561"/>
      <c r="DFA5" s="561"/>
      <c r="DFB5" s="561"/>
      <c r="DFC5" s="561"/>
      <c r="DFD5" s="561"/>
      <c r="DFE5" s="561"/>
      <c r="DFF5" s="561"/>
      <c r="DFG5" s="561"/>
      <c r="DFH5" s="561"/>
      <c r="DFI5" s="561"/>
      <c r="DFJ5" s="561"/>
      <c r="DFK5" s="561"/>
      <c r="DFL5" s="561"/>
      <c r="DFM5" s="561"/>
      <c r="DFN5" s="561"/>
      <c r="DFO5" s="561"/>
      <c r="DFP5" s="561"/>
      <c r="DFQ5" s="561"/>
      <c r="DFR5" s="561"/>
      <c r="DFS5" s="561"/>
      <c r="DFT5" s="561"/>
      <c r="DFU5" s="561"/>
      <c r="DFV5" s="561"/>
      <c r="DFW5" s="561"/>
      <c r="DFX5" s="561"/>
      <c r="DFY5" s="561"/>
      <c r="DFZ5" s="561"/>
      <c r="DGA5" s="561"/>
      <c r="DGB5" s="561"/>
      <c r="DGC5" s="561"/>
      <c r="DGD5" s="561"/>
      <c r="DGE5" s="561"/>
      <c r="DGF5" s="561"/>
      <c r="DGG5" s="561"/>
      <c r="DGH5" s="561"/>
      <c r="DGI5" s="561"/>
      <c r="DGJ5" s="561"/>
      <c r="DGK5" s="561"/>
      <c r="DGL5" s="561"/>
      <c r="DGM5" s="561"/>
      <c r="DGN5" s="561"/>
      <c r="DGO5" s="561"/>
      <c r="DGP5" s="561"/>
      <c r="DGQ5" s="561"/>
      <c r="DGR5" s="561"/>
      <c r="DGS5" s="561"/>
      <c r="DGT5" s="561"/>
      <c r="DGU5" s="561"/>
      <c r="DGV5" s="561"/>
      <c r="DGW5" s="561"/>
      <c r="DGX5" s="561"/>
      <c r="DGY5" s="561"/>
      <c r="DGZ5" s="561"/>
      <c r="DHA5" s="561"/>
      <c r="DHB5" s="561"/>
      <c r="DHC5" s="561"/>
      <c r="DHD5" s="561"/>
      <c r="DHE5" s="561"/>
      <c r="DHF5" s="561"/>
      <c r="DHG5" s="561"/>
      <c r="DHH5" s="561"/>
      <c r="DHI5" s="561"/>
      <c r="DHJ5" s="561"/>
      <c r="DHK5" s="561"/>
      <c r="DHL5" s="561"/>
      <c r="DHM5" s="561"/>
      <c r="DHN5" s="561"/>
      <c r="DHO5" s="561"/>
      <c r="DHP5" s="561"/>
      <c r="DHQ5" s="561"/>
      <c r="DHR5" s="561"/>
      <c r="DHS5" s="561"/>
      <c r="DHT5" s="561"/>
      <c r="DHU5" s="561"/>
      <c r="DHV5" s="561"/>
      <c r="DHW5" s="561"/>
      <c r="DHX5" s="561"/>
      <c r="DHY5" s="561"/>
      <c r="DHZ5" s="561"/>
      <c r="DIA5" s="561"/>
      <c r="DIB5" s="561"/>
      <c r="DIC5" s="561"/>
      <c r="DID5" s="561"/>
      <c r="DIE5" s="561"/>
      <c r="DIF5" s="561"/>
      <c r="DIG5" s="561"/>
      <c r="DIH5" s="561"/>
      <c r="DII5" s="561"/>
      <c r="DIJ5" s="561"/>
      <c r="DIK5" s="561"/>
      <c r="DIL5" s="561"/>
      <c r="DIM5" s="561"/>
      <c r="DIN5" s="561"/>
      <c r="DIO5" s="561"/>
      <c r="DIP5" s="561"/>
      <c r="DIQ5" s="561"/>
      <c r="DIR5" s="561"/>
      <c r="DIS5" s="561"/>
      <c r="DIT5" s="561"/>
      <c r="DIU5" s="561"/>
      <c r="DIV5" s="561"/>
      <c r="DIW5" s="561"/>
      <c r="DIX5" s="561"/>
      <c r="DIY5" s="561"/>
      <c r="DIZ5" s="561"/>
      <c r="DJA5" s="561"/>
      <c r="DJB5" s="561"/>
      <c r="DJC5" s="561"/>
      <c r="DJD5" s="561"/>
      <c r="DJE5" s="561"/>
      <c r="DJF5" s="561"/>
      <c r="DJG5" s="561"/>
      <c r="DJH5" s="561"/>
      <c r="DJI5" s="561"/>
      <c r="DJJ5" s="561"/>
      <c r="DJK5" s="561"/>
      <c r="DJL5" s="561"/>
      <c r="DJM5" s="561"/>
      <c r="DJN5" s="561"/>
      <c r="DJO5" s="561"/>
      <c r="DJP5" s="561"/>
      <c r="DJQ5" s="561"/>
      <c r="DJR5" s="561"/>
      <c r="DJS5" s="561"/>
      <c r="DJT5" s="561"/>
      <c r="DJU5" s="561"/>
      <c r="DJV5" s="561"/>
      <c r="DJW5" s="561"/>
      <c r="DJX5" s="561"/>
      <c r="DJY5" s="561"/>
      <c r="DJZ5" s="561"/>
      <c r="DKA5" s="561"/>
      <c r="DKB5" s="561"/>
      <c r="DKC5" s="561"/>
      <c r="DKD5" s="561"/>
      <c r="DKE5" s="561"/>
      <c r="DKF5" s="561"/>
      <c r="DKG5" s="561"/>
      <c r="DKH5" s="561"/>
      <c r="DKI5" s="561"/>
      <c r="DKJ5" s="561"/>
      <c r="DKK5" s="561"/>
      <c r="DKL5" s="561"/>
      <c r="DKM5" s="561"/>
      <c r="DKN5" s="561"/>
      <c r="DKO5" s="561"/>
      <c r="DKP5" s="561"/>
      <c r="DKQ5" s="561"/>
      <c r="DKR5" s="561"/>
      <c r="DKS5" s="561"/>
      <c r="DKT5" s="561"/>
      <c r="DKU5" s="561"/>
      <c r="DKV5" s="561"/>
      <c r="DKW5" s="561"/>
      <c r="DKX5" s="561"/>
      <c r="DKY5" s="561"/>
      <c r="DKZ5" s="561"/>
      <c r="DLA5" s="561"/>
      <c r="DLB5" s="561"/>
      <c r="DLC5" s="561"/>
      <c r="DLD5" s="561"/>
      <c r="DLE5" s="561"/>
      <c r="DLF5" s="561"/>
      <c r="DLG5" s="561"/>
      <c r="DLH5" s="561"/>
      <c r="DLI5" s="561"/>
      <c r="DLJ5" s="561"/>
      <c r="DLK5" s="561"/>
      <c r="DLL5" s="561"/>
      <c r="DLM5" s="561"/>
      <c r="DLN5" s="561"/>
      <c r="DLO5" s="561"/>
      <c r="DLP5" s="561"/>
      <c r="DLQ5" s="561"/>
      <c r="DLR5" s="561"/>
      <c r="DLS5" s="561"/>
      <c r="DLT5" s="561"/>
      <c r="DLU5" s="561"/>
      <c r="DLV5" s="561"/>
      <c r="DLW5" s="561"/>
      <c r="DLX5" s="561"/>
      <c r="DLY5" s="561"/>
      <c r="DLZ5" s="561"/>
      <c r="DMA5" s="561"/>
      <c r="DMB5" s="561"/>
      <c r="DMC5" s="561"/>
      <c r="DMD5" s="561"/>
      <c r="DME5" s="561"/>
      <c r="DMF5" s="561"/>
      <c r="DMG5" s="561"/>
      <c r="DMH5" s="561"/>
      <c r="DMI5" s="561"/>
      <c r="DMJ5" s="561"/>
      <c r="DMK5" s="561"/>
      <c r="DML5" s="561"/>
      <c r="DMM5" s="561"/>
      <c r="DMN5" s="561"/>
      <c r="DMO5" s="561"/>
      <c r="DMP5" s="561"/>
      <c r="DMQ5" s="561"/>
      <c r="DMR5" s="561"/>
      <c r="DMS5" s="561"/>
      <c r="DMT5" s="561"/>
      <c r="DMU5" s="561"/>
      <c r="DMV5" s="561"/>
      <c r="DMW5" s="561"/>
      <c r="DMX5" s="561"/>
      <c r="DMY5" s="561"/>
      <c r="DMZ5" s="561"/>
      <c r="DNA5" s="561"/>
      <c r="DNB5" s="561"/>
      <c r="DNC5" s="561"/>
      <c r="DND5" s="561"/>
      <c r="DNE5" s="561"/>
      <c r="DNF5" s="561"/>
      <c r="DNG5" s="561"/>
      <c r="DNH5" s="561"/>
      <c r="DNI5" s="561"/>
      <c r="DNJ5" s="561"/>
      <c r="DNK5" s="561"/>
      <c r="DNL5" s="561"/>
      <c r="DNM5" s="561"/>
      <c r="DNN5" s="561"/>
      <c r="DNO5" s="561"/>
      <c r="DNP5" s="561"/>
      <c r="DNQ5" s="561"/>
      <c r="DNR5" s="561"/>
      <c r="DNS5" s="561"/>
      <c r="DNT5" s="561"/>
      <c r="DNU5" s="561"/>
      <c r="DNV5" s="561"/>
      <c r="DNW5" s="561"/>
      <c r="DNX5" s="561"/>
      <c r="DNY5" s="561"/>
      <c r="DNZ5" s="561"/>
      <c r="DOA5" s="561"/>
      <c r="DOB5" s="561"/>
      <c r="DOC5" s="561"/>
      <c r="DOD5" s="561"/>
      <c r="DOE5" s="561"/>
      <c r="DOF5" s="561"/>
      <c r="DOG5" s="561"/>
      <c r="DOH5" s="561"/>
      <c r="DOI5" s="561"/>
      <c r="DOJ5" s="561"/>
      <c r="DOK5" s="561"/>
      <c r="DOL5" s="561"/>
      <c r="DOM5" s="561"/>
      <c r="DON5" s="561"/>
      <c r="DOO5" s="561"/>
      <c r="DOP5" s="561"/>
      <c r="DOQ5" s="561"/>
      <c r="DOR5" s="561"/>
      <c r="DOS5" s="561"/>
      <c r="DOT5" s="561"/>
      <c r="DOU5" s="561"/>
      <c r="DOV5" s="561"/>
      <c r="DOW5" s="561"/>
      <c r="DOX5" s="561"/>
      <c r="DOY5" s="561"/>
      <c r="DOZ5" s="561"/>
      <c r="DPA5" s="561"/>
      <c r="DPB5" s="561"/>
      <c r="DPC5" s="561"/>
      <c r="DPD5" s="561"/>
      <c r="DPE5" s="561"/>
      <c r="DPF5" s="561"/>
      <c r="DPG5" s="561"/>
      <c r="DPH5" s="561"/>
      <c r="DPI5" s="561"/>
      <c r="DPJ5" s="561"/>
      <c r="DPK5" s="561"/>
      <c r="DPL5" s="561"/>
      <c r="DPM5" s="561"/>
      <c r="DPN5" s="561"/>
      <c r="DPO5" s="561"/>
      <c r="DPP5" s="561"/>
      <c r="DPQ5" s="561"/>
      <c r="DPR5" s="561"/>
      <c r="DPS5" s="561"/>
      <c r="DPT5" s="561"/>
      <c r="DPU5" s="561"/>
      <c r="DPV5" s="561"/>
      <c r="DPW5" s="561"/>
      <c r="DPX5" s="561"/>
      <c r="DPY5" s="561"/>
      <c r="DPZ5" s="561"/>
      <c r="DQA5" s="561"/>
      <c r="DQB5" s="561"/>
      <c r="DQC5" s="561"/>
      <c r="DQD5" s="561"/>
      <c r="DQE5" s="561"/>
      <c r="DQF5" s="561"/>
      <c r="DQG5" s="561"/>
      <c r="DQH5" s="561"/>
      <c r="DQI5" s="561"/>
      <c r="DQJ5" s="561"/>
      <c r="DQK5" s="561"/>
      <c r="DQL5" s="561"/>
      <c r="DQM5" s="561"/>
      <c r="DQN5" s="561"/>
      <c r="DQO5" s="561"/>
      <c r="DQP5" s="561"/>
      <c r="DQQ5" s="561"/>
      <c r="DQR5" s="561"/>
      <c r="DQS5" s="561"/>
      <c r="DQT5" s="561"/>
      <c r="DQU5" s="561"/>
      <c r="DQV5" s="561"/>
      <c r="DQW5" s="561"/>
      <c r="DQX5" s="561"/>
      <c r="DQY5" s="561"/>
      <c r="DQZ5" s="561"/>
      <c r="DRA5" s="561"/>
      <c r="DRB5" s="561"/>
      <c r="DRC5" s="561"/>
      <c r="DRD5" s="561"/>
      <c r="DRE5" s="561"/>
      <c r="DRF5" s="561"/>
      <c r="DRG5" s="561"/>
      <c r="DRH5" s="561"/>
      <c r="DRI5" s="561"/>
      <c r="DRJ5" s="561"/>
      <c r="DRK5" s="561"/>
      <c r="DRL5" s="561"/>
      <c r="DRM5" s="561"/>
      <c r="DRN5" s="561"/>
      <c r="DRO5" s="561"/>
      <c r="DRP5" s="561"/>
      <c r="DRQ5" s="561"/>
      <c r="DRR5" s="561"/>
      <c r="DRS5" s="561"/>
      <c r="DRT5" s="561"/>
      <c r="DRU5" s="561"/>
      <c r="DRV5" s="561"/>
      <c r="DRW5" s="561"/>
      <c r="DRX5" s="561"/>
      <c r="DRY5" s="561"/>
      <c r="DRZ5" s="561"/>
      <c r="DSA5" s="561"/>
      <c r="DSB5" s="561"/>
      <c r="DSC5" s="561"/>
      <c r="DSD5" s="561"/>
      <c r="DSE5" s="561"/>
      <c r="DSF5" s="561"/>
      <c r="DSG5" s="561"/>
      <c r="DSH5" s="561"/>
      <c r="DSI5" s="561"/>
      <c r="DSJ5" s="561"/>
      <c r="DSK5" s="561"/>
      <c r="DSL5" s="561"/>
      <c r="DSM5" s="561"/>
      <c r="DSN5" s="561"/>
      <c r="DSO5" s="561"/>
      <c r="DSP5" s="561"/>
      <c r="DSQ5" s="561"/>
      <c r="DSR5" s="561"/>
      <c r="DSS5" s="561"/>
      <c r="DST5" s="561"/>
      <c r="DSU5" s="561"/>
      <c r="DSV5" s="561"/>
      <c r="DSW5" s="561"/>
      <c r="DSX5" s="561"/>
      <c r="DSY5" s="561"/>
      <c r="DSZ5" s="561"/>
      <c r="DTA5" s="561"/>
      <c r="DTB5" s="561"/>
      <c r="DTC5" s="561"/>
      <c r="DTD5" s="561"/>
      <c r="DTE5" s="561"/>
      <c r="DTF5" s="561"/>
      <c r="DTG5" s="561"/>
      <c r="DTH5" s="561"/>
      <c r="DTI5" s="561"/>
      <c r="DTJ5" s="561"/>
      <c r="DTK5" s="561"/>
      <c r="DTL5" s="561"/>
      <c r="DTM5" s="561"/>
      <c r="DTN5" s="561"/>
      <c r="DTO5" s="561"/>
      <c r="DTP5" s="561"/>
      <c r="DTQ5" s="561"/>
      <c r="DTR5" s="561"/>
      <c r="DTS5" s="561"/>
      <c r="DTT5" s="561"/>
      <c r="DTU5" s="561"/>
      <c r="DTV5" s="561"/>
      <c r="DTW5" s="561"/>
      <c r="DTX5" s="561"/>
      <c r="DTY5" s="561"/>
      <c r="DTZ5" s="561"/>
      <c r="DUA5" s="561"/>
      <c r="DUB5" s="561"/>
      <c r="DUC5" s="561"/>
      <c r="DUD5" s="561"/>
      <c r="DUE5" s="561"/>
      <c r="DUF5" s="561"/>
      <c r="DUG5" s="561"/>
      <c r="DUH5" s="561"/>
      <c r="DUI5" s="561"/>
      <c r="DUJ5" s="561"/>
      <c r="DUK5" s="561"/>
      <c r="DUL5" s="561"/>
      <c r="DUM5" s="561"/>
      <c r="DUN5" s="561"/>
      <c r="DUO5" s="561"/>
      <c r="DUP5" s="561"/>
      <c r="DUQ5" s="561"/>
      <c r="DUR5" s="561"/>
      <c r="DUS5" s="561"/>
      <c r="DUT5" s="561"/>
      <c r="DUU5" s="561"/>
      <c r="DUV5" s="561"/>
      <c r="DUW5" s="561"/>
      <c r="DUX5" s="561"/>
      <c r="DUY5" s="561"/>
      <c r="DUZ5" s="561"/>
      <c r="DVA5" s="561"/>
      <c r="DVB5" s="561"/>
      <c r="DVC5" s="561"/>
      <c r="DVD5" s="561"/>
      <c r="DVE5" s="561"/>
      <c r="DVF5" s="561"/>
      <c r="DVG5" s="561"/>
      <c r="DVH5" s="561"/>
      <c r="DVI5" s="561"/>
      <c r="DVJ5" s="561"/>
      <c r="DVK5" s="561"/>
      <c r="DVL5" s="561"/>
      <c r="DVM5" s="561"/>
      <c r="DVN5" s="561"/>
      <c r="DVO5" s="561"/>
      <c r="DVP5" s="561"/>
      <c r="DVQ5" s="561"/>
      <c r="DVR5" s="561"/>
      <c r="DVS5" s="561"/>
      <c r="DVT5" s="561"/>
      <c r="DVU5" s="561"/>
      <c r="DVV5" s="561"/>
      <c r="DVW5" s="561"/>
      <c r="DVX5" s="561"/>
      <c r="DVY5" s="561"/>
      <c r="DVZ5" s="561"/>
      <c r="DWA5" s="561"/>
      <c r="DWB5" s="561"/>
      <c r="DWC5" s="561"/>
      <c r="DWD5" s="561"/>
      <c r="DWE5" s="561"/>
      <c r="DWF5" s="561"/>
      <c r="DWG5" s="561"/>
      <c r="DWH5" s="561"/>
      <c r="DWI5" s="561"/>
      <c r="DWJ5" s="561"/>
      <c r="DWK5" s="561"/>
      <c r="DWL5" s="561"/>
      <c r="DWM5" s="561"/>
      <c r="DWN5" s="561"/>
      <c r="DWO5" s="561"/>
      <c r="DWP5" s="561"/>
      <c r="DWQ5" s="561"/>
      <c r="DWR5" s="561"/>
      <c r="DWS5" s="561"/>
      <c r="DWT5" s="561"/>
      <c r="DWU5" s="561"/>
      <c r="DWV5" s="561"/>
      <c r="DWW5" s="561"/>
      <c r="DWX5" s="561"/>
      <c r="DWY5" s="561"/>
      <c r="DWZ5" s="561"/>
      <c r="DXA5" s="561"/>
      <c r="DXB5" s="561"/>
      <c r="DXC5" s="561"/>
      <c r="DXD5" s="561"/>
      <c r="DXE5" s="561"/>
      <c r="DXF5" s="561"/>
      <c r="DXG5" s="561"/>
      <c r="DXH5" s="561"/>
      <c r="DXI5" s="561"/>
      <c r="DXJ5" s="561"/>
      <c r="DXK5" s="561"/>
      <c r="DXL5" s="561"/>
      <c r="DXM5" s="561"/>
      <c r="DXN5" s="561"/>
      <c r="DXO5" s="561"/>
      <c r="DXP5" s="561"/>
      <c r="DXQ5" s="561"/>
      <c r="DXR5" s="561"/>
      <c r="DXS5" s="561"/>
      <c r="DXT5" s="561"/>
      <c r="DXU5" s="561"/>
      <c r="DXV5" s="561"/>
      <c r="DXW5" s="561"/>
      <c r="DXX5" s="561"/>
      <c r="DXY5" s="561"/>
      <c r="DXZ5" s="561"/>
      <c r="DYA5" s="561"/>
      <c r="DYB5" s="561"/>
      <c r="DYC5" s="561"/>
      <c r="DYD5" s="561"/>
      <c r="DYE5" s="561"/>
      <c r="DYF5" s="561"/>
      <c r="DYG5" s="561"/>
      <c r="DYH5" s="561"/>
      <c r="DYI5" s="561"/>
      <c r="DYJ5" s="561"/>
      <c r="DYK5" s="561"/>
      <c r="DYL5" s="561"/>
      <c r="DYM5" s="561"/>
      <c r="DYN5" s="561"/>
      <c r="DYO5" s="561"/>
      <c r="DYP5" s="561"/>
      <c r="DYQ5" s="561"/>
      <c r="DYR5" s="561"/>
      <c r="DYS5" s="561"/>
      <c r="DYT5" s="561"/>
      <c r="DYU5" s="561"/>
      <c r="DYV5" s="561"/>
      <c r="DYW5" s="561"/>
      <c r="DYX5" s="561"/>
      <c r="DYY5" s="561"/>
      <c r="DYZ5" s="561"/>
      <c r="DZA5" s="561"/>
      <c r="DZB5" s="561"/>
      <c r="DZC5" s="561"/>
      <c r="DZD5" s="561"/>
      <c r="DZE5" s="561"/>
      <c r="DZF5" s="561"/>
      <c r="DZG5" s="561"/>
      <c r="DZH5" s="561"/>
      <c r="DZI5" s="561"/>
      <c r="DZJ5" s="561"/>
      <c r="DZK5" s="561"/>
      <c r="DZL5" s="561"/>
      <c r="DZM5" s="561"/>
      <c r="DZN5" s="561"/>
      <c r="DZO5" s="561"/>
      <c r="DZP5" s="561"/>
      <c r="DZQ5" s="561"/>
      <c r="DZR5" s="561"/>
      <c r="DZS5" s="561"/>
      <c r="DZT5" s="561"/>
      <c r="DZU5" s="561"/>
      <c r="DZV5" s="561"/>
      <c r="DZW5" s="561"/>
      <c r="DZX5" s="561"/>
      <c r="DZY5" s="561"/>
      <c r="DZZ5" s="561"/>
      <c r="EAA5" s="561"/>
      <c r="EAB5" s="561"/>
      <c r="EAC5" s="561"/>
      <c r="EAD5" s="561"/>
      <c r="EAE5" s="561"/>
      <c r="EAF5" s="561"/>
      <c r="EAG5" s="561"/>
      <c r="EAH5" s="561"/>
      <c r="EAI5" s="561"/>
      <c r="EAJ5" s="561"/>
      <c r="EAK5" s="561"/>
      <c r="EAL5" s="561"/>
      <c r="EAM5" s="561"/>
      <c r="EAN5" s="561"/>
      <c r="EAO5" s="561"/>
      <c r="EAP5" s="561"/>
      <c r="EAQ5" s="561"/>
      <c r="EAR5" s="561"/>
      <c r="EAS5" s="561"/>
      <c r="EAT5" s="561"/>
      <c r="EAU5" s="561"/>
      <c r="EAV5" s="561"/>
      <c r="EAW5" s="561"/>
      <c r="EAX5" s="561"/>
      <c r="EAY5" s="561"/>
      <c r="EAZ5" s="561"/>
      <c r="EBA5" s="561"/>
      <c r="EBB5" s="561"/>
      <c r="EBC5" s="561"/>
      <c r="EBD5" s="561"/>
      <c r="EBE5" s="561"/>
      <c r="EBF5" s="561"/>
      <c r="EBG5" s="561"/>
      <c r="EBH5" s="561"/>
      <c r="EBI5" s="561"/>
      <c r="EBJ5" s="561"/>
      <c r="EBK5" s="561"/>
      <c r="EBL5" s="561"/>
      <c r="EBM5" s="561"/>
      <c r="EBN5" s="561"/>
      <c r="EBO5" s="561"/>
      <c r="EBP5" s="561"/>
      <c r="EBQ5" s="561"/>
      <c r="EBR5" s="561"/>
      <c r="EBS5" s="561"/>
      <c r="EBT5" s="561"/>
      <c r="EBU5" s="561"/>
      <c r="EBV5" s="561"/>
      <c r="EBW5" s="561"/>
      <c r="EBX5" s="561"/>
      <c r="EBY5" s="561"/>
      <c r="EBZ5" s="561"/>
      <c r="ECA5" s="561"/>
      <c r="ECB5" s="561"/>
      <c r="ECC5" s="561"/>
      <c r="ECD5" s="561"/>
      <c r="ECE5" s="561"/>
      <c r="ECF5" s="561"/>
      <c r="ECG5" s="561"/>
      <c r="ECH5" s="561"/>
      <c r="ECI5" s="561"/>
      <c r="ECJ5" s="561"/>
      <c r="ECK5" s="561"/>
      <c r="ECL5" s="561"/>
      <c r="ECM5" s="561"/>
      <c r="ECN5" s="561"/>
      <c r="ECO5" s="561"/>
      <c r="ECP5" s="561"/>
      <c r="ECQ5" s="561"/>
      <c r="ECR5" s="561"/>
      <c r="ECS5" s="561"/>
      <c r="ECT5" s="561"/>
      <c r="ECU5" s="561"/>
      <c r="ECV5" s="561"/>
      <c r="ECW5" s="561"/>
      <c r="ECX5" s="561"/>
      <c r="ECY5" s="561"/>
      <c r="ECZ5" s="561"/>
      <c r="EDA5" s="561"/>
      <c r="EDB5" s="561"/>
      <c r="EDC5" s="561"/>
      <c r="EDD5" s="561"/>
      <c r="EDE5" s="561"/>
      <c r="EDF5" s="561"/>
      <c r="EDG5" s="561"/>
      <c r="EDH5" s="561"/>
      <c r="EDI5" s="561"/>
      <c r="EDJ5" s="561"/>
      <c r="EDK5" s="561"/>
      <c r="EDL5" s="561"/>
      <c r="EDM5" s="561"/>
      <c r="EDN5" s="561"/>
      <c r="EDO5" s="561"/>
      <c r="EDP5" s="561"/>
      <c r="EDQ5" s="561"/>
      <c r="EDR5" s="561"/>
      <c r="EDS5" s="561"/>
      <c r="EDT5" s="561"/>
      <c r="EDU5" s="561"/>
      <c r="EDV5" s="561"/>
      <c r="EDW5" s="561"/>
      <c r="EDX5" s="561"/>
      <c r="EDY5" s="561"/>
      <c r="EDZ5" s="561"/>
      <c r="EEA5" s="561"/>
      <c r="EEB5" s="561"/>
      <c r="EEC5" s="561"/>
      <c r="EED5" s="561"/>
      <c r="EEE5" s="561"/>
      <c r="EEF5" s="561"/>
      <c r="EEG5" s="561"/>
      <c r="EEH5" s="561"/>
      <c r="EEI5" s="561"/>
      <c r="EEJ5" s="561"/>
      <c r="EEK5" s="561"/>
      <c r="EEL5" s="561"/>
      <c r="EEM5" s="561"/>
      <c r="EEN5" s="561"/>
      <c r="EEO5" s="561"/>
      <c r="EEP5" s="561"/>
      <c r="EEQ5" s="561"/>
      <c r="EER5" s="561"/>
      <c r="EES5" s="561"/>
      <c r="EET5" s="561"/>
      <c r="EEU5" s="561"/>
      <c r="EEV5" s="561"/>
      <c r="EEW5" s="561"/>
      <c r="EEX5" s="561"/>
      <c r="EEY5" s="561"/>
      <c r="EEZ5" s="561"/>
      <c r="EFA5" s="561"/>
      <c r="EFB5" s="561"/>
      <c r="EFC5" s="561"/>
      <c r="EFD5" s="561"/>
      <c r="EFE5" s="561"/>
      <c r="EFF5" s="561"/>
      <c r="EFG5" s="561"/>
      <c r="EFH5" s="561"/>
      <c r="EFI5" s="561"/>
      <c r="EFJ5" s="561"/>
      <c r="EFK5" s="561"/>
      <c r="EFL5" s="561"/>
      <c r="EFM5" s="561"/>
      <c r="EFN5" s="561"/>
      <c r="EFO5" s="561"/>
      <c r="EFP5" s="561"/>
      <c r="EFQ5" s="561"/>
      <c r="EFR5" s="561"/>
      <c r="EFS5" s="561"/>
      <c r="EFT5" s="561"/>
      <c r="EFU5" s="561"/>
      <c r="EFV5" s="561"/>
      <c r="EFW5" s="561"/>
      <c r="EFX5" s="561"/>
      <c r="EFY5" s="561"/>
      <c r="EFZ5" s="561"/>
      <c r="EGA5" s="561"/>
      <c r="EGB5" s="561"/>
      <c r="EGC5" s="561"/>
      <c r="EGD5" s="561"/>
      <c r="EGE5" s="561"/>
      <c r="EGF5" s="561"/>
      <c r="EGG5" s="561"/>
      <c r="EGH5" s="561"/>
      <c r="EGI5" s="561"/>
      <c r="EGJ5" s="561"/>
      <c r="EGK5" s="561"/>
      <c r="EGL5" s="561"/>
      <c r="EGM5" s="561"/>
      <c r="EGN5" s="561"/>
      <c r="EGO5" s="561"/>
      <c r="EGP5" s="561"/>
      <c r="EGQ5" s="561"/>
      <c r="EGR5" s="561"/>
      <c r="EGS5" s="561"/>
      <c r="EGT5" s="561"/>
      <c r="EGU5" s="561"/>
      <c r="EGV5" s="561"/>
      <c r="EGW5" s="561"/>
      <c r="EGX5" s="561"/>
      <c r="EGY5" s="561"/>
      <c r="EGZ5" s="561"/>
      <c r="EHA5" s="561"/>
      <c r="EHB5" s="561"/>
      <c r="EHC5" s="561"/>
      <c r="EHD5" s="561"/>
      <c r="EHE5" s="561"/>
      <c r="EHF5" s="561"/>
      <c r="EHG5" s="561"/>
      <c r="EHH5" s="561"/>
      <c r="EHI5" s="561"/>
      <c r="EHJ5" s="561"/>
      <c r="EHK5" s="561"/>
      <c r="EHL5" s="561"/>
      <c r="EHM5" s="561"/>
      <c r="EHN5" s="561"/>
      <c r="EHO5" s="561"/>
      <c r="EHP5" s="561"/>
      <c r="EHQ5" s="561"/>
      <c r="EHR5" s="561"/>
      <c r="EHS5" s="561"/>
      <c r="EHT5" s="561"/>
      <c r="EHU5" s="561"/>
      <c r="EHV5" s="561"/>
      <c r="EHW5" s="561"/>
      <c r="EHX5" s="561"/>
      <c r="EHY5" s="561"/>
      <c r="EHZ5" s="561"/>
      <c r="EIA5" s="561"/>
      <c r="EIB5" s="561"/>
      <c r="EIC5" s="561"/>
      <c r="EID5" s="561"/>
      <c r="EIE5" s="561"/>
      <c r="EIF5" s="561"/>
      <c r="EIG5" s="561"/>
      <c r="EIH5" s="561"/>
      <c r="EII5" s="561"/>
      <c r="EIJ5" s="561"/>
      <c r="EIK5" s="561"/>
      <c r="EIL5" s="561"/>
      <c r="EIM5" s="561"/>
      <c r="EIN5" s="561"/>
      <c r="EIO5" s="561"/>
      <c r="EIP5" s="561"/>
      <c r="EIQ5" s="561"/>
      <c r="EIR5" s="561"/>
      <c r="EIS5" s="561"/>
      <c r="EIT5" s="561"/>
      <c r="EIU5" s="561"/>
      <c r="EIV5" s="561"/>
      <c r="EIW5" s="561"/>
      <c r="EIX5" s="561"/>
      <c r="EIY5" s="561"/>
      <c r="EIZ5" s="561"/>
      <c r="EJA5" s="561"/>
      <c r="EJB5" s="561"/>
      <c r="EJC5" s="561"/>
      <c r="EJD5" s="561"/>
      <c r="EJE5" s="561"/>
      <c r="EJF5" s="561"/>
      <c r="EJG5" s="561"/>
      <c r="EJH5" s="561"/>
      <c r="EJI5" s="561"/>
      <c r="EJJ5" s="561"/>
      <c r="EJK5" s="561"/>
      <c r="EJL5" s="561"/>
      <c r="EJM5" s="561"/>
      <c r="EJN5" s="561"/>
      <c r="EJO5" s="561"/>
      <c r="EJP5" s="561"/>
      <c r="EJQ5" s="561"/>
      <c r="EJR5" s="561"/>
      <c r="EJS5" s="561"/>
      <c r="EJT5" s="561"/>
      <c r="EJU5" s="561"/>
      <c r="EJV5" s="561"/>
      <c r="EJW5" s="561"/>
      <c r="EJX5" s="561"/>
      <c r="EJY5" s="561"/>
      <c r="EJZ5" s="561"/>
      <c r="EKA5" s="561"/>
      <c r="EKB5" s="561"/>
      <c r="EKC5" s="561"/>
      <c r="EKD5" s="561"/>
      <c r="EKE5" s="561"/>
      <c r="EKF5" s="561"/>
      <c r="EKG5" s="561"/>
      <c r="EKH5" s="561"/>
      <c r="EKI5" s="561"/>
      <c r="EKJ5" s="561"/>
      <c r="EKK5" s="561"/>
      <c r="EKL5" s="561"/>
      <c r="EKM5" s="561"/>
      <c r="EKN5" s="561"/>
      <c r="EKO5" s="561"/>
      <c r="EKP5" s="561"/>
      <c r="EKQ5" s="561"/>
      <c r="EKR5" s="561"/>
      <c r="EKS5" s="561"/>
      <c r="EKT5" s="561"/>
      <c r="EKU5" s="561"/>
      <c r="EKV5" s="561"/>
      <c r="EKW5" s="561"/>
      <c r="EKX5" s="561"/>
      <c r="EKY5" s="561"/>
      <c r="EKZ5" s="561"/>
      <c r="ELA5" s="561"/>
      <c r="ELB5" s="561"/>
      <c r="ELC5" s="561"/>
      <c r="ELD5" s="561"/>
      <c r="ELE5" s="561"/>
      <c r="ELF5" s="561"/>
      <c r="ELG5" s="561"/>
      <c r="ELH5" s="561"/>
      <c r="ELI5" s="561"/>
      <c r="ELJ5" s="561"/>
      <c r="ELK5" s="561"/>
      <c r="ELL5" s="561"/>
      <c r="ELM5" s="561"/>
      <c r="ELN5" s="561"/>
      <c r="ELO5" s="561"/>
      <c r="ELP5" s="561"/>
      <c r="ELQ5" s="561"/>
      <c r="ELR5" s="561"/>
      <c r="ELS5" s="561"/>
      <c r="ELT5" s="561"/>
      <c r="ELU5" s="561"/>
      <c r="ELV5" s="561"/>
      <c r="ELW5" s="561"/>
      <c r="ELX5" s="561"/>
      <c r="ELY5" s="561"/>
      <c r="ELZ5" s="561"/>
      <c r="EMA5" s="561"/>
      <c r="EMB5" s="561"/>
      <c r="EMC5" s="561"/>
      <c r="EMD5" s="561"/>
      <c r="EME5" s="561"/>
      <c r="EMF5" s="561"/>
      <c r="EMG5" s="561"/>
      <c r="EMH5" s="561"/>
      <c r="EMI5" s="561"/>
      <c r="EMJ5" s="561"/>
      <c r="EMK5" s="561"/>
      <c r="EML5" s="561"/>
      <c r="EMM5" s="561"/>
      <c r="EMN5" s="561"/>
      <c r="EMO5" s="561"/>
      <c r="EMP5" s="561"/>
      <c r="EMQ5" s="561"/>
      <c r="EMR5" s="561"/>
      <c r="EMS5" s="561"/>
      <c r="EMT5" s="561"/>
      <c r="EMU5" s="561"/>
      <c r="EMV5" s="561"/>
      <c r="EMW5" s="561"/>
      <c r="EMX5" s="561"/>
      <c r="EMY5" s="561"/>
      <c r="EMZ5" s="561"/>
      <c r="ENA5" s="561"/>
      <c r="ENB5" s="561"/>
      <c r="ENC5" s="561"/>
      <c r="END5" s="561"/>
      <c r="ENE5" s="561"/>
      <c r="ENF5" s="561"/>
      <c r="ENG5" s="561"/>
      <c r="ENH5" s="561"/>
      <c r="ENI5" s="561"/>
      <c r="ENJ5" s="561"/>
      <c r="ENK5" s="561"/>
      <c r="ENL5" s="561"/>
      <c r="ENM5" s="561"/>
      <c r="ENN5" s="561"/>
      <c r="ENO5" s="561"/>
      <c r="ENP5" s="561"/>
      <c r="ENQ5" s="561"/>
      <c r="ENR5" s="561"/>
      <c r="ENS5" s="561"/>
      <c r="ENT5" s="561"/>
      <c r="ENU5" s="561"/>
      <c r="ENV5" s="561"/>
      <c r="ENW5" s="561"/>
      <c r="ENX5" s="561"/>
      <c r="ENY5" s="561"/>
      <c r="ENZ5" s="561"/>
      <c r="EOA5" s="561"/>
      <c r="EOB5" s="561"/>
      <c r="EOC5" s="561"/>
      <c r="EOD5" s="561"/>
      <c r="EOE5" s="561"/>
      <c r="EOF5" s="561"/>
      <c r="EOG5" s="561"/>
      <c r="EOH5" s="561"/>
      <c r="EOI5" s="561"/>
      <c r="EOJ5" s="561"/>
      <c r="EOK5" s="561"/>
      <c r="EOL5" s="561"/>
      <c r="EOM5" s="561"/>
      <c r="EON5" s="561"/>
      <c r="EOO5" s="561"/>
      <c r="EOP5" s="561"/>
      <c r="EOQ5" s="561"/>
      <c r="EOR5" s="561"/>
      <c r="EOS5" s="561"/>
      <c r="EOT5" s="561"/>
      <c r="EOU5" s="561"/>
      <c r="EOV5" s="561"/>
      <c r="EOW5" s="561"/>
      <c r="EOX5" s="561"/>
      <c r="EOY5" s="561"/>
      <c r="EOZ5" s="561"/>
      <c r="EPA5" s="561"/>
      <c r="EPB5" s="561"/>
      <c r="EPC5" s="561"/>
      <c r="EPD5" s="561"/>
      <c r="EPE5" s="561"/>
      <c r="EPF5" s="561"/>
      <c r="EPG5" s="561"/>
      <c r="EPH5" s="561"/>
      <c r="EPI5" s="561"/>
      <c r="EPJ5" s="561"/>
      <c r="EPK5" s="561"/>
      <c r="EPL5" s="561"/>
      <c r="EPM5" s="561"/>
      <c r="EPN5" s="561"/>
      <c r="EPO5" s="561"/>
      <c r="EPP5" s="561"/>
      <c r="EPQ5" s="561"/>
      <c r="EPR5" s="561"/>
      <c r="EPS5" s="561"/>
      <c r="EPT5" s="561"/>
      <c r="EPU5" s="561"/>
      <c r="EPV5" s="561"/>
      <c r="EPW5" s="561"/>
      <c r="EPX5" s="561"/>
      <c r="EPY5" s="561"/>
      <c r="EPZ5" s="561"/>
      <c r="EQA5" s="561"/>
      <c r="EQB5" s="561"/>
      <c r="EQC5" s="561"/>
      <c r="EQD5" s="561"/>
      <c r="EQE5" s="561"/>
      <c r="EQF5" s="561"/>
      <c r="EQG5" s="561"/>
      <c r="EQH5" s="561"/>
      <c r="EQI5" s="561"/>
      <c r="EQJ5" s="561"/>
      <c r="EQK5" s="561"/>
      <c r="EQL5" s="561"/>
      <c r="EQM5" s="561"/>
      <c r="EQN5" s="561"/>
      <c r="EQO5" s="561"/>
      <c r="EQP5" s="561"/>
      <c r="EQQ5" s="561"/>
      <c r="EQR5" s="561"/>
      <c r="EQS5" s="561"/>
      <c r="EQT5" s="561"/>
      <c r="EQU5" s="561"/>
      <c r="EQV5" s="561"/>
      <c r="EQW5" s="561"/>
      <c r="EQX5" s="561"/>
      <c r="EQY5" s="561"/>
      <c r="EQZ5" s="561"/>
      <c r="ERA5" s="561"/>
      <c r="ERB5" s="561"/>
      <c r="ERC5" s="561"/>
      <c r="ERD5" s="561"/>
      <c r="ERE5" s="561"/>
      <c r="ERF5" s="561"/>
      <c r="ERG5" s="561"/>
      <c r="ERH5" s="561"/>
      <c r="ERI5" s="561"/>
      <c r="ERJ5" s="561"/>
      <c r="ERK5" s="561"/>
      <c r="ERL5" s="561"/>
      <c r="ERM5" s="561"/>
      <c r="ERN5" s="561"/>
      <c r="ERO5" s="561"/>
      <c r="ERP5" s="561"/>
      <c r="ERQ5" s="561"/>
      <c r="ERR5" s="561"/>
      <c r="ERS5" s="561"/>
      <c r="ERT5" s="561"/>
      <c r="ERU5" s="561"/>
      <c r="ERV5" s="561"/>
      <c r="ERW5" s="561"/>
      <c r="ERX5" s="561"/>
      <c r="ERY5" s="561"/>
      <c r="ERZ5" s="561"/>
      <c r="ESA5" s="561"/>
      <c r="ESB5" s="561"/>
      <c r="ESC5" s="561"/>
      <c r="ESD5" s="561"/>
      <c r="ESE5" s="561"/>
      <c r="ESF5" s="561"/>
      <c r="ESG5" s="561"/>
      <c r="ESH5" s="561"/>
      <c r="ESI5" s="561"/>
      <c r="ESJ5" s="561"/>
      <c r="ESK5" s="561"/>
      <c r="ESL5" s="561"/>
      <c r="ESM5" s="561"/>
      <c r="ESN5" s="561"/>
      <c r="ESO5" s="561"/>
      <c r="ESP5" s="561"/>
      <c r="ESQ5" s="561"/>
      <c r="ESR5" s="561"/>
      <c r="ESS5" s="561"/>
      <c r="EST5" s="561"/>
      <c r="ESU5" s="561"/>
      <c r="ESV5" s="561"/>
      <c r="ESW5" s="561"/>
      <c r="ESX5" s="561"/>
      <c r="ESY5" s="561"/>
      <c r="ESZ5" s="561"/>
      <c r="ETA5" s="561"/>
      <c r="ETB5" s="561"/>
      <c r="ETC5" s="561"/>
      <c r="ETD5" s="561"/>
      <c r="ETE5" s="561"/>
      <c r="ETF5" s="561"/>
      <c r="ETG5" s="561"/>
      <c r="ETH5" s="561"/>
      <c r="ETI5" s="561"/>
      <c r="ETJ5" s="561"/>
      <c r="ETK5" s="561"/>
      <c r="ETL5" s="561"/>
      <c r="ETM5" s="561"/>
      <c r="ETN5" s="561"/>
      <c r="ETO5" s="561"/>
      <c r="ETP5" s="561"/>
      <c r="ETQ5" s="561"/>
      <c r="ETR5" s="561"/>
      <c r="ETS5" s="561"/>
      <c r="ETT5" s="561"/>
      <c r="ETU5" s="561"/>
      <c r="ETV5" s="561"/>
      <c r="ETW5" s="561"/>
      <c r="ETX5" s="561"/>
      <c r="ETY5" s="561"/>
      <c r="ETZ5" s="561"/>
      <c r="EUA5" s="561"/>
      <c r="EUB5" s="561"/>
      <c r="EUC5" s="561"/>
      <c r="EUD5" s="561"/>
      <c r="EUE5" s="561"/>
      <c r="EUF5" s="561"/>
      <c r="EUG5" s="561"/>
      <c r="EUH5" s="561"/>
      <c r="EUI5" s="561"/>
      <c r="EUJ5" s="561"/>
      <c r="EUK5" s="561"/>
      <c r="EUL5" s="561"/>
      <c r="EUM5" s="561"/>
      <c r="EUN5" s="561"/>
      <c r="EUO5" s="561"/>
      <c r="EUP5" s="561"/>
      <c r="EUQ5" s="561"/>
      <c r="EUR5" s="561"/>
      <c r="EUS5" s="561"/>
      <c r="EUT5" s="561"/>
      <c r="EUU5" s="561"/>
      <c r="EUV5" s="561"/>
      <c r="EUW5" s="561"/>
      <c r="EUX5" s="561"/>
      <c r="EUY5" s="561"/>
      <c r="EUZ5" s="561"/>
      <c r="EVA5" s="561"/>
      <c r="EVB5" s="561"/>
      <c r="EVC5" s="561"/>
      <c r="EVD5" s="561"/>
      <c r="EVE5" s="561"/>
      <c r="EVF5" s="561"/>
      <c r="EVG5" s="561"/>
      <c r="EVH5" s="561"/>
      <c r="EVI5" s="561"/>
      <c r="EVJ5" s="561"/>
      <c r="EVK5" s="561"/>
      <c r="EVL5" s="561"/>
      <c r="EVM5" s="561"/>
      <c r="EVN5" s="561"/>
      <c r="EVO5" s="561"/>
      <c r="EVP5" s="561"/>
      <c r="EVQ5" s="561"/>
      <c r="EVR5" s="561"/>
      <c r="EVS5" s="561"/>
      <c r="EVT5" s="561"/>
      <c r="EVU5" s="561"/>
      <c r="EVV5" s="561"/>
      <c r="EVW5" s="561"/>
      <c r="EVX5" s="561"/>
      <c r="EVY5" s="561"/>
      <c r="EVZ5" s="561"/>
      <c r="EWA5" s="561"/>
      <c r="EWB5" s="561"/>
      <c r="EWC5" s="561"/>
      <c r="EWD5" s="561"/>
      <c r="EWE5" s="561"/>
      <c r="EWF5" s="561"/>
      <c r="EWG5" s="561"/>
      <c r="EWH5" s="561"/>
      <c r="EWI5" s="561"/>
      <c r="EWJ5" s="561"/>
      <c r="EWK5" s="561"/>
      <c r="EWL5" s="561"/>
      <c r="EWM5" s="561"/>
      <c r="EWN5" s="561"/>
      <c r="EWO5" s="561"/>
      <c r="EWP5" s="561"/>
      <c r="EWQ5" s="561"/>
      <c r="EWR5" s="561"/>
      <c r="EWS5" s="561"/>
      <c r="EWT5" s="561"/>
      <c r="EWU5" s="561"/>
      <c r="EWV5" s="561"/>
      <c r="EWW5" s="561"/>
      <c r="EWX5" s="561"/>
      <c r="EWY5" s="561"/>
      <c r="EWZ5" s="561"/>
      <c r="EXA5" s="561"/>
      <c r="EXB5" s="561"/>
      <c r="EXC5" s="561"/>
      <c r="EXD5" s="561"/>
      <c r="EXE5" s="561"/>
      <c r="EXF5" s="561"/>
      <c r="EXG5" s="561"/>
      <c r="EXH5" s="561"/>
      <c r="EXI5" s="561"/>
      <c r="EXJ5" s="561"/>
      <c r="EXK5" s="561"/>
      <c r="EXL5" s="561"/>
      <c r="EXM5" s="561"/>
      <c r="EXN5" s="561"/>
      <c r="EXO5" s="561"/>
      <c r="EXP5" s="561"/>
      <c r="EXQ5" s="561"/>
      <c r="EXR5" s="561"/>
      <c r="EXS5" s="561"/>
      <c r="EXT5" s="561"/>
      <c r="EXU5" s="561"/>
      <c r="EXV5" s="561"/>
      <c r="EXW5" s="561"/>
      <c r="EXX5" s="561"/>
      <c r="EXY5" s="561"/>
      <c r="EXZ5" s="561"/>
      <c r="EYA5" s="561"/>
      <c r="EYB5" s="561"/>
      <c r="EYC5" s="561"/>
      <c r="EYD5" s="561"/>
      <c r="EYE5" s="561"/>
      <c r="EYF5" s="561"/>
      <c r="EYG5" s="561"/>
      <c r="EYH5" s="561"/>
      <c r="EYI5" s="561"/>
      <c r="EYJ5" s="561"/>
      <c r="EYK5" s="561"/>
      <c r="EYL5" s="561"/>
      <c r="EYM5" s="561"/>
      <c r="EYN5" s="561"/>
      <c r="EYO5" s="561"/>
      <c r="EYP5" s="561"/>
      <c r="EYQ5" s="561"/>
      <c r="EYR5" s="561"/>
      <c r="EYS5" s="561"/>
      <c r="EYT5" s="561"/>
      <c r="EYU5" s="561"/>
      <c r="EYV5" s="561"/>
      <c r="EYW5" s="561"/>
      <c r="EYX5" s="561"/>
      <c r="EYY5" s="561"/>
      <c r="EYZ5" s="561"/>
      <c r="EZA5" s="561"/>
      <c r="EZB5" s="561"/>
      <c r="EZC5" s="561"/>
      <c r="EZD5" s="561"/>
      <c r="EZE5" s="561"/>
      <c r="EZF5" s="561"/>
      <c r="EZG5" s="561"/>
      <c r="EZH5" s="561"/>
      <c r="EZI5" s="561"/>
      <c r="EZJ5" s="561"/>
      <c r="EZK5" s="561"/>
      <c r="EZL5" s="561"/>
      <c r="EZM5" s="561"/>
      <c r="EZN5" s="561"/>
      <c r="EZO5" s="561"/>
      <c r="EZP5" s="561"/>
      <c r="EZQ5" s="561"/>
      <c r="EZR5" s="561"/>
      <c r="EZS5" s="561"/>
      <c r="EZT5" s="561"/>
      <c r="EZU5" s="561"/>
      <c r="EZV5" s="561"/>
      <c r="EZW5" s="561"/>
      <c r="EZX5" s="561"/>
      <c r="EZY5" s="561"/>
      <c r="EZZ5" s="561"/>
      <c r="FAA5" s="561"/>
      <c r="FAB5" s="561"/>
      <c r="FAC5" s="561"/>
      <c r="FAD5" s="561"/>
      <c r="FAE5" s="561"/>
      <c r="FAF5" s="561"/>
      <c r="FAG5" s="561"/>
      <c r="FAH5" s="561"/>
      <c r="FAI5" s="561"/>
      <c r="FAJ5" s="561"/>
      <c r="FAK5" s="561"/>
      <c r="FAL5" s="561"/>
      <c r="FAM5" s="561"/>
      <c r="FAN5" s="561"/>
      <c r="FAO5" s="561"/>
      <c r="FAP5" s="561"/>
      <c r="FAQ5" s="561"/>
      <c r="FAR5" s="561"/>
      <c r="FAS5" s="561"/>
      <c r="FAT5" s="561"/>
      <c r="FAU5" s="561"/>
      <c r="FAV5" s="561"/>
      <c r="FAW5" s="561"/>
      <c r="FAX5" s="561"/>
      <c r="FAY5" s="561"/>
      <c r="FAZ5" s="561"/>
      <c r="FBA5" s="561"/>
      <c r="FBB5" s="561"/>
      <c r="FBC5" s="561"/>
      <c r="FBD5" s="561"/>
      <c r="FBE5" s="561"/>
      <c r="FBF5" s="561"/>
      <c r="FBG5" s="561"/>
      <c r="FBH5" s="561"/>
      <c r="FBI5" s="561"/>
      <c r="FBJ5" s="561"/>
      <c r="FBK5" s="561"/>
      <c r="FBL5" s="561"/>
      <c r="FBM5" s="561"/>
      <c r="FBN5" s="561"/>
      <c r="FBO5" s="561"/>
      <c r="FBP5" s="561"/>
      <c r="FBQ5" s="561"/>
      <c r="FBR5" s="561"/>
      <c r="FBS5" s="561"/>
      <c r="FBT5" s="561"/>
      <c r="FBU5" s="561"/>
      <c r="FBV5" s="561"/>
      <c r="FBW5" s="561"/>
      <c r="FBX5" s="561"/>
      <c r="FBY5" s="561"/>
      <c r="FBZ5" s="561"/>
      <c r="FCA5" s="561"/>
      <c r="FCB5" s="561"/>
      <c r="FCC5" s="561"/>
      <c r="FCD5" s="561"/>
      <c r="FCE5" s="561"/>
      <c r="FCF5" s="561"/>
      <c r="FCG5" s="561"/>
      <c r="FCH5" s="561"/>
      <c r="FCI5" s="561"/>
      <c r="FCJ5" s="561"/>
      <c r="FCK5" s="561"/>
      <c r="FCL5" s="561"/>
      <c r="FCM5" s="561"/>
      <c r="FCN5" s="561"/>
      <c r="FCO5" s="561"/>
      <c r="FCP5" s="561"/>
      <c r="FCQ5" s="561"/>
      <c r="FCR5" s="561"/>
      <c r="FCS5" s="561"/>
      <c r="FCT5" s="561"/>
      <c r="FCU5" s="561"/>
      <c r="FCV5" s="561"/>
      <c r="FCW5" s="561"/>
      <c r="FCX5" s="561"/>
      <c r="FCY5" s="561"/>
      <c r="FCZ5" s="561"/>
      <c r="FDA5" s="561"/>
      <c r="FDB5" s="561"/>
      <c r="FDC5" s="561"/>
      <c r="FDD5" s="561"/>
      <c r="FDE5" s="561"/>
      <c r="FDF5" s="561"/>
      <c r="FDG5" s="561"/>
      <c r="FDH5" s="561"/>
      <c r="FDI5" s="561"/>
      <c r="FDJ5" s="561"/>
      <c r="FDK5" s="561"/>
      <c r="FDL5" s="561"/>
      <c r="FDM5" s="561"/>
      <c r="FDN5" s="561"/>
      <c r="FDO5" s="561"/>
      <c r="FDP5" s="561"/>
      <c r="FDQ5" s="561"/>
      <c r="FDR5" s="561"/>
      <c r="FDS5" s="561"/>
      <c r="FDT5" s="561"/>
      <c r="FDU5" s="561"/>
      <c r="FDV5" s="561"/>
      <c r="FDW5" s="561"/>
      <c r="FDX5" s="561"/>
      <c r="FDY5" s="561"/>
      <c r="FDZ5" s="561"/>
      <c r="FEA5" s="561"/>
      <c r="FEB5" s="561"/>
      <c r="FEC5" s="561"/>
      <c r="FED5" s="561"/>
      <c r="FEE5" s="561"/>
      <c r="FEF5" s="561"/>
      <c r="FEG5" s="561"/>
      <c r="FEH5" s="561"/>
      <c r="FEI5" s="561"/>
      <c r="FEJ5" s="561"/>
      <c r="FEK5" s="561"/>
      <c r="FEL5" s="561"/>
      <c r="FEM5" s="561"/>
      <c r="FEN5" s="561"/>
      <c r="FEO5" s="561"/>
      <c r="FEP5" s="561"/>
      <c r="FEQ5" s="561"/>
      <c r="FER5" s="561"/>
      <c r="FES5" s="561"/>
      <c r="FET5" s="561"/>
      <c r="FEU5" s="561"/>
      <c r="FEV5" s="561"/>
      <c r="FEW5" s="561"/>
      <c r="FEX5" s="561"/>
      <c r="FEY5" s="561"/>
      <c r="FEZ5" s="561"/>
      <c r="FFA5" s="561"/>
      <c r="FFB5" s="561"/>
      <c r="FFC5" s="561"/>
      <c r="FFD5" s="561"/>
      <c r="FFE5" s="561"/>
      <c r="FFF5" s="561"/>
      <c r="FFG5" s="561"/>
      <c r="FFH5" s="561"/>
      <c r="FFI5" s="561"/>
      <c r="FFJ5" s="561"/>
      <c r="FFK5" s="561"/>
      <c r="FFL5" s="561"/>
      <c r="FFM5" s="561"/>
      <c r="FFN5" s="561"/>
      <c r="FFO5" s="561"/>
      <c r="FFP5" s="561"/>
      <c r="FFQ5" s="561"/>
      <c r="FFR5" s="561"/>
      <c r="FFS5" s="561"/>
      <c r="FFT5" s="561"/>
      <c r="FFU5" s="561"/>
      <c r="FFV5" s="561"/>
      <c r="FFW5" s="561"/>
      <c r="FFX5" s="561"/>
      <c r="FFY5" s="561"/>
      <c r="FFZ5" s="561"/>
      <c r="FGA5" s="561"/>
      <c r="FGB5" s="561"/>
      <c r="FGC5" s="561"/>
      <c r="FGD5" s="561"/>
      <c r="FGE5" s="561"/>
      <c r="FGF5" s="561"/>
      <c r="FGG5" s="561"/>
      <c r="FGH5" s="561"/>
      <c r="FGI5" s="561"/>
      <c r="FGJ5" s="561"/>
      <c r="FGK5" s="561"/>
      <c r="FGL5" s="561"/>
      <c r="FGM5" s="561"/>
      <c r="FGN5" s="561"/>
      <c r="FGO5" s="561"/>
      <c r="FGP5" s="561"/>
      <c r="FGQ5" s="561"/>
      <c r="FGR5" s="561"/>
      <c r="FGS5" s="561"/>
      <c r="FGT5" s="561"/>
      <c r="FGU5" s="561"/>
      <c r="FGV5" s="561"/>
      <c r="FGW5" s="561"/>
      <c r="FGX5" s="561"/>
      <c r="FGY5" s="561"/>
      <c r="FGZ5" s="561"/>
      <c r="FHA5" s="561"/>
      <c r="FHB5" s="561"/>
      <c r="FHC5" s="561"/>
      <c r="FHD5" s="561"/>
      <c r="FHE5" s="561"/>
      <c r="FHF5" s="561"/>
      <c r="FHG5" s="561"/>
      <c r="FHH5" s="561"/>
      <c r="FHI5" s="561"/>
      <c r="FHJ5" s="561"/>
      <c r="FHK5" s="561"/>
      <c r="FHL5" s="561"/>
      <c r="FHM5" s="561"/>
      <c r="FHN5" s="561"/>
      <c r="FHO5" s="561"/>
      <c r="FHP5" s="561"/>
      <c r="FHQ5" s="561"/>
      <c r="FHR5" s="561"/>
      <c r="FHS5" s="561"/>
      <c r="FHT5" s="561"/>
      <c r="FHU5" s="561"/>
      <c r="FHV5" s="561"/>
      <c r="FHW5" s="561"/>
      <c r="FHX5" s="561"/>
      <c r="FHY5" s="561"/>
      <c r="FHZ5" s="561"/>
      <c r="FIA5" s="561"/>
      <c r="FIB5" s="561"/>
      <c r="FIC5" s="561"/>
      <c r="FID5" s="561"/>
      <c r="FIE5" s="561"/>
      <c r="FIF5" s="561"/>
      <c r="FIG5" s="561"/>
      <c r="FIH5" s="561"/>
      <c r="FII5" s="561"/>
      <c r="FIJ5" s="561"/>
      <c r="FIK5" s="561"/>
      <c r="FIL5" s="561"/>
      <c r="FIM5" s="561"/>
      <c r="FIN5" s="561"/>
      <c r="FIO5" s="561"/>
      <c r="FIP5" s="561"/>
      <c r="FIQ5" s="561"/>
      <c r="FIR5" s="561"/>
      <c r="FIS5" s="561"/>
      <c r="FIT5" s="561"/>
      <c r="FIU5" s="561"/>
      <c r="FIV5" s="561"/>
      <c r="FIW5" s="561"/>
      <c r="FIX5" s="561"/>
      <c r="FIY5" s="561"/>
      <c r="FIZ5" s="561"/>
      <c r="FJA5" s="561"/>
      <c r="FJB5" s="561"/>
      <c r="FJC5" s="561"/>
      <c r="FJD5" s="561"/>
      <c r="FJE5" s="561"/>
      <c r="FJF5" s="561"/>
      <c r="FJG5" s="561"/>
      <c r="FJH5" s="561"/>
      <c r="FJI5" s="561"/>
      <c r="FJJ5" s="561"/>
      <c r="FJK5" s="561"/>
      <c r="FJL5" s="561"/>
      <c r="FJM5" s="561"/>
      <c r="FJN5" s="561"/>
      <c r="FJO5" s="561"/>
      <c r="FJP5" s="561"/>
      <c r="FJQ5" s="561"/>
      <c r="FJR5" s="561"/>
      <c r="FJS5" s="561"/>
      <c r="FJT5" s="561"/>
      <c r="FJU5" s="561"/>
      <c r="FJV5" s="561"/>
      <c r="FJW5" s="561"/>
      <c r="FJX5" s="561"/>
      <c r="FJY5" s="561"/>
      <c r="FJZ5" s="561"/>
      <c r="FKA5" s="561"/>
      <c r="FKB5" s="561"/>
      <c r="FKC5" s="561"/>
      <c r="FKD5" s="561"/>
      <c r="FKE5" s="561"/>
      <c r="FKF5" s="561"/>
      <c r="FKG5" s="561"/>
      <c r="FKH5" s="561"/>
      <c r="FKI5" s="561"/>
      <c r="FKJ5" s="561"/>
      <c r="FKK5" s="561"/>
      <c r="FKL5" s="561"/>
      <c r="FKM5" s="561"/>
      <c r="FKN5" s="561"/>
      <c r="FKO5" s="561"/>
      <c r="FKP5" s="561"/>
      <c r="FKQ5" s="561"/>
      <c r="FKR5" s="561"/>
      <c r="FKS5" s="561"/>
      <c r="FKT5" s="561"/>
      <c r="FKU5" s="561"/>
      <c r="FKV5" s="561"/>
      <c r="FKW5" s="561"/>
      <c r="FKX5" s="561"/>
      <c r="FKY5" s="561"/>
      <c r="FKZ5" s="561"/>
      <c r="FLA5" s="561"/>
      <c r="FLB5" s="561"/>
      <c r="FLC5" s="561"/>
      <c r="FLD5" s="561"/>
      <c r="FLE5" s="561"/>
      <c r="FLF5" s="561"/>
      <c r="FLG5" s="561"/>
      <c r="FLH5" s="561"/>
      <c r="FLI5" s="561"/>
      <c r="FLJ5" s="561"/>
      <c r="FLK5" s="561"/>
      <c r="FLL5" s="561"/>
      <c r="FLM5" s="561"/>
      <c r="FLN5" s="561"/>
      <c r="FLO5" s="561"/>
      <c r="FLP5" s="561"/>
      <c r="FLQ5" s="561"/>
      <c r="FLR5" s="561"/>
      <c r="FLS5" s="561"/>
      <c r="FLT5" s="561"/>
      <c r="FLU5" s="561"/>
      <c r="FLV5" s="561"/>
      <c r="FLW5" s="561"/>
      <c r="FLX5" s="561"/>
      <c r="FLY5" s="561"/>
      <c r="FLZ5" s="561"/>
      <c r="FMA5" s="561"/>
      <c r="FMB5" s="561"/>
      <c r="FMC5" s="561"/>
      <c r="FMD5" s="561"/>
      <c r="FME5" s="561"/>
      <c r="FMF5" s="561"/>
      <c r="FMG5" s="561"/>
      <c r="FMH5" s="561"/>
      <c r="FMI5" s="561"/>
      <c r="FMJ5" s="561"/>
      <c r="FMK5" s="561"/>
      <c r="FML5" s="561"/>
      <c r="FMM5" s="561"/>
      <c r="FMN5" s="561"/>
      <c r="FMO5" s="561"/>
      <c r="FMP5" s="561"/>
      <c r="FMQ5" s="561"/>
      <c r="FMR5" s="561"/>
      <c r="FMS5" s="561"/>
      <c r="FMT5" s="561"/>
      <c r="FMU5" s="561"/>
      <c r="FMV5" s="561"/>
      <c r="FMW5" s="561"/>
      <c r="FMX5" s="561"/>
      <c r="FMY5" s="561"/>
      <c r="FMZ5" s="561"/>
      <c r="FNA5" s="561"/>
      <c r="FNB5" s="561"/>
      <c r="FNC5" s="561"/>
      <c r="FND5" s="561"/>
      <c r="FNE5" s="561"/>
      <c r="FNF5" s="561"/>
      <c r="FNG5" s="561"/>
      <c r="FNH5" s="561"/>
      <c r="FNI5" s="561"/>
      <c r="FNJ5" s="561"/>
      <c r="FNK5" s="561"/>
      <c r="FNL5" s="561"/>
      <c r="FNM5" s="561"/>
      <c r="FNN5" s="561"/>
      <c r="FNO5" s="561"/>
      <c r="FNP5" s="561"/>
      <c r="FNQ5" s="561"/>
      <c r="FNR5" s="561"/>
      <c r="FNS5" s="561"/>
      <c r="FNT5" s="561"/>
      <c r="FNU5" s="561"/>
      <c r="FNV5" s="561"/>
      <c r="FNW5" s="561"/>
      <c r="FNX5" s="561"/>
      <c r="FNY5" s="561"/>
      <c r="FNZ5" s="561"/>
      <c r="FOA5" s="561"/>
      <c r="FOB5" s="561"/>
      <c r="FOC5" s="561"/>
      <c r="FOD5" s="561"/>
      <c r="FOE5" s="561"/>
      <c r="FOF5" s="561"/>
      <c r="FOG5" s="561"/>
      <c r="FOH5" s="561"/>
      <c r="FOI5" s="561"/>
      <c r="FOJ5" s="561"/>
      <c r="FOK5" s="561"/>
      <c r="FOL5" s="561"/>
      <c r="FOM5" s="561"/>
      <c r="FON5" s="561"/>
      <c r="FOO5" s="561"/>
      <c r="FOP5" s="561"/>
      <c r="FOQ5" s="561"/>
      <c r="FOR5" s="561"/>
      <c r="FOS5" s="561"/>
      <c r="FOT5" s="561"/>
      <c r="FOU5" s="561"/>
      <c r="FOV5" s="561"/>
      <c r="FOW5" s="561"/>
      <c r="FOX5" s="561"/>
      <c r="FOY5" s="561"/>
      <c r="FOZ5" s="561"/>
      <c r="FPA5" s="561"/>
      <c r="FPB5" s="561"/>
      <c r="FPC5" s="561"/>
      <c r="FPD5" s="561"/>
      <c r="FPE5" s="561"/>
      <c r="FPF5" s="561"/>
      <c r="FPG5" s="561"/>
      <c r="FPH5" s="561"/>
      <c r="FPI5" s="561"/>
      <c r="FPJ5" s="561"/>
      <c r="FPK5" s="561"/>
      <c r="FPL5" s="561"/>
      <c r="FPM5" s="561"/>
      <c r="FPN5" s="561"/>
      <c r="FPO5" s="561"/>
      <c r="FPP5" s="561"/>
      <c r="FPQ5" s="561"/>
      <c r="FPR5" s="561"/>
      <c r="FPS5" s="561"/>
      <c r="FPT5" s="561"/>
      <c r="FPU5" s="561"/>
      <c r="FPV5" s="561"/>
      <c r="FPW5" s="561"/>
      <c r="FPX5" s="561"/>
      <c r="FPY5" s="561"/>
      <c r="FPZ5" s="561"/>
      <c r="FQA5" s="561"/>
      <c r="FQB5" s="561"/>
      <c r="FQC5" s="561"/>
      <c r="FQD5" s="561"/>
      <c r="FQE5" s="561"/>
      <c r="FQF5" s="561"/>
      <c r="FQG5" s="561"/>
      <c r="FQH5" s="561"/>
      <c r="FQI5" s="561"/>
      <c r="FQJ5" s="561"/>
      <c r="FQK5" s="561"/>
      <c r="FQL5" s="561"/>
      <c r="FQM5" s="561"/>
      <c r="FQN5" s="561"/>
      <c r="FQO5" s="561"/>
      <c r="FQP5" s="561"/>
      <c r="FQQ5" s="561"/>
      <c r="FQR5" s="561"/>
      <c r="FQS5" s="561"/>
      <c r="FQT5" s="561"/>
      <c r="FQU5" s="561"/>
      <c r="FQV5" s="561"/>
      <c r="FQW5" s="561"/>
      <c r="FQX5" s="561"/>
      <c r="FQY5" s="561"/>
      <c r="FQZ5" s="561"/>
      <c r="FRA5" s="561"/>
      <c r="FRB5" s="561"/>
      <c r="FRC5" s="561"/>
      <c r="FRD5" s="561"/>
      <c r="FRE5" s="561"/>
      <c r="FRF5" s="561"/>
      <c r="FRG5" s="561"/>
      <c r="FRH5" s="561"/>
      <c r="FRI5" s="561"/>
      <c r="FRJ5" s="561"/>
      <c r="FRK5" s="561"/>
      <c r="FRL5" s="561"/>
      <c r="FRM5" s="561"/>
      <c r="FRN5" s="561"/>
      <c r="FRO5" s="561"/>
      <c r="FRP5" s="561"/>
      <c r="FRQ5" s="561"/>
      <c r="FRR5" s="561"/>
      <c r="FRS5" s="561"/>
      <c r="FRT5" s="561"/>
      <c r="FRU5" s="561"/>
      <c r="FRV5" s="561"/>
      <c r="FRW5" s="561"/>
      <c r="FRX5" s="561"/>
      <c r="FRY5" s="561"/>
      <c r="FRZ5" s="561"/>
      <c r="FSA5" s="561"/>
      <c r="FSB5" s="561"/>
      <c r="FSC5" s="561"/>
      <c r="FSD5" s="561"/>
      <c r="FSE5" s="561"/>
      <c r="FSF5" s="561"/>
      <c r="FSG5" s="561"/>
      <c r="FSH5" s="561"/>
      <c r="FSI5" s="561"/>
      <c r="FSJ5" s="561"/>
      <c r="FSK5" s="561"/>
      <c r="FSL5" s="561"/>
      <c r="FSM5" s="561"/>
      <c r="FSN5" s="561"/>
      <c r="FSO5" s="561"/>
      <c r="FSP5" s="561"/>
      <c r="FSQ5" s="561"/>
      <c r="FSR5" s="561"/>
      <c r="FSS5" s="561"/>
      <c r="FST5" s="561"/>
      <c r="FSU5" s="561"/>
      <c r="FSV5" s="561"/>
      <c r="FSW5" s="561"/>
      <c r="FSX5" s="561"/>
      <c r="FSY5" s="561"/>
      <c r="FSZ5" s="561"/>
      <c r="FTA5" s="561"/>
      <c r="FTB5" s="561"/>
      <c r="FTC5" s="561"/>
      <c r="FTD5" s="561"/>
      <c r="FTE5" s="561"/>
      <c r="FTF5" s="561"/>
      <c r="FTG5" s="561"/>
      <c r="FTH5" s="561"/>
      <c r="FTI5" s="561"/>
      <c r="FTJ5" s="561"/>
      <c r="FTK5" s="561"/>
      <c r="FTL5" s="561"/>
      <c r="FTM5" s="561"/>
      <c r="FTN5" s="561"/>
      <c r="FTO5" s="561"/>
      <c r="FTP5" s="561"/>
      <c r="FTQ5" s="561"/>
      <c r="FTR5" s="561"/>
      <c r="FTS5" s="561"/>
      <c r="FTT5" s="561"/>
      <c r="FTU5" s="561"/>
      <c r="FTV5" s="561"/>
      <c r="FTW5" s="561"/>
      <c r="FTX5" s="561"/>
      <c r="FTY5" s="561"/>
      <c r="FTZ5" s="561"/>
      <c r="FUA5" s="561"/>
      <c r="FUB5" s="561"/>
      <c r="FUC5" s="561"/>
      <c r="FUD5" s="561"/>
      <c r="FUE5" s="561"/>
      <c r="FUF5" s="561"/>
      <c r="FUG5" s="561"/>
      <c r="FUH5" s="561"/>
      <c r="FUI5" s="561"/>
      <c r="FUJ5" s="561"/>
      <c r="FUK5" s="561"/>
      <c r="FUL5" s="561"/>
      <c r="FUM5" s="561"/>
      <c r="FUN5" s="561"/>
      <c r="FUO5" s="561"/>
      <c r="FUP5" s="561"/>
      <c r="FUQ5" s="561"/>
      <c r="FUR5" s="561"/>
      <c r="FUS5" s="561"/>
      <c r="FUT5" s="561"/>
      <c r="FUU5" s="561"/>
      <c r="FUV5" s="561"/>
      <c r="FUW5" s="561"/>
      <c r="FUX5" s="561"/>
      <c r="FUY5" s="561"/>
      <c r="FUZ5" s="561"/>
      <c r="FVA5" s="561"/>
      <c r="FVB5" s="561"/>
      <c r="FVC5" s="561"/>
      <c r="FVD5" s="561"/>
      <c r="FVE5" s="561"/>
      <c r="FVF5" s="561"/>
      <c r="FVG5" s="561"/>
      <c r="FVH5" s="561"/>
      <c r="FVI5" s="561"/>
      <c r="FVJ5" s="561"/>
      <c r="FVK5" s="561"/>
      <c r="FVL5" s="561"/>
      <c r="FVM5" s="561"/>
      <c r="FVN5" s="561"/>
      <c r="FVO5" s="561"/>
      <c r="FVP5" s="561"/>
      <c r="FVQ5" s="561"/>
      <c r="FVR5" s="561"/>
      <c r="FVS5" s="561"/>
      <c r="FVT5" s="561"/>
      <c r="FVU5" s="561"/>
      <c r="FVV5" s="561"/>
      <c r="FVW5" s="561"/>
      <c r="FVX5" s="561"/>
      <c r="FVY5" s="561"/>
      <c r="FVZ5" s="561"/>
      <c r="FWA5" s="561"/>
      <c r="FWB5" s="561"/>
      <c r="FWC5" s="561"/>
      <c r="FWD5" s="561"/>
      <c r="FWE5" s="561"/>
      <c r="FWF5" s="561"/>
      <c r="FWG5" s="561"/>
      <c r="FWH5" s="561"/>
      <c r="FWI5" s="561"/>
      <c r="FWJ5" s="561"/>
      <c r="FWK5" s="561"/>
      <c r="FWL5" s="561"/>
      <c r="FWM5" s="561"/>
      <c r="FWN5" s="561"/>
      <c r="FWO5" s="561"/>
      <c r="FWP5" s="561"/>
      <c r="FWQ5" s="561"/>
      <c r="FWR5" s="561"/>
      <c r="FWS5" s="561"/>
      <c r="FWT5" s="561"/>
      <c r="FWU5" s="561"/>
      <c r="FWV5" s="561"/>
      <c r="FWW5" s="561"/>
      <c r="FWX5" s="561"/>
      <c r="FWY5" s="561"/>
      <c r="FWZ5" s="561"/>
      <c r="FXA5" s="561"/>
      <c r="FXB5" s="561"/>
      <c r="FXC5" s="561"/>
      <c r="FXD5" s="561"/>
      <c r="FXE5" s="561"/>
      <c r="FXF5" s="561"/>
      <c r="FXG5" s="561"/>
      <c r="FXH5" s="561"/>
      <c r="FXI5" s="561"/>
      <c r="FXJ5" s="561"/>
      <c r="FXK5" s="561"/>
      <c r="FXL5" s="561"/>
      <c r="FXM5" s="561"/>
      <c r="FXN5" s="561"/>
      <c r="FXO5" s="561"/>
      <c r="FXP5" s="561"/>
      <c r="FXQ5" s="561"/>
      <c r="FXR5" s="561"/>
      <c r="FXS5" s="561"/>
      <c r="FXT5" s="561"/>
      <c r="FXU5" s="561"/>
      <c r="FXV5" s="561"/>
      <c r="FXW5" s="561"/>
      <c r="FXX5" s="561"/>
      <c r="FXY5" s="561"/>
      <c r="FXZ5" s="561"/>
      <c r="FYA5" s="561"/>
      <c r="FYB5" s="561"/>
      <c r="FYC5" s="561"/>
      <c r="FYD5" s="561"/>
      <c r="FYE5" s="561"/>
      <c r="FYF5" s="561"/>
      <c r="FYG5" s="561"/>
      <c r="FYH5" s="561"/>
      <c r="FYI5" s="561"/>
      <c r="FYJ5" s="561"/>
      <c r="FYK5" s="561"/>
      <c r="FYL5" s="561"/>
      <c r="FYM5" s="561"/>
      <c r="FYN5" s="561"/>
      <c r="FYO5" s="561"/>
      <c r="FYP5" s="561"/>
      <c r="FYQ5" s="561"/>
      <c r="FYR5" s="561"/>
      <c r="FYS5" s="561"/>
      <c r="FYT5" s="561"/>
      <c r="FYU5" s="561"/>
      <c r="FYV5" s="561"/>
      <c r="FYW5" s="561"/>
      <c r="FYX5" s="561"/>
      <c r="FYY5" s="561"/>
      <c r="FYZ5" s="561"/>
      <c r="FZA5" s="561"/>
      <c r="FZB5" s="561"/>
      <c r="FZC5" s="561"/>
      <c r="FZD5" s="561"/>
      <c r="FZE5" s="561"/>
      <c r="FZF5" s="561"/>
      <c r="FZG5" s="561"/>
      <c r="FZH5" s="561"/>
      <c r="FZI5" s="561"/>
      <c r="FZJ5" s="561"/>
      <c r="FZK5" s="561"/>
      <c r="FZL5" s="561"/>
      <c r="FZM5" s="561"/>
      <c r="FZN5" s="561"/>
      <c r="FZO5" s="561"/>
      <c r="FZP5" s="561"/>
      <c r="FZQ5" s="561"/>
      <c r="FZR5" s="561"/>
      <c r="FZS5" s="561"/>
      <c r="FZT5" s="561"/>
      <c r="FZU5" s="561"/>
      <c r="FZV5" s="561"/>
      <c r="FZW5" s="561"/>
      <c r="FZX5" s="561"/>
      <c r="FZY5" s="561"/>
      <c r="FZZ5" s="561"/>
      <c r="GAA5" s="561"/>
      <c r="GAB5" s="561"/>
      <c r="GAC5" s="561"/>
      <c r="GAD5" s="561"/>
      <c r="GAE5" s="561"/>
      <c r="GAF5" s="561"/>
      <c r="GAG5" s="561"/>
      <c r="GAH5" s="561"/>
      <c r="GAI5" s="561"/>
      <c r="GAJ5" s="561"/>
      <c r="GAK5" s="561"/>
      <c r="GAL5" s="561"/>
      <c r="GAM5" s="561"/>
      <c r="GAN5" s="561"/>
      <c r="GAO5" s="561"/>
      <c r="GAP5" s="561"/>
      <c r="GAQ5" s="561"/>
      <c r="GAR5" s="561"/>
      <c r="GAS5" s="561"/>
      <c r="GAT5" s="561"/>
      <c r="GAU5" s="561"/>
      <c r="GAV5" s="561"/>
      <c r="GAW5" s="561"/>
      <c r="GAX5" s="561"/>
      <c r="GAY5" s="561"/>
      <c r="GAZ5" s="561"/>
      <c r="GBA5" s="561"/>
      <c r="GBB5" s="561"/>
      <c r="GBC5" s="561"/>
      <c r="GBD5" s="561"/>
      <c r="GBE5" s="561"/>
      <c r="GBF5" s="561"/>
      <c r="GBG5" s="561"/>
      <c r="GBH5" s="561"/>
      <c r="GBI5" s="561"/>
      <c r="GBJ5" s="561"/>
      <c r="GBK5" s="561"/>
      <c r="GBL5" s="561"/>
      <c r="GBM5" s="561"/>
      <c r="GBN5" s="561"/>
      <c r="GBO5" s="561"/>
      <c r="GBP5" s="561"/>
      <c r="GBQ5" s="561"/>
      <c r="GBR5" s="561"/>
      <c r="GBS5" s="561"/>
      <c r="GBT5" s="561"/>
      <c r="GBU5" s="561"/>
      <c r="GBV5" s="561"/>
      <c r="GBW5" s="561"/>
      <c r="GBX5" s="561"/>
      <c r="GBY5" s="561"/>
      <c r="GBZ5" s="561"/>
      <c r="GCA5" s="561"/>
      <c r="GCB5" s="561"/>
      <c r="GCC5" s="561"/>
      <c r="GCD5" s="561"/>
      <c r="GCE5" s="561"/>
      <c r="GCF5" s="561"/>
      <c r="GCG5" s="561"/>
      <c r="GCH5" s="561"/>
      <c r="GCI5" s="561"/>
      <c r="GCJ5" s="561"/>
      <c r="GCK5" s="561"/>
      <c r="GCL5" s="561"/>
      <c r="GCM5" s="561"/>
      <c r="GCN5" s="561"/>
      <c r="GCO5" s="561"/>
      <c r="GCP5" s="561"/>
      <c r="GCQ5" s="561"/>
      <c r="GCR5" s="561"/>
      <c r="GCS5" s="561"/>
      <c r="GCT5" s="561"/>
      <c r="GCU5" s="561"/>
      <c r="GCV5" s="561"/>
      <c r="GCW5" s="561"/>
      <c r="GCX5" s="561"/>
      <c r="GCY5" s="561"/>
      <c r="GCZ5" s="561"/>
      <c r="GDA5" s="561"/>
      <c r="GDB5" s="561"/>
      <c r="GDC5" s="561"/>
      <c r="GDD5" s="561"/>
      <c r="GDE5" s="561"/>
      <c r="GDF5" s="561"/>
      <c r="GDG5" s="561"/>
      <c r="GDH5" s="561"/>
      <c r="GDI5" s="561"/>
      <c r="GDJ5" s="561"/>
      <c r="GDK5" s="561"/>
      <c r="GDL5" s="561"/>
      <c r="GDM5" s="561"/>
      <c r="GDN5" s="561"/>
      <c r="GDO5" s="561"/>
      <c r="GDP5" s="561"/>
      <c r="GDQ5" s="561"/>
      <c r="GDR5" s="561"/>
      <c r="GDS5" s="561"/>
      <c r="GDT5" s="561"/>
      <c r="GDU5" s="561"/>
      <c r="GDV5" s="561"/>
      <c r="GDW5" s="561"/>
      <c r="GDX5" s="561"/>
      <c r="GDY5" s="561"/>
      <c r="GDZ5" s="561"/>
      <c r="GEA5" s="561"/>
      <c r="GEB5" s="561"/>
      <c r="GEC5" s="561"/>
      <c r="GED5" s="561"/>
      <c r="GEE5" s="561"/>
      <c r="GEF5" s="561"/>
      <c r="GEG5" s="561"/>
      <c r="GEH5" s="561"/>
      <c r="GEI5" s="561"/>
      <c r="GEJ5" s="561"/>
      <c r="GEK5" s="561"/>
      <c r="GEL5" s="561"/>
      <c r="GEM5" s="561"/>
      <c r="GEN5" s="561"/>
      <c r="GEO5" s="561"/>
      <c r="GEP5" s="561"/>
      <c r="GEQ5" s="561"/>
      <c r="GER5" s="561"/>
      <c r="GES5" s="561"/>
      <c r="GET5" s="561"/>
      <c r="GEU5" s="561"/>
      <c r="GEV5" s="561"/>
      <c r="GEW5" s="561"/>
      <c r="GEX5" s="561"/>
      <c r="GEY5" s="561"/>
      <c r="GEZ5" s="561"/>
      <c r="GFA5" s="561"/>
      <c r="GFB5" s="561"/>
      <c r="GFC5" s="561"/>
      <c r="GFD5" s="561"/>
      <c r="GFE5" s="561"/>
      <c r="GFF5" s="561"/>
      <c r="GFG5" s="561"/>
      <c r="GFH5" s="561"/>
      <c r="GFI5" s="561"/>
      <c r="GFJ5" s="561"/>
      <c r="GFK5" s="561"/>
      <c r="GFL5" s="561"/>
      <c r="GFM5" s="561"/>
      <c r="GFN5" s="561"/>
      <c r="GFO5" s="561"/>
      <c r="GFP5" s="561"/>
      <c r="GFQ5" s="561"/>
      <c r="GFR5" s="561"/>
      <c r="GFS5" s="561"/>
      <c r="GFT5" s="561"/>
      <c r="GFU5" s="561"/>
      <c r="GFV5" s="561"/>
      <c r="GFW5" s="561"/>
      <c r="GFX5" s="561"/>
      <c r="GFY5" s="561"/>
      <c r="GFZ5" s="561"/>
      <c r="GGA5" s="561"/>
      <c r="GGB5" s="561"/>
      <c r="GGC5" s="561"/>
      <c r="GGD5" s="561"/>
      <c r="GGE5" s="561"/>
      <c r="GGF5" s="561"/>
      <c r="GGG5" s="561"/>
      <c r="GGH5" s="561"/>
      <c r="GGI5" s="561"/>
      <c r="GGJ5" s="561"/>
      <c r="GGK5" s="561"/>
      <c r="GGL5" s="561"/>
      <c r="GGM5" s="561"/>
      <c r="GGN5" s="561"/>
      <c r="GGO5" s="561"/>
      <c r="GGP5" s="561"/>
      <c r="GGQ5" s="561"/>
      <c r="GGR5" s="561"/>
      <c r="GGS5" s="561"/>
      <c r="GGT5" s="561"/>
      <c r="GGU5" s="561"/>
      <c r="GGV5" s="561"/>
      <c r="GGW5" s="561"/>
      <c r="GGX5" s="561"/>
      <c r="GGY5" s="561"/>
      <c r="GGZ5" s="561"/>
      <c r="GHA5" s="561"/>
      <c r="GHB5" s="561"/>
      <c r="GHC5" s="561"/>
      <c r="GHD5" s="561"/>
      <c r="GHE5" s="561"/>
      <c r="GHF5" s="561"/>
      <c r="GHG5" s="561"/>
      <c r="GHH5" s="561"/>
      <c r="GHI5" s="561"/>
      <c r="GHJ5" s="561"/>
      <c r="GHK5" s="561"/>
      <c r="GHL5" s="561"/>
      <c r="GHM5" s="561"/>
      <c r="GHN5" s="561"/>
      <c r="GHO5" s="561"/>
      <c r="GHP5" s="561"/>
      <c r="GHQ5" s="561"/>
      <c r="GHR5" s="561"/>
      <c r="GHS5" s="561"/>
      <c r="GHT5" s="561"/>
      <c r="GHU5" s="561"/>
      <c r="GHV5" s="561"/>
      <c r="GHW5" s="561"/>
      <c r="GHX5" s="561"/>
      <c r="GHY5" s="561"/>
      <c r="GHZ5" s="561"/>
      <c r="GIA5" s="561"/>
      <c r="GIB5" s="561"/>
      <c r="GIC5" s="561"/>
      <c r="GID5" s="561"/>
      <c r="GIE5" s="561"/>
      <c r="GIF5" s="561"/>
      <c r="GIG5" s="561"/>
      <c r="GIH5" s="561"/>
      <c r="GII5" s="561"/>
      <c r="GIJ5" s="561"/>
      <c r="GIK5" s="561"/>
      <c r="GIL5" s="561"/>
      <c r="GIM5" s="561"/>
      <c r="GIN5" s="561"/>
      <c r="GIO5" s="561"/>
      <c r="GIP5" s="561"/>
      <c r="GIQ5" s="561"/>
      <c r="GIR5" s="561"/>
      <c r="GIS5" s="561"/>
      <c r="GIT5" s="561"/>
      <c r="GIU5" s="561"/>
      <c r="GIV5" s="561"/>
      <c r="GIW5" s="561"/>
      <c r="GIX5" s="561"/>
      <c r="GIY5" s="561"/>
      <c r="GIZ5" s="561"/>
      <c r="GJA5" s="561"/>
      <c r="GJB5" s="561"/>
      <c r="GJC5" s="561"/>
      <c r="GJD5" s="561"/>
      <c r="GJE5" s="561"/>
      <c r="GJF5" s="561"/>
      <c r="GJG5" s="561"/>
      <c r="GJH5" s="561"/>
      <c r="GJI5" s="561"/>
      <c r="GJJ5" s="561"/>
      <c r="GJK5" s="561"/>
      <c r="GJL5" s="561"/>
      <c r="GJM5" s="561"/>
      <c r="GJN5" s="561"/>
      <c r="GJO5" s="561"/>
      <c r="GJP5" s="561"/>
      <c r="GJQ5" s="561"/>
      <c r="GJR5" s="561"/>
      <c r="GJS5" s="561"/>
      <c r="GJT5" s="561"/>
      <c r="GJU5" s="561"/>
      <c r="GJV5" s="561"/>
      <c r="GJW5" s="561"/>
      <c r="GJX5" s="561"/>
      <c r="GJY5" s="561"/>
      <c r="GJZ5" s="561"/>
      <c r="GKA5" s="561"/>
      <c r="GKB5" s="561"/>
      <c r="GKC5" s="561"/>
      <c r="GKD5" s="561"/>
      <c r="GKE5" s="561"/>
      <c r="GKF5" s="561"/>
      <c r="GKG5" s="561"/>
      <c r="GKH5" s="561"/>
      <c r="GKI5" s="561"/>
      <c r="GKJ5" s="561"/>
      <c r="GKK5" s="561"/>
      <c r="GKL5" s="561"/>
      <c r="GKM5" s="561"/>
      <c r="GKN5" s="561"/>
      <c r="GKO5" s="561"/>
      <c r="GKP5" s="561"/>
      <c r="GKQ5" s="561"/>
      <c r="GKR5" s="561"/>
      <c r="GKS5" s="561"/>
      <c r="GKT5" s="561"/>
      <c r="GKU5" s="561"/>
      <c r="GKV5" s="561"/>
      <c r="GKW5" s="561"/>
      <c r="GKX5" s="561"/>
      <c r="GKY5" s="561"/>
      <c r="GKZ5" s="561"/>
      <c r="GLA5" s="561"/>
      <c r="GLB5" s="561"/>
      <c r="GLC5" s="561"/>
      <c r="GLD5" s="561"/>
      <c r="GLE5" s="561"/>
      <c r="GLF5" s="561"/>
      <c r="GLG5" s="561"/>
      <c r="GLH5" s="561"/>
      <c r="GLI5" s="561"/>
      <c r="GLJ5" s="561"/>
      <c r="GLK5" s="561"/>
      <c r="GLL5" s="561"/>
      <c r="GLM5" s="561"/>
      <c r="GLN5" s="561"/>
      <c r="GLO5" s="561"/>
      <c r="GLP5" s="561"/>
      <c r="GLQ5" s="561"/>
      <c r="GLR5" s="561"/>
      <c r="GLS5" s="561"/>
      <c r="GLT5" s="561"/>
      <c r="GLU5" s="561"/>
      <c r="GLV5" s="561"/>
      <c r="GLW5" s="561"/>
      <c r="GLX5" s="561"/>
      <c r="GLY5" s="561"/>
      <c r="GLZ5" s="561"/>
      <c r="GMA5" s="561"/>
      <c r="GMB5" s="561"/>
      <c r="GMC5" s="561"/>
      <c r="GMD5" s="561"/>
      <c r="GME5" s="561"/>
      <c r="GMF5" s="561"/>
      <c r="GMG5" s="561"/>
      <c r="GMH5" s="561"/>
      <c r="GMI5" s="561"/>
      <c r="GMJ5" s="561"/>
      <c r="GMK5" s="561"/>
      <c r="GML5" s="561"/>
      <c r="GMM5" s="561"/>
      <c r="GMN5" s="561"/>
      <c r="GMO5" s="561"/>
      <c r="GMP5" s="561"/>
      <c r="GMQ5" s="561"/>
      <c r="GMR5" s="561"/>
      <c r="GMS5" s="561"/>
      <c r="GMT5" s="561"/>
      <c r="GMU5" s="561"/>
      <c r="GMV5" s="561"/>
      <c r="GMW5" s="561"/>
      <c r="GMX5" s="561"/>
      <c r="GMY5" s="561"/>
      <c r="GMZ5" s="561"/>
      <c r="GNA5" s="561"/>
      <c r="GNB5" s="561"/>
      <c r="GNC5" s="561"/>
      <c r="GND5" s="561"/>
      <c r="GNE5" s="561"/>
      <c r="GNF5" s="561"/>
      <c r="GNG5" s="561"/>
      <c r="GNH5" s="561"/>
      <c r="GNI5" s="561"/>
      <c r="GNJ5" s="561"/>
      <c r="GNK5" s="561"/>
      <c r="GNL5" s="561"/>
      <c r="GNM5" s="561"/>
      <c r="GNN5" s="561"/>
      <c r="GNO5" s="561"/>
      <c r="GNP5" s="561"/>
      <c r="GNQ5" s="561"/>
      <c r="GNR5" s="561"/>
      <c r="GNS5" s="561"/>
      <c r="GNT5" s="561"/>
      <c r="GNU5" s="561"/>
      <c r="GNV5" s="561"/>
      <c r="GNW5" s="561"/>
      <c r="GNX5" s="561"/>
      <c r="GNY5" s="561"/>
      <c r="GNZ5" s="561"/>
      <c r="GOA5" s="561"/>
      <c r="GOB5" s="561"/>
      <c r="GOC5" s="561"/>
      <c r="GOD5" s="561"/>
      <c r="GOE5" s="561"/>
      <c r="GOF5" s="561"/>
      <c r="GOG5" s="561"/>
      <c r="GOH5" s="561"/>
      <c r="GOI5" s="561"/>
      <c r="GOJ5" s="561"/>
      <c r="GOK5" s="561"/>
      <c r="GOL5" s="561"/>
      <c r="GOM5" s="561"/>
      <c r="GON5" s="561"/>
      <c r="GOO5" s="561"/>
      <c r="GOP5" s="561"/>
      <c r="GOQ5" s="561"/>
      <c r="GOR5" s="561"/>
      <c r="GOS5" s="561"/>
      <c r="GOT5" s="561"/>
      <c r="GOU5" s="561"/>
      <c r="GOV5" s="561"/>
      <c r="GOW5" s="561"/>
      <c r="GOX5" s="561"/>
      <c r="GOY5" s="561"/>
      <c r="GOZ5" s="561"/>
      <c r="GPA5" s="561"/>
      <c r="GPB5" s="561"/>
      <c r="GPC5" s="561"/>
      <c r="GPD5" s="561"/>
      <c r="GPE5" s="561"/>
      <c r="GPF5" s="561"/>
      <c r="GPG5" s="561"/>
      <c r="GPH5" s="561"/>
      <c r="GPI5" s="561"/>
      <c r="GPJ5" s="561"/>
      <c r="GPK5" s="561"/>
      <c r="GPL5" s="561"/>
      <c r="GPM5" s="561"/>
      <c r="GPN5" s="561"/>
      <c r="GPO5" s="561"/>
      <c r="GPP5" s="561"/>
      <c r="GPQ5" s="561"/>
      <c r="GPR5" s="561"/>
      <c r="GPS5" s="561"/>
      <c r="GPT5" s="561"/>
      <c r="GPU5" s="561"/>
      <c r="GPV5" s="561"/>
      <c r="GPW5" s="561"/>
      <c r="GPX5" s="561"/>
      <c r="GPY5" s="561"/>
      <c r="GPZ5" s="561"/>
      <c r="GQA5" s="561"/>
      <c r="GQB5" s="561"/>
      <c r="GQC5" s="561"/>
      <c r="GQD5" s="561"/>
      <c r="GQE5" s="561"/>
      <c r="GQF5" s="561"/>
      <c r="GQG5" s="561"/>
      <c r="GQH5" s="561"/>
      <c r="GQI5" s="561"/>
      <c r="GQJ5" s="561"/>
      <c r="GQK5" s="561"/>
      <c r="GQL5" s="561"/>
      <c r="GQM5" s="561"/>
      <c r="GQN5" s="561"/>
      <c r="GQO5" s="561"/>
      <c r="GQP5" s="561"/>
      <c r="GQQ5" s="561"/>
      <c r="GQR5" s="561"/>
      <c r="GQS5" s="561"/>
      <c r="GQT5" s="561"/>
      <c r="GQU5" s="561"/>
      <c r="GQV5" s="561"/>
      <c r="GQW5" s="561"/>
      <c r="GQX5" s="561"/>
      <c r="GQY5" s="561"/>
      <c r="GQZ5" s="561"/>
      <c r="GRA5" s="561"/>
      <c r="GRB5" s="561"/>
      <c r="GRC5" s="561"/>
      <c r="GRD5" s="561"/>
      <c r="GRE5" s="561"/>
      <c r="GRF5" s="561"/>
      <c r="GRG5" s="561"/>
      <c r="GRH5" s="561"/>
      <c r="GRI5" s="561"/>
      <c r="GRJ5" s="561"/>
      <c r="GRK5" s="561"/>
      <c r="GRL5" s="561"/>
      <c r="GRM5" s="561"/>
      <c r="GRN5" s="561"/>
      <c r="GRO5" s="561"/>
      <c r="GRP5" s="561"/>
      <c r="GRQ5" s="561"/>
      <c r="GRR5" s="561"/>
      <c r="GRS5" s="561"/>
      <c r="GRT5" s="561"/>
      <c r="GRU5" s="561"/>
      <c r="GRV5" s="561"/>
      <c r="GRW5" s="561"/>
      <c r="GRX5" s="561"/>
      <c r="GRY5" s="561"/>
      <c r="GRZ5" s="561"/>
      <c r="GSA5" s="561"/>
      <c r="GSB5" s="561"/>
      <c r="GSC5" s="561"/>
      <c r="GSD5" s="561"/>
      <c r="GSE5" s="561"/>
      <c r="GSF5" s="561"/>
      <c r="GSG5" s="561"/>
      <c r="GSH5" s="561"/>
      <c r="GSI5" s="561"/>
      <c r="GSJ5" s="561"/>
      <c r="GSK5" s="561"/>
      <c r="GSL5" s="561"/>
      <c r="GSM5" s="561"/>
      <c r="GSN5" s="561"/>
      <c r="GSO5" s="561"/>
      <c r="GSP5" s="561"/>
      <c r="GSQ5" s="561"/>
      <c r="GSR5" s="561"/>
      <c r="GSS5" s="561"/>
      <c r="GST5" s="561"/>
      <c r="GSU5" s="561"/>
      <c r="GSV5" s="561"/>
      <c r="GSW5" s="561"/>
      <c r="GSX5" s="561"/>
      <c r="GSY5" s="561"/>
      <c r="GSZ5" s="561"/>
      <c r="GTA5" s="561"/>
      <c r="GTB5" s="561"/>
      <c r="GTC5" s="561"/>
      <c r="GTD5" s="561"/>
      <c r="GTE5" s="561"/>
      <c r="GTF5" s="561"/>
      <c r="GTG5" s="561"/>
      <c r="GTH5" s="561"/>
      <c r="GTI5" s="561"/>
      <c r="GTJ5" s="561"/>
      <c r="GTK5" s="561"/>
      <c r="GTL5" s="561"/>
      <c r="GTM5" s="561"/>
      <c r="GTN5" s="561"/>
      <c r="GTO5" s="561"/>
      <c r="GTP5" s="561"/>
      <c r="GTQ5" s="561"/>
      <c r="GTR5" s="561"/>
      <c r="GTS5" s="561"/>
      <c r="GTT5" s="561"/>
      <c r="GTU5" s="561"/>
      <c r="GTV5" s="561"/>
      <c r="GTW5" s="561"/>
      <c r="GTX5" s="561"/>
      <c r="GTY5" s="561"/>
      <c r="GTZ5" s="561"/>
      <c r="GUA5" s="561"/>
      <c r="GUB5" s="561"/>
      <c r="GUC5" s="561"/>
      <c r="GUD5" s="561"/>
      <c r="GUE5" s="561"/>
      <c r="GUF5" s="561"/>
      <c r="GUG5" s="561"/>
      <c r="GUH5" s="561"/>
      <c r="GUI5" s="561"/>
      <c r="GUJ5" s="561"/>
      <c r="GUK5" s="561"/>
      <c r="GUL5" s="561"/>
      <c r="GUM5" s="561"/>
      <c r="GUN5" s="561"/>
      <c r="GUO5" s="561"/>
      <c r="GUP5" s="561"/>
      <c r="GUQ5" s="561"/>
      <c r="GUR5" s="561"/>
      <c r="GUS5" s="561"/>
      <c r="GUT5" s="561"/>
      <c r="GUU5" s="561"/>
      <c r="GUV5" s="561"/>
      <c r="GUW5" s="561"/>
      <c r="GUX5" s="561"/>
      <c r="GUY5" s="561"/>
      <c r="GUZ5" s="561"/>
      <c r="GVA5" s="561"/>
      <c r="GVB5" s="561"/>
      <c r="GVC5" s="561"/>
      <c r="GVD5" s="561"/>
      <c r="GVE5" s="561"/>
      <c r="GVF5" s="561"/>
      <c r="GVG5" s="561"/>
      <c r="GVH5" s="561"/>
      <c r="GVI5" s="561"/>
      <c r="GVJ5" s="561"/>
      <c r="GVK5" s="561"/>
      <c r="GVL5" s="561"/>
      <c r="GVM5" s="561"/>
      <c r="GVN5" s="561"/>
      <c r="GVO5" s="561"/>
      <c r="GVP5" s="561"/>
      <c r="GVQ5" s="561"/>
      <c r="GVR5" s="561"/>
      <c r="GVS5" s="561"/>
      <c r="GVT5" s="561"/>
      <c r="GVU5" s="561"/>
      <c r="GVV5" s="561"/>
      <c r="GVW5" s="561"/>
      <c r="GVX5" s="561"/>
      <c r="GVY5" s="561"/>
      <c r="GVZ5" s="561"/>
      <c r="GWA5" s="561"/>
      <c r="GWB5" s="561"/>
      <c r="GWC5" s="561"/>
      <c r="GWD5" s="561"/>
      <c r="GWE5" s="561"/>
      <c r="GWF5" s="561"/>
      <c r="GWG5" s="561"/>
      <c r="GWH5" s="561"/>
      <c r="GWI5" s="561"/>
      <c r="GWJ5" s="561"/>
      <c r="GWK5" s="561"/>
      <c r="GWL5" s="561"/>
      <c r="GWM5" s="561"/>
      <c r="GWN5" s="561"/>
      <c r="GWO5" s="561"/>
      <c r="GWP5" s="561"/>
      <c r="GWQ5" s="561"/>
      <c r="GWR5" s="561"/>
      <c r="GWS5" s="561"/>
      <c r="GWT5" s="561"/>
      <c r="GWU5" s="561"/>
      <c r="GWV5" s="561"/>
      <c r="GWW5" s="561"/>
      <c r="GWX5" s="561"/>
      <c r="GWY5" s="561"/>
      <c r="GWZ5" s="561"/>
      <c r="GXA5" s="561"/>
      <c r="GXB5" s="561"/>
      <c r="GXC5" s="561"/>
      <c r="GXD5" s="561"/>
      <c r="GXE5" s="561"/>
      <c r="GXF5" s="561"/>
      <c r="GXG5" s="561"/>
      <c r="GXH5" s="561"/>
      <c r="GXI5" s="561"/>
      <c r="GXJ5" s="561"/>
      <c r="GXK5" s="561"/>
      <c r="GXL5" s="561"/>
      <c r="GXM5" s="561"/>
      <c r="GXN5" s="561"/>
      <c r="GXO5" s="561"/>
      <c r="GXP5" s="561"/>
      <c r="GXQ5" s="561"/>
      <c r="GXR5" s="561"/>
      <c r="GXS5" s="561"/>
      <c r="GXT5" s="561"/>
      <c r="GXU5" s="561"/>
      <c r="GXV5" s="561"/>
      <c r="GXW5" s="561"/>
      <c r="GXX5" s="561"/>
      <c r="GXY5" s="561"/>
      <c r="GXZ5" s="561"/>
      <c r="GYA5" s="561"/>
      <c r="GYB5" s="561"/>
      <c r="GYC5" s="561"/>
      <c r="GYD5" s="561"/>
      <c r="GYE5" s="561"/>
      <c r="GYF5" s="561"/>
      <c r="GYG5" s="561"/>
      <c r="GYH5" s="561"/>
      <c r="GYI5" s="561"/>
      <c r="GYJ5" s="561"/>
      <c r="GYK5" s="561"/>
      <c r="GYL5" s="561"/>
      <c r="GYM5" s="561"/>
      <c r="GYN5" s="561"/>
      <c r="GYO5" s="561"/>
      <c r="GYP5" s="561"/>
      <c r="GYQ5" s="561"/>
      <c r="GYR5" s="561"/>
      <c r="GYS5" s="561"/>
      <c r="GYT5" s="561"/>
      <c r="GYU5" s="561"/>
      <c r="GYV5" s="561"/>
      <c r="GYW5" s="561"/>
      <c r="GYX5" s="561"/>
      <c r="GYY5" s="561"/>
      <c r="GYZ5" s="561"/>
      <c r="GZA5" s="561"/>
      <c r="GZB5" s="561"/>
      <c r="GZC5" s="561"/>
      <c r="GZD5" s="561"/>
      <c r="GZE5" s="561"/>
      <c r="GZF5" s="561"/>
      <c r="GZG5" s="561"/>
      <c r="GZH5" s="561"/>
      <c r="GZI5" s="561"/>
      <c r="GZJ5" s="561"/>
      <c r="GZK5" s="561"/>
      <c r="GZL5" s="561"/>
      <c r="GZM5" s="561"/>
      <c r="GZN5" s="561"/>
      <c r="GZO5" s="561"/>
      <c r="GZP5" s="561"/>
      <c r="GZQ5" s="561"/>
      <c r="GZR5" s="561"/>
      <c r="GZS5" s="561"/>
      <c r="GZT5" s="561"/>
      <c r="GZU5" s="561"/>
      <c r="GZV5" s="561"/>
      <c r="GZW5" s="561"/>
      <c r="GZX5" s="561"/>
      <c r="GZY5" s="561"/>
      <c r="GZZ5" s="561"/>
      <c r="HAA5" s="561"/>
      <c r="HAB5" s="561"/>
      <c r="HAC5" s="561"/>
      <c r="HAD5" s="561"/>
      <c r="HAE5" s="561"/>
      <c r="HAF5" s="561"/>
      <c r="HAG5" s="561"/>
      <c r="HAH5" s="561"/>
      <c r="HAI5" s="561"/>
      <c r="HAJ5" s="561"/>
      <c r="HAK5" s="561"/>
      <c r="HAL5" s="561"/>
      <c r="HAM5" s="561"/>
      <c r="HAN5" s="561"/>
      <c r="HAO5" s="561"/>
      <c r="HAP5" s="561"/>
      <c r="HAQ5" s="561"/>
      <c r="HAR5" s="561"/>
      <c r="HAS5" s="561"/>
      <c r="HAT5" s="561"/>
      <c r="HAU5" s="561"/>
      <c r="HAV5" s="561"/>
      <c r="HAW5" s="561"/>
      <c r="HAX5" s="561"/>
      <c r="HAY5" s="561"/>
      <c r="HAZ5" s="561"/>
      <c r="HBA5" s="561"/>
      <c r="HBB5" s="561"/>
      <c r="HBC5" s="561"/>
      <c r="HBD5" s="561"/>
      <c r="HBE5" s="561"/>
      <c r="HBF5" s="561"/>
      <c r="HBG5" s="561"/>
      <c r="HBH5" s="561"/>
      <c r="HBI5" s="561"/>
      <c r="HBJ5" s="561"/>
      <c r="HBK5" s="561"/>
      <c r="HBL5" s="561"/>
      <c r="HBM5" s="561"/>
      <c r="HBN5" s="561"/>
      <c r="HBO5" s="561"/>
      <c r="HBP5" s="561"/>
      <c r="HBQ5" s="561"/>
      <c r="HBR5" s="561"/>
      <c r="HBS5" s="561"/>
      <c r="HBT5" s="561"/>
      <c r="HBU5" s="561"/>
      <c r="HBV5" s="561"/>
      <c r="HBW5" s="561"/>
      <c r="HBX5" s="561"/>
      <c r="HBY5" s="561"/>
      <c r="HBZ5" s="561"/>
      <c r="HCA5" s="561"/>
      <c r="HCB5" s="561"/>
      <c r="HCC5" s="561"/>
      <c r="HCD5" s="561"/>
      <c r="HCE5" s="561"/>
      <c r="HCF5" s="561"/>
      <c r="HCG5" s="561"/>
      <c r="HCH5" s="561"/>
      <c r="HCI5" s="561"/>
      <c r="HCJ5" s="561"/>
      <c r="HCK5" s="561"/>
      <c r="HCL5" s="561"/>
      <c r="HCM5" s="561"/>
      <c r="HCN5" s="561"/>
      <c r="HCO5" s="561"/>
      <c r="HCP5" s="561"/>
      <c r="HCQ5" s="561"/>
      <c r="HCR5" s="561"/>
      <c r="HCS5" s="561"/>
      <c r="HCT5" s="561"/>
      <c r="HCU5" s="561"/>
      <c r="HCV5" s="561"/>
      <c r="HCW5" s="561"/>
      <c r="HCX5" s="561"/>
      <c r="HCY5" s="561"/>
      <c r="HCZ5" s="561"/>
      <c r="HDA5" s="561"/>
      <c r="HDB5" s="561"/>
      <c r="HDC5" s="561"/>
      <c r="HDD5" s="561"/>
      <c r="HDE5" s="561"/>
      <c r="HDF5" s="561"/>
      <c r="HDG5" s="561"/>
      <c r="HDH5" s="561"/>
      <c r="HDI5" s="561"/>
      <c r="HDJ5" s="561"/>
      <c r="HDK5" s="561"/>
      <c r="HDL5" s="561"/>
      <c r="HDM5" s="561"/>
      <c r="HDN5" s="561"/>
      <c r="HDO5" s="561"/>
      <c r="HDP5" s="561"/>
      <c r="HDQ5" s="561"/>
      <c r="HDR5" s="561"/>
      <c r="HDS5" s="561"/>
      <c r="HDT5" s="561"/>
      <c r="HDU5" s="561"/>
      <c r="HDV5" s="561"/>
      <c r="HDW5" s="561"/>
      <c r="HDX5" s="561"/>
      <c r="HDY5" s="561"/>
      <c r="HDZ5" s="561"/>
      <c r="HEA5" s="561"/>
      <c r="HEB5" s="561"/>
      <c r="HEC5" s="561"/>
      <c r="HED5" s="561"/>
      <c r="HEE5" s="561"/>
      <c r="HEF5" s="561"/>
      <c r="HEG5" s="561"/>
      <c r="HEH5" s="561"/>
      <c r="HEI5" s="561"/>
      <c r="HEJ5" s="561"/>
      <c r="HEK5" s="561"/>
      <c r="HEL5" s="561"/>
      <c r="HEM5" s="561"/>
      <c r="HEN5" s="561"/>
      <c r="HEO5" s="561"/>
      <c r="HEP5" s="561"/>
      <c r="HEQ5" s="561"/>
      <c r="HER5" s="561"/>
      <c r="HES5" s="561"/>
      <c r="HET5" s="561"/>
      <c r="HEU5" s="561"/>
      <c r="HEV5" s="561"/>
      <c r="HEW5" s="561"/>
      <c r="HEX5" s="561"/>
      <c r="HEY5" s="561"/>
      <c r="HEZ5" s="561"/>
      <c r="HFA5" s="561"/>
      <c r="HFB5" s="561"/>
      <c r="HFC5" s="561"/>
      <c r="HFD5" s="561"/>
      <c r="HFE5" s="561"/>
      <c r="HFF5" s="561"/>
      <c r="HFG5" s="561"/>
      <c r="HFH5" s="561"/>
      <c r="HFI5" s="561"/>
      <c r="HFJ5" s="561"/>
      <c r="HFK5" s="561"/>
      <c r="HFL5" s="561"/>
      <c r="HFM5" s="561"/>
      <c r="HFN5" s="561"/>
      <c r="HFO5" s="561"/>
      <c r="HFP5" s="561"/>
      <c r="HFQ5" s="561"/>
      <c r="HFR5" s="561"/>
      <c r="HFS5" s="561"/>
      <c r="HFT5" s="561"/>
      <c r="HFU5" s="561"/>
      <c r="HFV5" s="561"/>
      <c r="HFW5" s="561"/>
      <c r="HFX5" s="561"/>
      <c r="HFY5" s="561"/>
      <c r="HFZ5" s="561"/>
      <c r="HGA5" s="561"/>
      <c r="HGB5" s="561"/>
      <c r="HGC5" s="561"/>
      <c r="HGD5" s="561"/>
      <c r="HGE5" s="561"/>
      <c r="HGF5" s="561"/>
      <c r="HGG5" s="561"/>
      <c r="HGH5" s="561"/>
      <c r="HGI5" s="561"/>
      <c r="HGJ5" s="561"/>
      <c r="HGK5" s="561"/>
      <c r="HGL5" s="561"/>
      <c r="HGM5" s="561"/>
      <c r="HGN5" s="561"/>
      <c r="HGO5" s="561"/>
      <c r="HGP5" s="561"/>
      <c r="HGQ5" s="561"/>
      <c r="HGR5" s="561"/>
      <c r="HGS5" s="561"/>
      <c r="HGT5" s="561"/>
      <c r="HGU5" s="561"/>
      <c r="HGV5" s="561"/>
      <c r="HGW5" s="561"/>
      <c r="HGX5" s="561"/>
      <c r="HGY5" s="561"/>
      <c r="HGZ5" s="561"/>
      <c r="HHA5" s="561"/>
      <c r="HHB5" s="561"/>
      <c r="HHC5" s="561"/>
      <c r="HHD5" s="561"/>
      <c r="HHE5" s="561"/>
      <c r="HHF5" s="561"/>
      <c r="HHG5" s="561"/>
      <c r="HHH5" s="561"/>
      <c r="HHI5" s="561"/>
      <c r="HHJ5" s="561"/>
      <c r="HHK5" s="561"/>
      <c r="HHL5" s="561"/>
      <c r="HHM5" s="561"/>
      <c r="HHN5" s="561"/>
      <c r="HHO5" s="561"/>
      <c r="HHP5" s="561"/>
      <c r="HHQ5" s="561"/>
      <c r="HHR5" s="561"/>
      <c r="HHS5" s="561"/>
      <c r="HHT5" s="561"/>
      <c r="HHU5" s="561"/>
      <c r="HHV5" s="561"/>
      <c r="HHW5" s="561"/>
      <c r="HHX5" s="561"/>
      <c r="HHY5" s="561"/>
      <c r="HHZ5" s="561"/>
      <c r="HIA5" s="561"/>
      <c r="HIB5" s="561"/>
      <c r="HIC5" s="561"/>
      <c r="HID5" s="561"/>
      <c r="HIE5" s="561"/>
      <c r="HIF5" s="561"/>
      <c r="HIG5" s="561"/>
      <c r="HIH5" s="561"/>
      <c r="HII5" s="561"/>
      <c r="HIJ5" s="561"/>
      <c r="HIK5" s="561"/>
      <c r="HIL5" s="561"/>
      <c r="HIM5" s="561"/>
      <c r="HIN5" s="561"/>
      <c r="HIO5" s="561"/>
      <c r="HIP5" s="561"/>
      <c r="HIQ5" s="561"/>
      <c r="HIR5" s="561"/>
      <c r="HIS5" s="561"/>
      <c r="HIT5" s="561"/>
      <c r="HIU5" s="561"/>
      <c r="HIV5" s="561"/>
      <c r="HIW5" s="561"/>
      <c r="HIX5" s="561"/>
      <c r="HIY5" s="561"/>
      <c r="HIZ5" s="561"/>
      <c r="HJA5" s="561"/>
      <c r="HJB5" s="561"/>
      <c r="HJC5" s="561"/>
      <c r="HJD5" s="561"/>
      <c r="HJE5" s="561"/>
      <c r="HJF5" s="561"/>
      <c r="HJG5" s="561"/>
      <c r="HJH5" s="561"/>
      <c r="HJI5" s="561"/>
      <c r="HJJ5" s="561"/>
      <c r="HJK5" s="561"/>
      <c r="HJL5" s="561"/>
      <c r="HJM5" s="561"/>
      <c r="HJN5" s="561"/>
      <c r="HJO5" s="561"/>
      <c r="HJP5" s="561"/>
      <c r="HJQ5" s="561"/>
      <c r="HJR5" s="561"/>
      <c r="HJS5" s="561"/>
      <c r="HJT5" s="561"/>
      <c r="HJU5" s="561"/>
      <c r="HJV5" s="561"/>
      <c r="HJW5" s="561"/>
      <c r="HJX5" s="561"/>
      <c r="HJY5" s="561"/>
      <c r="HJZ5" s="561"/>
      <c r="HKA5" s="561"/>
      <c r="HKB5" s="561"/>
      <c r="HKC5" s="561"/>
      <c r="HKD5" s="561"/>
      <c r="HKE5" s="561"/>
      <c r="HKF5" s="561"/>
      <c r="HKG5" s="561"/>
      <c r="HKH5" s="561"/>
      <c r="HKI5" s="561"/>
      <c r="HKJ5" s="561"/>
      <c r="HKK5" s="561"/>
      <c r="HKL5" s="561"/>
      <c r="HKM5" s="561"/>
      <c r="HKN5" s="561"/>
      <c r="HKO5" s="561"/>
      <c r="HKP5" s="561"/>
      <c r="HKQ5" s="561"/>
      <c r="HKR5" s="561"/>
      <c r="HKS5" s="561"/>
      <c r="HKT5" s="561"/>
      <c r="HKU5" s="561"/>
      <c r="HKV5" s="561"/>
      <c r="HKW5" s="561"/>
      <c r="HKX5" s="561"/>
      <c r="HKY5" s="561"/>
      <c r="HKZ5" s="561"/>
      <c r="HLA5" s="561"/>
      <c r="HLB5" s="561"/>
      <c r="HLC5" s="561"/>
      <c r="HLD5" s="561"/>
      <c r="HLE5" s="561"/>
      <c r="HLF5" s="561"/>
      <c r="HLG5" s="561"/>
      <c r="HLH5" s="561"/>
      <c r="HLI5" s="561"/>
      <c r="HLJ5" s="561"/>
      <c r="HLK5" s="561"/>
      <c r="HLL5" s="561"/>
      <c r="HLM5" s="561"/>
      <c r="HLN5" s="561"/>
      <c r="HLO5" s="561"/>
      <c r="HLP5" s="561"/>
      <c r="HLQ5" s="561"/>
      <c r="HLR5" s="561"/>
      <c r="HLS5" s="561"/>
      <c r="HLT5" s="561"/>
      <c r="HLU5" s="561"/>
      <c r="HLV5" s="561"/>
      <c r="HLW5" s="561"/>
      <c r="HLX5" s="561"/>
      <c r="HLY5" s="561"/>
      <c r="HLZ5" s="561"/>
      <c r="HMA5" s="561"/>
      <c r="HMB5" s="561"/>
      <c r="HMC5" s="561"/>
      <c r="HMD5" s="561"/>
      <c r="HME5" s="561"/>
      <c r="HMF5" s="561"/>
      <c r="HMG5" s="561"/>
      <c r="HMH5" s="561"/>
      <c r="HMI5" s="561"/>
      <c r="HMJ5" s="561"/>
      <c r="HMK5" s="561"/>
      <c r="HML5" s="561"/>
      <c r="HMM5" s="561"/>
      <c r="HMN5" s="561"/>
      <c r="HMO5" s="561"/>
      <c r="HMP5" s="561"/>
      <c r="HMQ5" s="561"/>
      <c r="HMR5" s="561"/>
      <c r="HMS5" s="561"/>
      <c r="HMT5" s="561"/>
      <c r="HMU5" s="561"/>
      <c r="HMV5" s="561"/>
      <c r="HMW5" s="561"/>
      <c r="HMX5" s="561"/>
      <c r="HMY5" s="561"/>
      <c r="HMZ5" s="561"/>
      <c r="HNA5" s="561"/>
      <c r="HNB5" s="561"/>
      <c r="HNC5" s="561"/>
      <c r="HND5" s="561"/>
      <c r="HNE5" s="561"/>
      <c r="HNF5" s="561"/>
      <c r="HNG5" s="561"/>
      <c r="HNH5" s="561"/>
      <c r="HNI5" s="561"/>
      <c r="HNJ5" s="561"/>
      <c r="HNK5" s="561"/>
      <c r="HNL5" s="561"/>
      <c r="HNM5" s="561"/>
      <c r="HNN5" s="561"/>
      <c r="HNO5" s="561"/>
      <c r="HNP5" s="561"/>
      <c r="HNQ5" s="561"/>
      <c r="HNR5" s="561"/>
      <c r="HNS5" s="561"/>
      <c r="HNT5" s="561"/>
      <c r="HNU5" s="561"/>
      <c r="HNV5" s="561"/>
      <c r="HNW5" s="561"/>
      <c r="HNX5" s="561"/>
      <c r="HNY5" s="561"/>
      <c r="HNZ5" s="561"/>
      <c r="HOA5" s="561"/>
      <c r="HOB5" s="561"/>
      <c r="HOC5" s="561"/>
      <c r="HOD5" s="561"/>
      <c r="HOE5" s="561"/>
      <c r="HOF5" s="561"/>
      <c r="HOG5" s="561"/>
      <c r="HOH5" s="561"/>
      <c r="HOI5" s="561"/>
      <c r="HOJ5" s="561"/>
      <c r="HOK5" s="561"/>
      <c r="HOL5" s="561"/>
      <c r="HOM5" s="561"/>
      <c r="HON5" s="561"/>
      <c r="HOO5" s="561"/>
      <c r="HOP5" s="561"/>
      <c r="HOQ5" s="561"/>
      <c r="HOR5" s="561"/>
      <c r="HOS5" s="561"/>
      <c r="HOT5" s="561"/>
      <c r="HOU5" s="561"/>
      <c r="HOV5" s="561"/>
      <c r="HOW5" s="561"/>
      <c r="HOX5" s="561"/>
      <c r="HOY5" s="561"/>
      <c r="HOZ5" s="561"/>
      <c r="HPA5" s="561"/>
      <c r="HPB5" s="561"/>
      <c r="HPC5" s="561"/>
      <c r="HPD5" s="561"/>
      <c r="HPE5" s="561"/>
      <c r="HPF5" s="561"/>
      <c r="HPG5" s="561"/>
      <c r="HPH5" s="561"/>
      <c r="HPI5" s="561"/>
      <c r="HPJ5" s="561"/>
      <c r="HPK5" s="561"/>
      <c r="HPL5" s="561"/>
      <c r="HPM5" s="561"/>
      <c r="HPN5" s="561"/>
      <c r="HPO5" s="561"/>
      <c r="HPP5" s="561"/>
      <c r="HPQ5" s="561"/>
      <c r="HPR5" s="561"/>
      <c r="HPS5" s="561"/>
      <c r="HPT5" s="561"/>
      <c r="HPU5" s="561"/>
      <c r="HPV5" s="561"/>
      <c r="HPW5" s="561"/>
      <c r="HPX5" s="561"/>
      <c r="HPY5" s="561"/>
      <c r="HPZ5" s="561"/>
      <c r="HQA5" s="561"/>
      <c r="HQB5" s="561"/>
      <c r="HQC5" s="561"/>
      <c r="HQD5" s="561"/>
      <c r="HQE5" s="561"/>
      <c r="HQF5" s="561"/>
      <c r="HQG5" s="561"/>
      <c r="HQH5" s="561"/>
      <c r="HQI5" s="561"/>
      <c r="HQJ5" s="561"/>
      <c r="HQK5" s="561"/>
      <c r="HQL5" s="561"/>
      <c r="HQM5" s="561"/>
      <c r="HQN5" s="561"/>
      <c r="HQO5" s="561"/>
      <c r="HQP5" s="561"/>
      <c r="HQQ5" s="561"/>
      <c r="HQR5" s="561"/>
      <c r="HQS5" s="561"/>
      <c r="HQT5" s="561"/>
      <c r="HQU5" s="561"/>
      <c r="HQV5" s="561"/>
      <c r="HQW5" s="561"/>
      <c r="HQX5" s="561"/>
      <c r="HQY5" s="561"/>
      <c r="HQZ5" s="561"/>
      <c r="HRA5" s="561"/>
      <c r="HRB5" s="561"/>
      <c r="HRC5" s="561"/>
      <c r="HRD5" s="561"/>
      <c r="HRE5" s="561"/>
      <c r="HRF5" s="561"/>
      <c r="HRG5" s="561"/>
      <c r="HRH5" s="561"/>
      <c r="HRI5" s="561"/>
      <c r="HRJ5" s="561"/>
      <c r="HRK5" s="561"/>
      <c r="HRL5" s="561"/>
      <c r="HRM5" s="561"/>
      <c r="HRN5" s="561"/>
      <c r="HRO5" s="561"/>
      <c r="HRP5" s="561"/>
      <c r="HRQ5" s="561"/>
      <c r="HRR5" s="561"/>
      <c r="HRS5" s="561"/>
      <c r="HRT5" s="561"/>
      <c r="HRU5" s="561"/>
      <c r="HRV5" s="561"/>
      <c r="HRW5" s="561"/>
      <c r="HRX5" s="561"/>
      <c r="HRY5" s="561"/>
      <c r="HRZ5" s="561"/>
      <c r="HSA5" s="561"/>
      <c r="HSB5" s="561"/>
      <c r="HSC5" s="561"/>
      <c r="HSD5" s="561"/>
      <c r="HSE5" s="561"/>
      <c r="HSF5" s="561"/>
      <c r="HSG5" s="561"/>
      <c r="HSH5" s="561"/>
      <c r="HSI5" s="561"/>
      <c r="HSJ5" s="561"/>
      <c r="HSK5" s="561"/>
      <c r="HSL5" s="561"/>
      <c r="HSM5" s="561"/>
      <c r="HSN5" s="561"/>
      <c r="HSO5" s="561"/>
      <c r="HSP5" s="561"/>
      <c r="HSQ5" s="561"/>
      <c r="HSR5" s="561"/>
      <c r="HSS5" s="561"/>
      <c r="HST5" s="561"/>
      <c r="HSU5" s="561"/>
      <c r="HSV5" s="561"/>
      <c r="HSW5" s="561"/>
      <c r="HSX5" s="561"/>
      <c r="HSY5" s="561"/>
      <c r="HSZ5" s="561"/>
      <c r="HTA5" s="561"/>
      <c r="HTB5" s="561"/>
      <c r="HTC5" s="561"/>
      <c r="HTD5" s="561"/>
      <c r="HTE5" s="561"/>
      <c r="HTF5" s="561"/>
      <c r="HTG5" s="561"/>
      <c r="HTH5" s="561"/>
      <c r="HTI5" s="561"/>
      <c r="HTJ5" s="561"/>
      <c r="HTK5" s="561"/>
      <c r="HTL5" s="561"/>
      <c r="HTM5" s="561"/>
      <c r="HTN5" s="561"/>
      <c r="HTO5" s="561"/>
      <c r="HTP5" s="561"/>
      <c r="HTQ5" s="561"/>
      <c r="HTR5" s="561"/>
      <c r="HTS5" s="561"/>
      <c r="HTT5" s="561"/>
      <c r="HTU5" s="561"/>
      <c r="HTV5" s="561"/>
      <c r="HTW5" s="561"/>
      <c r="HTX5" s="561"/>
      <c r="HTY5" s="561"/>
      <c r="HTZ5" s="561"/>
      <c r="HUA5" s="561"/>
      <c r="HUB5" s="561"/>
      <c r="HUC5" s="561"/>
      <c r="HUD5" s="561"/>
      <c r="HUE5" s="561"/>
      <c r="HUF5" s="561"/>
      <c r="HUG5" s="561"/>
      <c r="HUH5" s="561"/>
      <c r="HUI5" s="561"/>
      <c r="HUJ5" s="561"/>
      <c r="HUK5" s="561"/>
      <c r="HUL5" s="561"/>
      <c r="HUM5" s="561"/>
      <c r="HUN5" s="561"/>
      <c r="HUO5" s="561"/>
      <c r="HUP5" s="561"/>
      <c r="HUQ5" s="561"/>
      <c r="HUR5" s="561"/>
      <c r="HUS5" s="561"/>
      <c r="HUT5" s="561"/>
      <c r="HUU5" s="561"/>
      <c r="HUV5" s="561"/>
      <c r="HUW5" s="561"/>
      <c r="HUX5" s="561"/>
      <c r="HUY5" s="561"/>
      <c r="HUZ5" s="561"/>
      <c r="HVA5" s="561"/>
      <c r="HVB5" s="561"/>
      <c r="HVC5" s="561"/>
      <c r="HVD5" s="561"/>
      <c r="HVE5" s="561"/>
      <c r="HVF5" s="561"/>
      <c r="HVG5" s="561"/>
      <c r="HVH5" s="561"/>
      <c r="HVI5" s="561"/>
      <c r="HVJ5" s="561"/>
      <c r="HVK5" s="561"/>
      <c r="HVL5" s="561"/>
      <c r="HVM5" s="561"/>
      <c r="HVN5" s="561"/>
      <c r="HVO5" s="561"/>
      <c r="HVP5" s="561"/>
      <c r="HVQ5" s="561"/>
      <c r="HVR5" s="561"/>
      <c r="HVS5" s="561"/>
      <c r="HVT5" s="561"/>
      <c r="HVU5" s="561"/>
      <c r="HVV5" s="561"/>
      <c r="HVW5" s="561"/>
      <c r="HVX5" s="561"/>
      <c r="HVY5" s="561"/>
      <c r="HVZ5" s="561"/>
      <c r="HWA5" s="561"/>
      <c r="HWB5" s="561"/>
      <c r="HWC5" s="561"/>
      <c r="HWD5" s="561"/>
      <c r="HWE5" s="561"/>
      <c r="HWF5" s="561"/>
      <c r="HWG5" s="561"/>
      <c r="HWH5" s="561"/>
      <c r="HWI5" s="561"/>
      <c r="HWJ5" s="561"/>
      <c r="HWK5" s="561"/>
      <c r="HWL5" s="561"/>
      <c r="HWM5" s="561"/>
      <c r="HWN5" s="561"/>
      <c r="HWO5" s="561"/>
      <c r="HWP5" s="561"/>
      <c r="HWQ5" s="561"/>
      <c r="HWR5" s="561"/>
      <c r="HWS5" s="561"/>
      <c r="HWT5" s="561"/>
      <c r="HWU5" s="561"/>
      <c r="HWV5" s="561"/>
      <c r="HWW5" s="561"/>
      <c r="HWX5" s="561"/>
      <c r="HWY5" s="561"/>
      <c r="HWZ5" s="561"/>
      <c r="HXA5" s="561"/>
      <c r="HXB5" s="561"/>
      <c r="HXC5" s="561"/>
      <c r="HXD5" s="561"/>
      <c r="HXE5" s="561"/>
      <c r="HXF5" s="561"/>
      <c r="HXG5" s="561"/>
      <c r="HXH5" s="561"/>
      <c r="HXI5" s="561"/>
      <c r="HXJ5" s="561"/>
      <c r="HXK5" s="561"/>
      <c r="HXL5" s="561"/>
      <c r="HXM5" s="561"/>
      <c r="HXN5" s="561"/>
      <c r="HXO5" s="561"/>
      <c r="HXP5" s="561"/>
      <c r="HXQ5" s="561"/>
      <c r="HXR5" s="561"/>
      <c r="HXS5" s="561"/>
      <c r="HXT5" s="561"/>
      <c r="HXU5" s="561"/>
      <c r="HXV5" s="561"/>
      <c r="HXW5" s="561"/>
      <c r="HXX5" s="561"/>
      <c r="HXY5" s="561"/>
      <c r="HXZ5" s="561"/>
      <c r="HYA5" s="561"/>
      <c r="HYB5" s="561"/>
      <c r="HYC5" s="561"/>
      <c r="HYD5" s="561"/>
      <c r="HYE5" s="561"/>
      <c r="HYF5" s="561"/>
      <c r="HYG5" s="561"/>
      <c r="HYH5" s="561"/>
      <c r="HYI5" s="561"/>
      <c r="HYJ5" s="561"/>
      <c r="HYK5" s="561"/>
      <c r="HYL5" s="561"/>
      <c r="HYM5" s="561"/>
      <c r="HYN5" s="561"/>
      <c r="HYO5" s="561"/>
      <c r="HYP5" s="561"/>
      <c r="HYQ5" s="561"/>
      <c r="HYR5" s="561"/>
      <c r="HYS5" s="561"/>
      <c r="HYT5" s="561"/>
      <c r="HYU5" s="561"/>
      <c r="HYV5" s="561"/>
      <c r="HYW5" s="561"/>
      <c r="HYX5" s="561"/>
      <c r="HYY5" s="561"/>
      <c r="HYZ5" s="561"/>
      <c r="HZA5" s="561"/>
      <c r="HZB5" s="561"/>
      <c r="HZC5" s="561"/>
      <c r="HZD5" s="561"/>
      <c r="HZE5" s="561"/>
      <c r="HZF5" s="561"/>
      <c r="HZG5" s="561"/>
      <c r="HZH5" s="561"/>
      <c r="HZI5" s="561"/>
      <c r="HZJ5" s="561"/>
      <c r="HZK5" s="561"/>
      <c r="HZL5" s="561"/>
      <c r="HZM5" s="561"/>
      <c r="HZN5" s="561"/>
      <c r="HZO5" s="561"/>
      <c r="HZP5" s="561"/>
      <c r="HZQ5" s="561"/>
      <c r="HZR5" s="561"/>
      <c r="HZS5" s="561"/>
      <c r="HZT5" s="561"/>
      <c r="HZU5" s="561"/>
      <c r="HZV5" s="561"/>
      <c r="HZW5" s="561"/>
      <c r="HZX5" s="561"/>
      <c r="HZY5" s="561"/>
      <c r="HZZ5" s="561"/>
      <c r="IAA5" s="561"/>
      <c r="IAB5" s="561"/>
      <c r="IAC5" s="561"/>
      <c r="IAD5" s="561"/>
      <c r="IAE5" s="561"/>
      <c r="IAF5" s="561"/>
      <c r="IAG5" s="561"/>
      <c r="IAH5" s="561"/>
      <c r="IAI5" s="561"/>
      <c r="IAJ5" s="561"/>
      <c r="IAK5" s="561"/>
      <c r="IAL5" s="561"/>
      <c r="IAM5" s="561"/>
      <c r="IAN5" s="561"/>
      <c r="IAO5" s="561"/>
      <c r="IAP5" s="561"/>
      <c r="IAQ5" s="561"/>
      <c r="IAR5" s="561"/>
      <c r="IAS5" s="561"/>
      <c r="IAT5" s="561"/>
      <c r="IAU5" s="561"/>
      <c r="IAV5" s="561"/>
      <c r="IAW5" s="561"/>
      <c r="IAX5" s="561"/>
      <c r="IAY5" s="561"/>
      <c r="IAZ5" s="561"/>
      <c r="IBA5" s="561"/>
      <c r="IBB5" s="561"/>
      <c r="IBC5" s="561"/>
      <c r="IBD5" s="561"/>
      <c r="IBE5" s="561"/>
      <c r="IBF5" s="561"/>
      <c r="IBG5" s="561"/>
      <c r="IBH5" s="561"/>
      <c r="IBI5" s="561"/>
      <c r="IBJ5" s="561"/>
      <c r="IBK5" s="561"/>
      <c r="IBL5" s="561"/>
      <c r="IBM5" s="561"/>
      <c r="IBN5" s="561"/>
      <c r="IBO5" s="561"/>
      <c r="IBP5" s="561"/>
      <c r="IBQ5" s="561"/>
      <c r="IBR5" s="561"/>
      <c r="IBS5" s="561"/>
      <c r="IBT5" s="561"/>
      <c r="IBU5" s="561"/>
      <c r="IBV5" s="561"/>
      <c r="IBW5" s="561"/>
      <c r="IBX5" s="561"/>
      <c r="IBY5" s="561"/>
      <c r="IBZ5" s="561"/>
      <c r="ICA5" s="561"/>
      <c r="ICB5" s="561"/>
      <c r="ICC5" s="561"/>
      <c r="ICD5" s="561"/>
      <c r="ICE5" s="561"/>
      <c r="ICF5" s="561"/>
      <c r="ICG5" s="561"/>
      <c r="ICH5" s="561"/>
      <c r="ICI5" s="561"/>
      <c r="ICJ5" s="561"/>
      <c r="ICK5" s="561"/>
      <c r="ICL5" s="561"/>
      <c r="ICM5" s="561"/>
      <c r="ICN5" s="561"/>
      <c r="ICO5" s="561"/>
      <c r="ICP5" s="561"/>
      <c r="ICQ5" s="561"/>
      <c r="ICR5" s="561"/>
      <c r="ICS5" s="561"/>
      <c r="ICT5" s="561"/>
      <c r="ICU5" s="561"/>
      <c r="ICV5" s="561"/>
      <c r="ICW5" s="561"/>
      <c r="ICX5" s="561"/>
      <c r="ICY5" s="561"/>
      <c r="ICZ5" s="561"/>
      <c r="IDA5" s="561"/>
      <c r="IDB5" s="561"/>
      <c r="IDC5" s="561"/>
      <c r="IDD5" s="561"/>
      <c r="IDE5" s="561"/>
      <c r="IDF5" s="561"/>
      <c r="IDG5" s="561"/>
      <c r="IDH5" s="561"/>
      <c r="IDI5" s="561"/>
      <c r="IDJ5" s="561"/>
      <c r="IDK5" s="561"/>
      <c r="IDL5" s="561"/>
      <c r="IDM5" s="561"/>
      <c r="IDN5" s="561"/>
      <c r="IDO5" s="561"/>
      <c r="IDP5" s="561"/>
      <c r="IDQ5" s="561"/>
      <c r="IDR5" s="561"/>
      <c r="IDS5" s="561"/>
      <c r="IDT5" s="561"/>
      <c r="IDU5" s="561"/>
      <c r="IDV5" s="561"/>
      <c r="IDW5" s="561"/>
      <c r="IDX5" s="561"/>
      <c r="IDY5" s="561"/>
      <c r="IDZ5" s="561"/>
      <c r="IEA5" s="561"/>
      <c r="IEB5" s="561"/>
      <c r="IEC5" s="561"/>
      <c r="IED5" s="561"/>
      <c r="IEE5" s="561"/>
      <c r="IEF5" s="561"/>
      <c r="IEG5" s="561"/>
      <c r="IEH5" s="561"/>
      <c r="IEI5" s="561"/>
      <c r="IEJ5" s="561"/>
      <c r="IEK5" s="561"/>
      <c r="IEL5" s="561"/>
      <c r="IEM5" s="561"/>
      <c r="IEN5" s="561"/>
      <c r="IEO5" s="561"/>
      <c r="IEP5" s="561"/>
      <c r="IEQ5" s="561"/>
      <c r="IER5" s="561"/>
      <c r="IES5" s="561"/>
      <c r="IET5" s="561"/>
      <c r="IEU5" s="561"/>
      <c r="IEV5" s="561"/>
      <c r="IEW5" s="561"/>
      <c r="IEX5" s="561"/>
      <c r="IEY5" s="561"/>
      <c r="IEZ5" s="561"/>
      <c r="IFA5" s="561"/>
      <c r="IFB5" s="561"/>
      <c r="IFC5" s="561"/>
      <c r="IFD5" s="561"/>
      <c r="IFE5" s="561"/>
      <c r="IFF5" s="561"/>
      <c r="IFG5" s="561"/>
      <c r="IFH5" s="561"/>
      <c r="IFI5" s="561"/>
      <c r="IFJ5" s="561"/>
      <c r="IFK5" s="561"/>
      <c r="IFL5" s="561"/>
      <c r="IFM5" s="561"/>
      <c r="IFN5" s="561"/>
      <c r="IFO5" s="561"/>
      <c r="IFP5" s="561"/>
      <c r="IFQ5" s="561"/>
      <c r="IFR5" s="561"/>
      <c r="IFS5" s="561"/>
      <c r="IFT5" s="561"/>
      <c r="IFU5" s="561"/>
      <c r="IFV5" s="561"/>
      <c r="IFW5" s="561"/>
      <c r="IFX5" s="561"/>
      <c r="IFY5" s="561"/>
      <c r="IFZ5" s="561"/>
      <c r="IGA5" s="561"/>
      <c r="IGB5" s="561"/>
      <c r="IGC5" s="561"/>
      <c r="IGD5" s="561"/>
      <c r="IGE5" s="561"/>
      <c r="IGF5" s="561"/>
      <c r="IGG5" s="561"/>
      <c r="IGH5" s="561"/>
      <c r="IGI5" s="561"/>
      <c r="IGJ5" s="561"/>
      <c r="IGK5" s="561"/>
      <c r="IGL5" s="561"/>
      <c r="IGM5" s="561"/>
      <c r="IGN5" s="561"/>
      <c r="IGO5" s="561"/>
      <c r="IGP5" s="561"/>
      <c r="IGQ5" s="561"/>
      <c r="IGR5" s="561"/>
      <c r="IGS5" s="561"/>
      <c r="IGT5" s="561"/>
      <c r="IGU5" s="561"/>
      <c r="IGV5" s="561"/>
      <c r="IGW5" s="561"/>
      <c r="IGX5" s="561"/>
      <c r="IGY5" s="561"/>
      <c r="IGZ5" s="561"/>
      <c r="IHA5" s="561"/>
      <c r="IHB5" s="561"/>
      <c r="IHC5" s="561"/>
      <c r="IHD5" s="561"/>
      <c r="IHE5" s="561"/>
      <c r="IHF5" s="561"/>
      <c r="IHG5" s="561"/>
      <c r="IHH5" s="561"/>
      <c r="IHI5" s="561"/>
      <c r="IHJ5" s="561"/>
      <c r="IHK5" s="561"/>
      <c r="IHL5" s="561"/>
      <c r="IHM5" s="561"/>
      <c r="IHN5" s="561"/>
      <c r="IHO5" s="561"/>
      <c r="IHP5" s="561"/>
      <c r="IHQ5" s="561"/>
      <c r="IHR5" s="561"/>
      <c r="IHS5" s="561"/>
      <c r="IHT5" s="561"/>
      <c r="IHU5" s="561"/>
      <c r="IHV5" s="561"/>
      <c r="IHW5" s="561"/>
      <c r="IHX5" s="561"/>
      <c r="IHY5" s="561"/>
      <c r="IHZ5" s="561"/>
      <c r="IIA5" s="561"/>
      <c r="IIB5" s="561"/>
      <c r="IIC5" s="561"/>
      <c r="IID5" s="561"/>
      <c r="IIE5" s="561"/>
      <c r="IIF5" s="561"/>
      <c r="IIG5" s="561"/>
      <c r="IIH5" s="561"/>
      <c r="III5" s="561"/>
      <c r="IIJ5" s="561"/>
      <c r="IIK5" s="561"/>
      <c r="IIL5" s="561"/>
      <c r="IIM5" s="561"/>
      <c r="IIN5" s="561"/>
      <c r="IIO5" s="561"/>
      <c r="IIP5" s="561"/>
      <c r="IIQ5" s="561"/>
      <c r="IIR5" s="561"/>
      <c r="IIS5" s="561"/>
      <c r="IIT5" s="561"/>
      <c r="IIU5" s="561"/>
      <c r="IIV5" s="561"/>
      <c r="IIW5" s="561"/>
      <c r="IIX5" s="561"/>
      <c r="IIY5" s="561"/>
      <c r="IIZ5" s="561"/>
      <c r="IJA5" s="561"/>
      <c r="IJB5" s="561"/>
      <c r="IJC5" s="561"/>
      <c r="IJD5" s="561"/>
      <c r="IJE5" s="561"/>
      <c r="IJF5" s="561"/>
      <c r="IJG5" s="561"/>
      <c r="IJH5" s="561"/>
      <c r="IJI5" s="561"/>
      <c r="IJJ5" s="561"/>
      <c r="IJK5" s="561"/>
      <c r="IJL5" s="561"/>
      <c r="IJM5" s="561"/>
      <c r="IJN5" s="561"/>
      <c r="IJO5" s="561"/>
      <c r="IJP5" s="561"/>
      <c r="IJQ5" s="561"/>
      <c r="IJR5" s="561"/>
      <c r="IJS5" s="561"/>
      <c r="IJT5" s="561"/>
      <c r="IJU5" s="561"/>
      <c r="IJV5" s="561"/>
      <c r="IJW5" s="561"/>
      <c r="IJX5" s="561"/>
      <c r="IJY5" s="561"/>
      <c r="IJZ5" s="561"/>
      <c r="IKA5" s="561"/>
      <c r="IKB5" s="561"/>
      <c r="IKC5" s="561"/>
      <c r="IKD5" s="561"/>
      <c r="IKE5" s="561"/>
      <c r="IKF5" s="561"/>
      <c r="IKG5" s="561"/>
      <c r="IKH5" s="561"/>
      <c r="IKI5" s="561"/>
      <c r="IKJ5" s="561"/>
      <c r="IKK5" s="561"/>
      <c r="IKL5" s="561"/>
      <c r="IKM5" s="561"/>
      <c r="IKN5" s="561"/>
      <c r="IKO5" s="561"/>
      <c r="IKP5" s="561"/>
      <c r="IKQ5" s="561"/>
      <c r="IKR5" s="561"/>
      <c r="IKS5" s="561"/>
      <c r="IKT5" s="561"/>
      <c r="IKU5" s="561"/>
      <c r="IKV5" s="561"/>
      <c r="IKW5" s="561"/>
      <c r="IKX5" s="561"/>
      <c r="IKY5" s="561"/>
      <c r="IKZ5" s="561"/>
      <c r="ILA5" s="561"/>
      <c r="ILB5" s="561"/>
      <c r="ILC5" s="561"/>
      <c r="ILD5" s="561"/>
      <c r="ILE5" s="561"/>
      <c r="ILF5" s="561"/>
      <c r="ILG5" s="561"/>
      <c r="ILH5" s="561"/>
      <c r="ILI5" s="561"/>
      <c r="ILJ5" s="561"/>
      <c r="ILK5" s="561"/>
      <c r="ILL5" s="561"/>
      <c r="ILM5" s="561"/>
      <c r="ILN5" s="561"/>
      <c r="ILO5" s="561"/>
      <c r="ILP5" s="561"/>
      <c r="ILQ5" s="561"/>
      <c r="ILR5" s="561"/>
      <c r="ILS5" s="561"/>
      <c r="ILT5" s="561"/>
      <c r="ILU5" s="561"/>
      <c r="ILV5" s="561"/>
      <c r="ILW5" s="561"/>
      <c r="ILX5" s="561"/>
      <c r="ILY5" s="561"/>
      <c r="ILZ5" s="561"/>
      <c r="IMA5" s="561"/>
      <c r="IMB5" s="561"/>
      <c r="IMC5" s="561"/>
      <c r="IMD5" s="561"/>
      <c r="IME5" s="561"/>
      <c r="IMF5" s="561"/>
      <c r="IMG5" s="561"/>
      <c r="IMH5" s="561"/>
      <c r="IMI5" s="561"/>
      <c r="IMJ5" s="561"/>
      <c r="IMK5" s="561"/>
      <c r="IML5" s="561"/>
      <c r="IMM5" s="561"/>
      <c r="IMN5" s="561"/>
      <c r="IMO5" s="561"/>
      <c r="IMP5" s="561"/>
      <c r="IMQ5" s="561"/>
      <c r="IMR5" s="561"/>
      <c r="IMS5" s="561"/>
      <c r="IMT5" s="561"/>
      <c r="IMU5" s="561"/>
      <c r="IMV5" s="561"/>
      <c r="IMW5" s="561"/>
      <c r="IMX5" s="561"/>
      <c r="IMY5" s="561"/>
      <c r="IMZ5" s="561"/>
      <c r="INA5" s="561"/>
      <c r="INB5" s="561"/>
      <c r="INC5" s="561"/>
      <c r="IND5" s="561"/>
      <c r="INE5" s="561"/>
      <c r="INF5" s="561"/>
      <c r="ING5" s="561"/>
      <c r="INH5" s="561"/>
      <c r="INI5" s="561"/>
      <c r="INJ5" s="561"/>
      <c r="INK5" s="561"/>
      <c r="INL5" s="561"/>
      <c r="INM5" s="561"/>
      <c r="INN5" s="561"/>
      <c r="INO5" s="561"/>
      <c r="INP5" s="561"/>
      <c r="INQ5" s="561"/>
      <c r="INR5" s="561"/>
      <c r="INS5" s="561"/>
      <c r="INT5" s="561"/>
      <c r="INU5" s="561"/>
      <c r="INV5" s="561"/>
      <c r="INW5" s="561"/>
      <c r="INX5" s="561"/>
      <c r="INY5" s="561"/>
      <c r="INZ5" s="561"/>
      <c r="IOA5" s="561"/>
      <c r="IOB5" s="561"/>
      <c r="IOC5" s="561"/>
      <c r="IOD5" s="561"/>
      <c r="IOE5" s="561"/>
      <c r="IOF5" s="561"/>
      <c r="IOG5" s="561"/>
      <c r="IOH5" s="561"/>
      <c r="IOI5" s="561"/>
      <c r="IOJ5" s="561"/>
      <c r="IOK5" s="561"/>
      <c r="IOL5" s="561"/>
      <c r="IOM5" s="561"/>
      <c r="ION5" s="561"/>
      <c r="IOO5" s="561"/>
      <c r="IOP5" s="561"/>
      <c r="IOQ5" s="561"/>
      <c r="IOR5" s="561"/>
      <c r="IOS5" s="561"/>
      <c r="IOT5" s="561"/>
      <c r="IOU5" s="561"/>
      <c r="IOV5" s="561"/>
      <c r="IOW5" s="561"/>
      <c r="IOX5" s="561"/>
      <c r="IOY5" s="561"/>
      <c r="IOZ5" s="561"/>
      <c r="IPA5" s="561"/>
      <c r="IPB5" s="561"/>
      <c r="IPC5" s="561"/>
      <c r="IPD5" s="561"/>
      <c r="IPE5" s="561"/>
      <c r="IPF5" s="561"/>
      <c r="IPG5" s="561"/>
      <c r="IPH5" s="561"/>
      <c r="IPI5" s="561"/>
      <c r="IPJ5" s="561"/>
      <c r="IPK5" s="561"/>
      <c r="IPL5" s="561"/>
      <c r="IPM5" s="561"/>
      <c r="IPN5" s="561"/>
      <c r="IPO5" s="561"/>
      <c r="IPP5" s="561"/>
      <c r="IPQ5" s="561"/>
      <c r="IPR5" s="561"/>
      <c r="IPS5" s="561"/>
      <c r="IPT5" s="561"/>
      <c r="IPU5" s="561"/>
      <c r="IPV5" s="561"/>
      <c r="IPW5" s="561"/>
      <c r="IPX5" s="561"/>
      <c r="IPY5" s="561"/>
      <c r="IPZ5" s="561"/>
      <c r="IQA5" s="561"/>
      <c r="IQB5" s="561"/>
      <c r="IQC5" s="561"/>
      <c r="IQD5" s="561"/>
      <c r="IQE5" s="561"/>
      <c r="IQF5" s="561"/>
      <c r="IQG5" s="561"/>
      <c r="IQH5" s="561"/>
      <c r="IQI5" s="561"/>
      <c r="IQJ5" s="561"/>
      <c r="IQK5" s="561"/>
      <c r="IQL5" s="561"/>
      <c r="IQM5" s="561"/>
      <c r="IQN5" s="561"/>
      <c r="IQO5" s="561"/>
      <c r="IQP5" s="561"/>
      <c r="IQQ5" s="561"/>
      <c r="IQR5" s="561"/>
      <c r="IQS5" s="561"/>
      <c r="IQT5" s="561"/>
      <c r="IQU5" s="561"/>
      <c r="IQV5" s="561"/>
      <c r="IQW5" s="561"/>
      <c r="IQX5" s="561"/>
      <c r="IQY5" s="561"/>
      <c r="IQZ5" s="561"/>
      <c r="IRA5" s="561"/>
      <c r="IRB5" s="561"/>
      <c r="IRC5" s="561"/>
      <c r="IRD5" s="561"/>
      <c r="IRE5" s="561"/>
      <c r="IRF5" s="561"/>
      <c r="IRG5" s="561"/>
      <c r="IRH5" s="561"/>
      <c r="IRI5" s="561"/>
      <c r="IRJ5" s="561"/>
      <c r="IRK5" s="561"/>
      <c r="IRL5" s="561"/>
      <c r="IRM5" s="561"/>
      <c r="IRN5" s="561"/>
      <c r="IRO5" s="561"/>
      <c r="IRP5" s="561"/>
      <c r="IRQ5" s="561"/>
      <c r="IRR5" s="561"/>
      <c r="IRS5" s="561"/>
      <c r="IRT5" s="561"/>
      <c r="IRU5" s="561"/>
      <c r="IRV5" s="561"/>
      <c r="IRW5" s="561"/>
      <c r="IRX5" s="561"/>
      <c r="IRY5" s="561"/>
      <c r="IRZ5" s="561"/>
      <c r="ISA5" s="561"/>
      <c r="ISB5" s="561"/>
      <c r="ISC5" s="561"/>
      <c r="ISD5" s="561"/>
      <c r="ISE5" s="561"/>
      <c r="ISF5" s="561"/>
      <c r="ISG5" s="561"/>
      <c r="ISH5" s="561"/>
      <c r="ISI5" s="561"/>
      <c r="ISJ5" s="561"/>
      <c r="ISK5" s="561"/>
      <c r="ISL5" s="561"/>
      <c r="ISM5" s="561"/>
      <c r="ISN5" s="561"/>
      <c r="ISO5" s="561"/>
      <c r="ISP5" s="561"/>
      <c r="ISQ5" s="561"/>
      <c r="ISR5" s="561"/>
      <c r="ISS5" s="561"/>
      <c r="IST5" s="561"/>
      <c r="ISU5" s="561"/>
      <c r="ISV5" s="561"/>
      <c r="ISW5" s="561"/>
      <c r="ISX5" s="561"/>
      <c r="ISY5" s="561"/>
      <c r="ISZ5" s="561"/>
      <c r="ITA5" s="561"/>
      <c r="ITB5" s="561"/>
      <c r="ITC5" s="561"/>
      <c r="ITD5" s="561"/>
      <c r="ITE5" s="561"/>
      <c r="ITF5" s="561"/>
      <c r="ITG5" s="561"/>
      <c r="ITH5" s="561"/>
      <c r="ITI5" s="561"/>
      <c r="ITJ5" s="561"/>
      <c r="ITK5" s="561"/>
      <c r="ITL5" s="561"/>
      <c r="ITM5" s="561"/>
      <c r="ITN5" s="561"/>
      <c r="ITO5" s="561"/>
      <c r="ITP5" s="561"/>
      <c r="ITQ5" s="561"/>
      <c r="ITR5" s="561"/>
      <c r="ITS5" s="561"/>
      <c r="ITT5" s="561"/>
      <c r="ITU5" s="561"/>
      <c r="ITV5" s="561"/>
      <c r="ITW5" s="561"/>
      <c r="ITX5" s="561"/>
      <c r="ITY5" s="561"/>
      <c r="ITZ5" s="561"/>
      <c r="IUA5" s="561"/>
      <c r="IUB5" s="561"/>
      <c r="IUC5" s="561"/>
      <c r="IUD5" s="561"/>
      <c r="IUE5" s="561"/>
      <c r="IUF5" s="561"/>
      <c r="IUG5" s="561"/>
      <c r="IUH5" s="561"/>
      <c r="IUI5" s="561"/>
      <c r="IUJ5" s="561"/>
      <c r="IUK5" s="561"/>
      <c r="IUL5" s="561"/>
      <c r="IUM5" s="561"/>
      <c r="IUN5" s="561"/>
      <c r="IUO5" s="561"/>
      <c r="IUP5" s="561"/>
      <c r="IUQ5" s="561"/>
      <c r="IUR5" s="561"/>
      <c r="IUS5" s="561"/>
      <c r="IUT5" s="561"/>
      <c r="IUU5" s="561"/>
      <c r="IUV5" s="561"/>
      <c r="IUW5" s="561"/>
      <c r="IUX5" s="561"/>
      <c r="IUY5" s="561"/>
      <c r="IUZ5" s="561"/>
      <c r="IVA5" s="561"/>
      <c r="IVB5" s="561"/>
      <c r="IVC5" s="561"/>
      <c r="IVD5" s="561"/>
      <c r="IVE5" s="561"/>
      <c r="IVF5" s="561"/>
      <c r="IVG5" s="561"/>
      <c r="IVH5" s="561"/>
      <c r="IVI5" s="561"/>
      <c r="IVJ5" s="561"/>
      <c r="IVK5" s="561"/>
      <c r="IVL5" s="561"/>
      <c r="IVM5" s="561"/>
      <c r="IVN5" s="561"/>
      <c r="IVO5" s="561"/>
      <c r="IVP5" s="561"/>
      <c r="IVQ5" s="561"/>
      <c r="IVR5" s="561"/>
      <c r="IVS5" s="561"/>
      <c r="IVT5" s="561"/>
      <c r="IVU5" s="561"/>
      <c r="IVV5" s="561"/>
      <c r="IVW5" s="561"/>
      <c r="IVX5" s="561"/>
      <c r="IVY5" s="561"/>
      <c r="IVZ5" s="561"/>
      <c r="IWA5" s="561"/>
      <c r="IWB5" s="561"/>
      <c r="IWC5" s="561"/>
      <c r="IWD5" s="561"/>
      <c r="IWE5" s="561"/>
      <c r="IWF5" s="561"/>
      <c r="IWG5" s="561"/>
      <c r="IWH5" s="561"/>
      <c r="IWI5" s="561"/>
      <c r="IWJ5" s="561"/>
      <c r="IWK5" s="561"/>
      <c r="IWL5" s="561"/>
      <c r="IWM5" s="561"/>
      <c r="IWN5" s="561"/>
      <c r="IWO5" s="561"/>
      <c r="IWP5" s="561"/>
      <c r="IWQ5" s="561"/>
      <c r="IWR5" s="561"/>
      <c r="IWS5" s="561"/>
      <c r="IWT5" s="561"/>
      <c r="IWU5" s="561"/>
      <c r="IWV5" s="561"/>
      <c r="IWW5" s="561"/>
      <c r="IWX5" s="561"/>
      <c r="IWY5" s="561"/>
      <c r="IWZ5" s="561"/>
      <c r="IXA5" s="561"/>
      <c r="IXB5" s="561"/>
      <c r="IXC5" s="561"/>
      <c r="IXD5" s="561"/>
      <c r="IXE5" s="561"/>
      <c r="IXF5" s="561"/>
      <c r="IXG5" s="561"/>
      <c r="IXH5" s="561"/>
      <c r="IXI5" s="561"/>
      <c r="IXJ5" s="561"/>
      <c r="IXK5" s="561"/>
      <c r="IXL5" s="561"/>
      <c r="IXM5" s="561"/>
      <c r="IXN5" s="561"/>
      <c r="IXO5" s="561"/>
      <c r="IXP5" s="561"/>
      <c r="IXQ5" s="561"/>
      <c r="IXR5" s="561"/>
      <c r="IXS5" s="561"/>
      <c r="IXT5" s="561"/>
      <c r="IXU5" s="561"/>
      <c r="IXV5" s="561"/>
      <c r="IXW5" s="561"/>
      <c r="IXX5" s="561"/>
      <c r="IXY5" s="561"/>
      <c r="IXZ5" s="561"/>
      <c r="IYA5" s="561"/>
      <c r="IYB5" s="561"/>
      <c r="IYC5" s="561"/>
      <c r="IYD5" s="561"/>
      <c r="IYE5" s="561"/>
      <c r="IYF5" s="561"/>
      <c r="IYG5" s="561"/>
      <c r="IYH5" s="561"/>
      <c r="IYI5" s="561"/>
      <c r="IYJ5" s="561"/>
      <c r="IYK5" s="561"/>
      <c r="IYL5" s="561"/>
      <c r="IYM5" s="561"/>
      <c r="IYN5" s="561"/>
      <c r="IYO5" s="561"/>
      <c r="IYP5" s="561"/>
      <c r="IYQ5" s="561"/>
      <c r="IYR5" s="561"/>
      <c r="IYS5" s="561"/>
      <c r="IYT5" s="561"/>
      <c r="IYU5" s="561"/>
      <c r="IYV5" s="561"/>
      <c r="IYW5" s="561"/>
      <c r="IYX5" s="561"/>
      <c r="IYY5" s="561"/>
      <c r="IYZ5" s="561"/>
      <c r="IZA5" s="561"/>
      <c r="IZB5" s="561"/>
      <c r="IZC5" s="561"/>
      <c r="IZD5" s="561"/>
      <c r="IZE5" s="561"/>
      <c r="IZF5" s="561"/>
      <c r="IZG5" s="561"/>
      <c r="IZH5" s="561"/>
      <c r="IZI5" s="561"/>
      <c r="IZJ5" s="561"/>
      <c r="IZK5" s="561"/>
      <c r="IZL5" s="561"/>
      <c r="IZM5" s="561"/>
      <c r="IZN5" s="561"/>
      <c r="IZO5" s="561"/>
      <c r="IZP5" s="561"/>
      <c r="IZQ5" s="561"/>
      <c r="IZR5" s="561"/>
      <c r="IZS5" s="561"/>
      <c r="IZT5" s="561"/>
      <c r="IZU5" s="561"/>
      <c r="IZV5" s="561"/>
      <c r="IZW5" s="561"/>
      <c r="IZX5" s="561"/>
      <c r="IZY5" s="561"/>
      <c r="IZZ5" s="561"/>
      <c r="JAA5" s="561"/>
      <c r="JAB5" s="561"/>
      <c r="JAC5" s="561"/>
      <c r="JAD5" s="561"/>
      <c r="JAE5" s="561"/>
      <c r="JAF5" s="561"/>
      <c r="JAG5" s="561"/>
      <c r="JAH5" s="561"/>
      <c r="JAI5" s="561"/>
      <c r="JAJ5" s="561"/>
      <c r="JAK5" s="561"/>
      <c r="JAL5" s="561"/>
      <c r="JAM5" s="561"/>
      <c r="JAN5" s="561"/>
      <c r="JAO5" s="561"/>
      <c r="JAP5" s="561"/>
      <c r="JAQ5" s="561"/>
      <c r="JAR5" s="561"/>
      <c r="JAS5" s="561"/>
      <c r="JAT5" s="561"/>
      <c r="JAU5" s="561"/>
      <c r="JAV5" s="561"/>
      <c r="JAW5" s="561"/>
      <c r="JAX5" s="561"/>
      <c r="JAY5" s="561"/>
      <c r="JAZ5" s="561"/>
      <c r="JBA5" s="561"/>
      <c r="JBB5" s="561"/>
      <c r="JBC5" s="561"/>
      <c r="JBD5" s="561"/>
      <c r="JBE5" s="561"/>
      <c r="JBF5" s="561"/>
      <c r="JBG5" s="561"/>
      <c r="JBH5" s="561"/>
      <c r="JBI5" s="561"/>
      <c r="JBJ5" s="561"/>
      <c r="JBK5" s="561"/>
      <c r="JBL5" s="561"/>
      <c r="JBM5" s="561"/>
      <c r="JBN5" s="561"/>
      <c r="JBO5" s="561"/>
      <c r="JBP5" s="561"/>
      <c r="JBQ5" s="561"/>
      <c r="JBR5" s="561"/>
      <c r="JBS5" s="561"/>
      <c r="JBT5" s="561"/>
      <c r="JBU5" s="561"/>
      <c r="JBV5" s="561"/>
      <c r="JBW5" s="561"/>
      <c r="JBX5" s="561"/>
      <c r="JBY5" s="561"/>
      <c r="JBZ5" s="561"/>
      <c r="JCA5" s="561"/>
      <c r="JCB5" s="561"/>
      <c r="JCC5" s="561"/>
      <c r="JCD5" s="561"/>
      <c r="JCE5" s="561"/>
      <c r="JCF5" s="561"/>
      <c r="JCG5" s="561"/>
      <c r="JCH5" s="561"/>
      <c r="JCI5" s="561"/>
      <c r="JCJ5" s="561"/>
      <c r="JCK5" s="561"/>
      <c r="JCL5" s="561"/>
      <c r="JCM5" s="561"/>
      <c r="JCN5" s="561"/>
      <c r="JCO5" s="561"/>
      <c r="JCP5" s="561"/>
      <c r="JCQ5" s="561"/>
      <c r="JCR5" s="561"/>
      <c r="JCS5" s="561"/>
      <c r="JCT5" s="561"/>
      <c r="JCU5" s="561"/>
      <c r="JCV5" s="561"/>
      <c r="JCW5" s="561"/>
      <c r="JCX5" s="561"/>
      <c r="JCY5" s="561"/>
      <c r="JCZ5" s="561"/>
      <c r="JDA5" s="561"/>
      <c r="JDB5" s="561"/>
      <c r="JDC5" s="561"/>
      <c r="JDD5" s="561"/>
      <c r="JDE5" s="561"/>
      <c r="JDF5" s="561"/>
      <c r="JDG5" s="561"/>
      <c r="JDH5" s="561"/>
      <c r="JDI5" s="561"/>
      <c r="JDJ5" s="561"/>
      <c r="JDK5" s="561"/>
      <c r="JDL5" s="561"/>
      <c r="JDM5" s="561"/>
      <c r="JDN5" s="561"/>
      <c r="JDO5" s="561"/>
      <c r="JDP5" s="561"/>
      <c r="JDQ5" s="561"/>
      <c r="JDR5" s="561"/>
      <c r="JDS5" s="561"/>
      <c r="JDT5" s="561"/>
      <c r="JDU5" s="561"/>
      <c r="JDV5" s="561"/>
      <c r="JDW5" s="561"/>
      <c r="JDX5" s="561"/>
      <c r="JDY5" s="561"/>
      <c r="JDZ5" s="561"/>
      <c r="JEA5" s="561"/>
      <c r="JEB5" s="561"/>
      <c r="JEC5" s="561"/>
      <c r="JED5" s="561"/>
      <c r="JEE5" s="561"/>
      <c r="JEF5" s="561"/>
      <c r="JEG5" s="561"/>
      <c r="JEH5" s="561"/>
      <c r="JEI5" s="561"/>
      <c r="JEJ5" s="561"/>
      <c r="JEK5" s="561"/>
      <c r="JEL5" s="561"/>
      <c r="JEM5" s="561"/>
      <c r="JEN5" s="561"/>
      <c r="JEO5" s="561"/>
      <c r="JEP5" s="561"/>
      <c r="JEQ5" s="561"/>
      <c r="JER5" s="561"/>
      <c r="JES5" s="561"/>
      <c r="JET5" s="561"/>
      <c r="JEU5" s="561"/>
      <c r="JEV5" s="561"/>
      <c r="JEW5" s="561"/>
      <c r="JEX5" s="561"/>
      <c r="JEY5" s="561"/>
      <c r="JEZ5" s="561"/>
      <c r="JFA5" s="561"/>
      <c r="JFB5" s="561"/>
      <c r="JFC5" s="561"/>
      <c r="JFD5" s="561"/>
      <c r="JFE5" s="561"/>
      <c r="JFF5" s="561"/>
      <c r="JFG5" s="561"/>
      <c r="JFH5" s="561"/>
      <c r="JFI5" s="561"/>
      <c r="JFJ5" s="561"/>
      <c r="JFK5" s="561"/>
      <c r="JFL5" s="561"/>
      <c r="JFM5" s="561"/>
      <c r="JFN5" s="561"/>
      <c r="JFO5" s="561"/>
      <c r="JFP5" s="561"/>
      <c r="JFQ5" s="561"/>
      <c r="JFR5" s="561"/>
      <c r="JFS5" s="561"/>
      <c r="JFT5" s="561"/>
      <c r="JFU5" s="561"/>
      <c r="JFV5" s="561"/>
      <c r="JFW5" s="561"/>
      <c r="JFX5" s="561"/>
      <c r="JFY5" s="561"/>
      <c r="JFZ5" s="561"/>
      <c r="JGA5" s="561"/>
      <c r="JGB5" s="561"/>
      <c r="JGC5" s="561"/>
      <c r="JGD5" s="561"/>
      <c r="JGE5" s="561"/>
      <c r="JGF5" s="561"/>
      <c r="JGG5" s="561"/>
      <c r="JGH5" s="561"/>
      <c r="JGI5" s="561"/>
      <c r="JGJ5" s="561"/>
      <c r="JGK5" s="561"/>
      <c r="JGL5" s="561"/>
      <c r="JGM5" s="561"/>
      <c r="JGN5" s="561"/>
      <c r="JGO5" s="561"/>
      <c r="JGP5" s="561"/>
      <c r="JGQ5" s="561"/>
      <c r="JGR5" s="561"/>
      <c r="JGS5" s="561"/>
      <c r="JGT5" s="561"/>
      <c r="JGU5" s="561"/>
      <c r="JGV5" s="561"/>
      <c r="JGW5" s="561"/>
      <c r="JGX5" s="561"/>
      <c r="JGY5" s="561"/>
      <c r="JGZ5" s="561"/>
      <c r="JHA5" s="561"/>
      <c r="JHB5" s="561"/>
      <c r="JHC5" s="561"/>
      <c r="JHD5" s="561"/>
      <c r="JHE5" s="561"/>
      <c r="JHF5" s="561"/>
      <c r="JHG5" s="561"/>
      <c r="JHH5" s="561"/>
      <c r="JHI5" s="561"/>
      <c r="JHJ5" s="561"/>
      <c r="JHK5" s="561"/>
      <c r="JHL5" s="561"/>
      <c r="JHM5" s="561"/>
      <c r="JHN5" s="561"/>
      <c r="JHO5" s="561"/>
      <c r="JHP5" s="561"/>
      <c r="JHQ5" s="561"/>
      <c r="JHR5" s="561"/>
      <c r="JHS5" s="561"/>
      <c r="JHT5" s="561"/>
      <c r="JHU5" s="561"/>
      <c r="JHV5" s="561"/>
      <c r="JHW5" s="561"/>
      <c r="JHX5" s="561"/>
      <c r="JHY5" s="561"/>
      <c r="JHZ5" s="561"/>
      <c r="JIA5" s="561"/>
      <c r="JIB5" s="561"/>
      <c r="JIC5" s="561"/>
      <c r="JID5" s="561"/>
      <c r="JIE5" s="561"/>
      <c r="JIF5" s="561"/>
      <c r="JIG5" s="561"/>
      <c r="JIH5" s="561"/>
      <c r="JII5" s="561"/>
      <c r="JIJ5" s="561"/>
      <c r="JIK5" s="561"/>
      <c r="JIL5" s="561"/>
      <c r="JIM5" s="561"/>
      <c r="JIN5" s="561"/>
      <c r="JIO5" s="561"/>
      <c r="JIP5" s="561"/>
      <c r="JIQ5" s="561"/>
      <c r="JIR5" s="561"/>
      <c r="JIS5" s="561"/>
      <c r="JIT5" s="561"/>
      <c r="JIU5" s="561"/>
      <c r="JIV5" s="561"/>
      <c r="JIW5" s="561"/>
      <c r="JIX5" s="561"/>
      <c r="JIY5" s="561"/>
      <c r="JIZ5" s="561"/>
      <c r="JJA5" s="561"/>
      <c r="JJB5" s="561"/>
      <c r="JJC5" s="561"/>
      <c r="JJD5" s="561"/>
      <c r="JJE5" s="561"/>
      <c r="JJF5" s="561"/>
      <c r="JJG5" s="561"/>
      <c r="JJH5" s="561"/>
      <c r="JJI5" s="561"/>
      <c r="JJJ5" s="561"/>
      <c r="JJK5" s="561"/>
      <c r="JJL5" s="561"/>
      <c r="JJM5" s="561"/>
      <c r="JJN5" s="561"/>
      <c r="JJO5" s="561"/>
      <c r="JJP5" s="561"/>
      <c r="JJQ5" s="561"/>
      <c r="JJR5" s="561"/>
      <c r="JJS5" s="561"/>
      <c r="JJT5" s="561"/>
      <c r="JJU5" s="561"/>
      <c r="JJV5" s="561"/>
      <c r="JJW5" s="561"/>
      <c r="JJX5" s="561"/>
      <c r="JJY5" s="561"/>
      <c r="JJZ5" s="561"/>
      <c r="JKA5" s="561"/>
      <c r="JKB5" s="561"/>
      <c r="JKC5" s="561"/>
      <c r="JKD5" s="561"/>
      <c r="JKE5" s="561"/>
      <c r="JKF5" s="561"/>
      <c r="JKG5" s="561"/>
      <c r="JKH5" s="561"/>
      <c r="JKI5" s="561"/>
      <c r="JKJ5" s="561"/>
      <c r="JKK5" s="561"/>
      <c r="JKL5" s="561"/>
      <c r="JKM5" s="561"/>
      <c r="JKN5" s="561"/>
      <c r="JKO5" s="561"/>
      <c r="JKP5" s="561"/>
      <c r="JKQ5" s="561"/>
      <c r="JKR5" s="561"/>
      <c r="JKS5" s="561"/>
      <c r="JKT5" s="561"/>
      <c r="JKU5" s="561"/>
      <c r="JKV5" s="561"/>
      <c r="JKW5" s="561"/>
      <c r="JKX5" s="561"/>
      <c r="JKY5" s="561"/>
      <c r="JKZ5" s="561"/>
      <c r="JLA5" s="561"/>
      <c r="JLB5" s="561"/>
      <c r="JLC5" s="561"/>
      <c r="JLD5" s="561"/>
      <c r="JLE5" s="561"/>
      <c r="JLF5" s="561"/>
      <c r="JLG5" s="561"/>
      <c r="JLH5" s="561"/>
      <c r="JLI5" s="561"/>
      <c r="JLJ5" s="561"/>
      <c r="JLK5" s="561"/>
      <c r="JLL5" s="561"/>
      <c r="JLM5" s="561"/>
      <c r="JLN5" s="561"/>
      <c r="JLO5" s="561"/>
      <c r="JLP5" s="561"/>
      <c r="JLQ5" s="561"/>
      <c r="JLR5" s="561"/>
      <c r="JLS5" s="561"/>
      <c r="JLT5" s="561"/>
      <c r="JLU5" s="561"/>
      <c r="JLV5" s="561"/>
      <c r="JLW5" s="561"/>
      <c r="JLX5" s="561"/>
      <c r="JLY5" s="561"/>
      <c r="JLZ5" s="561"/>
      <c r="JMA5" s="561"/>
      <c r="JMB5" s="561"/>
      <c r="JMC5" s="561"/>
      <c r="JMD5" s="561"/>
      <c r="JME5" s="561"/>
      <c r="JMF5" s="561"/>
      <c r="JMG5" s="561"/>
      <c r="JMH5" s="561"/>
      <c r="JMI5" s="561"/>
      <c r="JMJ5" s="561"/>
      <c r="JMK5" s="561"/>
      <c r="JML5" s="561"/>
      <c r="JMM5" s="561"/>
      <c r="JMN5" s="561"/>
      <c r="JMO5" s="561"/>
      <c r="JMP5" s="561"/>
      <c r="JMQ5" s="561"/>
      <c r="JMR5" s="561"/>
      <c r="JMS5" s="561"/>
      <c r="JMT5" s="561"/>
      <c r="JMU5" s="561"/>
      <c r="JMV5" s="561"/>
      <c r="JMW5" s="561"/>
      <c r="JMX5" s="561"/>
      <c r="JMY5" s="561"/>
      <c r="JMZ5" s="561"/>
      <c r="JNA5" s="561"/>
      <c r="JNB5" s="561"/>
      <c r="JNC5" s="561"/>
      <c r="JND5" s="561"/>
      <c r="JNE5" s="561"/>
      <c r="JNF5" s="561"/>
      <c r="JNG5" s="561"/>
      <c r="JNH5" s="561"/>
      <c r="JNI5" s="561"/>
      <c r="JNJ5" s="561"/>
      <c r="JNK5" s="561"/>
      <c r="JNL5" s="561"/>
      <c r="JNM5" s="561"/>
      <c r="JNN5" s="561"/>
      <c r="JNO5" s="561"/>
      <c r="JNP5" s="561"/>
      <c r="JNQ5" s="561"/>
      <c r="JNR5" s="561"/>
      <c r="JNS5" s="561"/>
      <c r="JNT5" s="561"/>
      <c r="JNU5" s="561"/>
      <c r="JNV5" s="561"/>
      <c r="JNW5" s="561"/>
      <c r="JNX5" s="561"/>
      <c r="JNY5" s="561"/>
      <c r="JNZ5" s="561"/>
      <c r="JOA5" s="561"/>
      <c r="JOB5" s="561"/>
      <c r="JOC5" s="561"/>
      <c r="JOD5" s="561"/>
      <c r="JOE5" s="561"/>
      <c r="JOF5" s="561"/>
      <c r="JOG5" s="561"/>
      <c r="JOH5" s="561"/>
      <c r="JOI5" s="561"/>
      <c r="JOJ5" s="561"/>
      <c r="JOK5" s="561"/>
      <c r="JOL5" s="561"/>
      <c r="JOM5" s="561"/>
      <c r="JON5" s="561"/>
      <c r="JOO5" s="561"/>
      <c r="JOP5" s="561"/>
      <c r="JOQ5" s="561"/>
      <c r="JOR5" s="561"/>
      <c r="JOS5" s="561"/>
      <c r="JOT5" s="561"/>
      <c r="JOU5" s="561"/>
      <c r="JOV5" s="561"/>
      <c r="JOW5" s="561"/>
      <c r="JOX5" s="561"/>
      <c r="JOY5" s="561"/>
      <c r="JOZ5" s="561"/>
      <c r="JPA5" s="561"/>
      <c r="JPB5" s="561"/>
      <c r="JPC5" s="561"/>
      <c r="JPD5" s="561"/>
      <c r="JPE5" s="561"/>
      <c r="JPF5" s="561"/>
      <c r="JPG5" s="561"/>
      <c r="JPH5" s="561"/>
      <c r="JPI5" s="561"/>
      <c r="JPJ5" s="561"/>
      <c r="JPK5" s="561"/>
      <c r="JPL5" s="561"/>
      <c r="JPM5" s="561"/>
      <c r="JPN5" s="561"/>
      <c r="JPO5" s="561"/>
      <c r="JPP5" s="561"/>
      <c r="JPQ5" s="561"/>
      <c r="JPR5" s="561"/>
      <c r="JPS5" s="561"/>
      <c r="JPT5" s="561"/>
      <c r="JPU5" s="561"/>
      <c r="JPV5" s="561"/>
      <c r="JPW5" s="561"/>
      <c r="JPX5" s="561"/>
      <c r="JPY5" s="561"/>
      <c r="JPZ5" s="561"/>
      <c r="JQA5" s="561"/>
      <c r="JQB5" s="561"/>
      <c r="JQC5" s="561"/>
      <c r="JQD5" s="561"/>
      <c r="JQE5" s="561"/>
      <c r="JQF5" s="561"/>
      <c r="JQG5" s="561"/>
      <c r="JQH5" s="561"/>
      <c r="JQI5" s="561"/>
      <c r="JQJ5" s="561"/>
      <c r="JQK5" s="561"/>
      <c r="JQL5" s="561"/>
      <c r="JQM5" s="561"/>
      <c r="JQN5" s="561"/>
      <c r="JQO5" s="561"/>
      <c r="JQP5" s="561"/>
      <c r="JQQ5" s="561"/>
      <c r="JQR5" s="561"/>
      <c r="JQS5" s="561"/>
      <c r="JQT5" s="561"/>
      <c r="JQU5" s="561"/>
      <c r="JQV5" s="561"/>
      <c r="JQW5" s="561"/>
      <c r="JQX5" s="561"/>
      <c r="JQY5" s="561"/>
      <c r="JQZ5" s="561"/>
      <c r="JRA5" s="561"/>
      <c r="JRB5" s="561"/>
      <c r="JRC5" s="561"/>
      <c r="JRD5" s="561"/>
      <c r="JRE5" s="561"/>
      <c r="JRF5" s="561"/>
      <c r="JRG5" s="561"/>
      <c r="JRH5" s="561"/>
      <c r="JRI5" s="561"/>
      <c r="JRJ5" s="561"/>
      <c r="JRK5" s="561"/>
      <c r="JRL5" s="561"/>
      <c r="JRM5" s="561"/>
      <c r="JRN5" s="561"/>
      <c r="JRO5" s="561"/>
      <c r="JRP5" s="561"/>
      <c r="JRQ5" s="561"/>
      <c r="JRR5" s="561"/>
      <c r="JRS5" s="561"/>
      <c r="JRT5" s="561"/>
      <c r="JRU5" s="561"/>
      <c r="JRV5" s="561"/>
      <c r="JRW5" s="561"/>
      <c r="JRX5" s="561"/>
      <c r="JRY5" s="561"/>
      <c r="JRZ5" s="561"/>
      <c r="JSA5" s="561"/>
      <c r="JSB5" s="561"/>
      <c r="JSC5" s="561"/>
      <c r="JSD5" s="561"/>
      <c r="JSE5" s="561"/>
      <c r="JSF5" s="561"/>
      <c r="JSG5" s="561"/>
      <c r="JSH5" s="561"/>
      <c r="JSI5" s="561"/>
      <c r="JSJ5" s="561"/>
      <c r="JSK5" s="561"/>
      <c r="JSL5" s="561"/>
      <c r="JSM5" s="561"/>
      <c r="JSN5" s="561"/>
      <c r="JSO5" s="561"/>
      <c r="JSP5" s="561"/>
      <c r="JSQ5" s="561"/>
      <c r="JSR5" s="561"/>
      <c r="JSS5" s="561"/>
      <c r="JST5" s="561"/>
      <c r="JSU5" s="561"/>
      <c r="JSV5" s="561"/>
      <c r="JSW5" s="561"/>
      <c r="JSX5" s="561"/>
      <c r="JSY5" s="561"/>
      <c r="JSZ5" s="561"/>
      <c r="JTA5" s="561"/>
      <c r="JTB5" s="561"/>
      <c r="JTC5" s="561"/>
      <c r="JTD5" s="561"/>
      <c r="JTE5" s="561"/>
      <c r="JTF5" s="561"/>
      <c r="JTG5" s="561"/>
      <c r="JTH5" s="561"/>
      <c r="JTI5" s="561"/>
      <c r="JTJ5" s="561"/>
      <c r="JTK5" s="561"/>
      <c r="JTL5" s="561"/>
      <c r="JTM5" s="561"/>
      <c r="JTN5" s="561"/>
      <c r="JTO5" s="561"/>
      <c r="JTP5" s="561"/>
      <c r="JTQ5" s="561"/>
      <c r="JTR5" s="561"/>
      <c r="JTS5" s="561"/>
      <c r="JTT5" s="561"/>
      <c r="JTU5" s="561"/>
      <c r="JTV5" s="561"/>
      <c r="JTW5" s="561"/>
      <c r="JTX5" s="561"/>
      <c r="JTY5" s="561"/>
      <c r="JTZ5" s="561"/>
      <c r="JUA5" s="561"/>
      <c r="JUB5" s="561"/>
      <c r="JUC5" s="561"/>
      <c r="JUD5" s="561"/>
      <c r="JUE5" s="561"/>
      <c r="JUF5" s="561"/>
      <c r="JUG5" s="561"/>
      <c r="JUH5" s="561"/>
      <c r="JUI5" s="561"/>
      <c r="JUJ5" s="561"/>
      <c r="JUK5" s="561"/>
      <c r="JUL5" s="561"/>
      <c r="JUM5" s="561"/>
      <c r="JUN5" s="561"/>
      <c r="JUO5" s="561"/>
      <c r="JUP5" s="561"/>
      <c r="JUQ5" s="561"/>
      <c r="JUR5" s="561"/>
      <c r="JUS5" s="561"/>
      <c r="JUT5" s="561"/>
      <c r="JUU5" s="561"/>
      <c r="JUV5" s="561"/>
      <c r="JUW5" s="561"/>
      <c r="JUX5" s="561"/>
      <c r="JUY5" s="561"/>
      <c r="JUZ5" s="561"/>
      <c r="JVA5" s="561"/>
      <c r="JVB5" s="561"/>
      <c r="JVC5" s="561"/>
      <c r="JVD5" s="561"/>
      <c r="JVE5" s="561"/>
      <c r="JVF5" s="561"/>
      <c r="JVG5" s="561"/>
      <c r="JVH5" s="561"/>
      <c r="JVI5" s="561"/>
      <c r="JVJ5" s="561"/>
      <c r="JVK5" s="561"/>
      <c r="JVL5" s="561"/>
      <c r="JVM5" s="561"/>
      <c r="JVN5" s="561"/>
      <c r="JVO5" s="561"/>
      <c r="JVP5" s="561"/>
      <c r="JVQ5" s="561"/>
      <c r="JVR5" s="561"/>
      <c r="JVS5" s="561"/>
      <c r="JVT5" s="561"/>
      <c r="JVU5" s="561"/>
      <c r="JVV5" s="561"/>
      <c r="JVW5" s="561"/>
      <c r="JVX5" s="561"/>
      <c r="JVY5" s="561"/>
      <c r="JVZ5" s="561"/>
      <c r="JWA5" s="561"/>
      <c r="JWB5" s="561"/>
      <c r="JWC5" s="561"/>
      <c r="JWD5" s="561"/>
      <c r="JWE5" s="561"/>
      <c r="JWF5" s="561"/>
      <c r="JWG5" s="561"/>
      <c r="JWH5" s="561"/>
      <c r="JWI5" s="561"/>
      <c r="JWJ5" s="561"/>
      <c r="JWK5" s="561"/>
      <c r="JWL5" s="561"/>
      <c r="JWM5" s="561"/>
      <c r="JWN5" s="561"/>
      <c r="JWO5" s="561"/>
      <c r="JWP5" s="561"/>
      <c r="JWQ5" s="561"/>
      <c r="JWR5" s="561"/>
      <c r="JWS5" s="561"/>
      <c r="JWT5" s="561"/>
      <c r="JWU5" s="561"/>
      <c r="JWV5" s="561"/>
      <c r="JWW5" s="561"/>
      <c r="JWX5" s="561"/>
      <c r="JWY5" s="561"/>
      <c r="JWZ5" s="561"/>
      <c r="JXA5" s="561"/>
      <c r="JXB5" s="561"/>
      <c r="JXC5" s="561"/>
      <c r="JXD5" s="561"/>
      <c r="JXE5" s="561"/>
      <c r="JXF5" s="561"/>
      <c r="JXG5" s="561"/>
      <c r="JXH5" s="561"/>
      <c r="JXI5" s="561"/>
      <c r="JXJ5" s="561"/>
      <c r="JXK5" s="561"/>
      <c r="JXL5" s="561"/>
      <c r="JXM5" s="561"/>
      <c r="JXN5" s="561"/>
      <c r="JXO5" s="561"/>
      <c r="JXP5" s="561"/>
      <c r="JXQ5" s="561"/>
      <c r="JXR5" s="561"/>
      <c r="JXS5" s="561"/>
      <c r="JXT5" s="561"/>
      <c r="JXU5" s="561"/>
      <c r="JXV5" s="561"/>
      <c r="JXW5" s="561"/>
      <c r="JXX5" s="561"/>
      <c r="JXY5" s="561"/>
      <c r="JXZ5" s="561"/>
      <c r="JYA5" s="561"/>
      <c r="JYB5" s="561"/>
      <c r="JYC5" s="561"/>
      <c r="JYD5" s="561"/>
      <c r="JYE5" s="561"/>
      <c r="JYF5" s="561"/>
      <c r="JYG5" s="561"/>
      <c r="JYH5" s="561"/>
      <c r="JYI5" s="561"/>
      <c r="JYJ5" s="561"/>
      <c r="JYK5" s="561"/>
      <c r="JYL5" s="561"/>
      <c r="JYM5" s="561"/>
      <c r="JYN5" s="561"/>
      <c r="JYO5" s="561"/>
      <c r="JYP5" s="561"/>
      <c r="JYQ5" s="561"/>
      <c r="JYR5" s="561"/>
      <c r="JYS5" s="561"/>
      <c r="JYT5" s="561"/>
      <c r="JYU5" s="561"/>
      <c r="JYV5" s="561"/>
      <c r="JYW5" s="561"/>
      <c r="JYX5" s="561"/>
      <c r="JYY5" s="561"/>
      <c r="JYZ5" s="561"/>
      <c r="JZA5" s="561"/>
      <c r="JZB5" s="561"/>
      <c r="JZC5" s="561"/>
      <c r="JZD5" s="561"/>
      <c r="JZE5" s="561"/>
      <c r="JZF5" s="561"/>
      <c r="JZG5" s="561"/>
      <c r="JZH5" s="561"/>
      <c r="JZI5" s="561"/>
      <c r="JZJ5" s="561"/>
      <c r="JZK5" s="561"/>
      <c r="JZL5" s="561"/>
      <c r="JZM5" s="561"/>
      <c r="JZN5" s="561"/>
      <c r="JZO5" s="561"/>
      <c r="JZP5" s="561"/>
      <c r="JZQ5" s="561"/>
      <c r="JZR5" s="561"/>
      <c r="JZS5" s="561"/>
      <c r="JZT5" s="561"/>
      <c r="JZU5" s="561"/>
      <c r="JZV5" s="561"/>
      <c r="JZW5" s="561"/>
      <c r="JZX5" s="561"/>
      <c r="JZY5" s="561"/>
      <c r="JZZ5" s="561"/>
      <c r="KAA5" s="561"/>
      <c r="KAB5" s="561"/>
      <c r="KAC5" s="561"/>
      <c r="KAD5" s="561"/>
      <c r="KAE5" s="561"/>
      <c r="KAF5" s="561"/>
      <c r="KAG5" s="561"/>
      <c r="KAH5" s="561"/>
      <c r="KAI5" s="561"/>
      <c r="KAJ5" s="561"/>
      <c r="KAK5" s="561"/>
      <c r="KAL5" s="561"/>
      <c r="KAM5" s="561"/>
      <c r="KAN5" s="561"/>
      <c r="KAO5" s="561"/>
      <c r="KAP5" s="561"/>
      <c r="KAQ5" s="561"/>
      <c r="KAR5" s="561"/>
      <c r="KAS5" s="561"/>
      <c r="KAT5" s="561"/>
      <c r="KAU5" s="561"/>
      <c r="KAV5" s="561"/>
      <c r="KAW5" s="561"/>
      <c r="KAX5" s="561"/>
      <c r="KAY5" s="561"/>
      <c r="KAZ5" s="561"/>
      <c r="KBA5" s="561"/>
      <c r="KBB5" s="561"/>
      <c r="KBC5" s="561"/>
      <c r="KBD5" s="561"/>
      <c r="KBE5" s="561"/>
      <c r="KBF5" s="561"/>
      <c r="KBG5" s="561"/>
      <c r="KBH5" s="561"/>
      <c r="KBI5" s="561"/>
      <c r="KBJ5" s="561"/>
      <c r="KBK5" s="561"/>
      <c r="KBL5" s="561"/>
      <c r="KBM5" s="561"/>
      <c r="KBN5" s="561"/>
      <c r="KBO5" s="561"/>
      <c r="KBP5" s="561"/>
      <c r="KBQ5" s="561"/>
      <c r="KBR5" s="561"/>
      <c r="KBS5" s="561"/>
      <c r="KBT5" s="561"/>
      <c r="KBU5" s="561"/>
      <c r="KBV5" s="561"/>
      <c r="KBW5" s="561"/>
      <c r="KBX5" s="561"/>
      <c r="KBY5" s="561"/>
      <c r="KBZ5" s="561"/>
      <c r="KCA5" s="561"/>
      <c r="KCB5" s="561"/>
      <c r="KCC5" s="561"/>
      <c r="KCD5" s="561"/>
      <c r="KCE5" s="561"/>
      <c r="KCF5" s="561"/>
      <c r="KCG5" s="561"/>
      <c r="KCH5" s="561"/>
      <c r="KCI5" s="561"/>
      <c r="KCJ5" s="561"/>
      <c r="KCK5" s="561"/>
      <c r="KCL5" s="561"/>
      <c r="KCM5" s="561"/>
      <c r="KCN5" s="561"/>
      <c r="KCO5" s="561"/>
      <c r="KCP5" s="561"/>
      <c r="KCQ5" s="561"/>
      <c r="KCR5" s="561"/>
      <c r="KCS5" s="561"/>
      <c r="KCT5" s="561"/>
      <c r="KCU5" s="561"/>
      <c r="KCV5" s="561"/>
      <c r="KCW5" s="561"/>
      <c r="KCX5" s="561"/>
      <c r="KCY5" s="561"/>
      <c r="KCZ5" s="561"/>
      <c r="KDA5" s="561"/>
      <c r="KDB5" s="561"/>
      <c r="KDC5" s="561"/>
      <c r="KDD5" s="561"/>
      <c r="KDE5" s="561"/>
      <c r="KDF5" s="561"/>
      <c r="KDG5" s="561"/>
      <c r="KDH5" s="561"/>
      <c r="KDI5" s="561"/>
      <c r="KDJ5" s="561"/>
      <c r="KDK5" s="561"/>
      <c r="KDL5" s="561"/>
      <c r="KDM5" s="561"/>
      <c r="KDN5" s="561"/>
      <c r="KDO5" s="561"/>
      <c r="KDP5" s="561"/>
      <c r="KDQ5" s="561"/>
      <c r="KDR5" s="561"/>
      <c r="KDS5" s="561"/>
      <c r="KDT5" s="561"/>
      <c r="KDU5" s="561"/>
      <c r="KDV5" s="561"/>
      <c r="KDW5" s="561"/>
      <c r="KDX5" s="561"/>
      <c r="KDY5" s="561"/>
      <c r="KDZ5" s="561"/>
      <c r="KEA5" s="561"/>
      <c r="KEB5" s="561"/>
      <c r="KEC5" s="561"/>
      <c r="KED5" s="561"/>
      <c r="KEE5" s="561"/>
      <c r="KEF5" s="561"/>
      <c r="KEG5" s="561"/>
      <c r="KEH5" s="561"/>
      <c r="KEI5" s="561"/>
      <c r="KEJ5" s="561"/>
      <c r="KEK5" s="561"/>
      <c r="KEL5" s="561"/>
      <c r="KEM5" s="561"/>
      <c r="KEN5" s="561"/>
      <c r="KEO5" s="561"/>
      <c r="KEP5" s="561"/>
      <c r="KEQ5" s="561"/>
      <c r="KER5" s="561"/>
      <c r="KES5" s="561"/>
      <c r="KET5" s="561"/>
      <c r="KEU5" s="561"/>
      <c r="KEV5" s="561"/>
      <c r="KEW5" s="561"/>
      <c r="KEX5" s="561"/>
      <c r="KEY5" s="561"/>
      <c r="KEZ5" s="561"/>
      <c r="KFA5" s="561"/>
      <c r="KFB5" s="561"/>
      <c r="KFC5" s="561"/>
      <c r="KFD5" s="561"/>
      <c r="KFE5" s="561"/>
      <c r="KFF5" s="561"/>
      <c r="KFG5" s="561"/>
      <c r="KFH5" s="561"/>
      <c r="KFI5" s="561"/>
      <c r="KFJ5" s="561"/>
      <c r="KFK5" s="561"/>
      <c r="KFL5" s="561"/>
      <c r="KFM5" s="561"/>
      <c r="KFN5" s="561"/>
      <c r="KFO5" s="561"/>
      <c r="KFP5" s="561"/>
      <c r="KFQ5" s="561"/>
      <c r="KFR5" s="561"/>
      <c r="KFS5" s="561"/>
      <c r="KFT5" s="561"/>
      <c r="KFU5" s="561"/>
      <c r="KFV5" s="561"/>
      <c r="KFW5" s="561"/>
      <c r="KFX5" s="561"/>
      <c r="KFY5" s="561"/>
      <c r="KFZ5" s="561"/>
      <c r="KGA5" s="561"/>
      <c r="KGB5" s="561"/>
      <c r="KGC5" s="561"/>
      <c r="KGD5" s="561"/>
      <c r="KGE5" s="561"/>
      <c r="KGF5" s="561"/>
      <c r="KGG5" s="561"/>
      <c r="KGH5" s="561"/>
      <c r="KGI5" s="561"/>
      <c r="KGJ5" s="561"/>
      <c r="KGK5" s="561"/>
      <c r="KGL5" s="561"/>
      <c r="KGM5" s="561"/>
      <c r="KGN5" s="561"/>
      <c r="KGO5" s="561"/>
      <c r="KGP5" s="561"/>
      <c r="KGQ5" s="561"/>
      <c r="KGR5" s="561"/>
      <c r="KGS5" s="561"/>
      <c r="KGT5" s="561"/>
      <c r="KGU5" s="561"/>
      <c r="KGV5" s="561"/>
      <c r="KGW5" s="561"/>
      <c r="KGX5" s="561"/>
      <c r="KGY5" s="561"/>
      <c r="KGZ5" s="561"/>
      <c r="KHA5" s="561"/>
      <c r="KHB5" s="561"/>
      <c r="KHC5" s="561"/>
      <c r="KHD5" s="561"/>
      <c r="KHE5" s="561"/>
      <c r="KHF5" s="561"/>
      <c r="KHG5" s="561"/>
      <c r="KHH5" s="561"/>
      <c r="KHI5" s="561"/>
      <c r="KHJ5" s="561"/>
      <c r="KHK5" s="561"/>
      <c r="KHL5" s="561"/>
      <c r="KHM5" s="561"/>
      <c r="KHN5" s="561"/>
      <c r="KHO5" s="561"/>
      <c r="KHP5" s="561"/>
      <c r="KHQ5" s="561"/>
      <c r="KHR5" s="561"/>
      <c r="KHS5" s="561"/>
      <c r="KHT5" s="561"/>
      <c r="KHU5" s="561"/>
      <c r="KHV5" s="561"/>
      <c r="KHW5" s="561"/>
      <c r="KHX5" s="561"/>
      <c r="KHY5" s="561"/>
      <c r="KHZ5" s="561"/>
      <c r="KIA5" s="561"/>
      <c r="KIB5" s="561"/>
      <c r="KIC5" s="561"/>
      <c r="KID5" s="561"/>
      <c r="KIE5" s="561"/>
      <c r="KIF5" s="561"/>
      <c r="KIG5" s="561"/>
      <c r="KIH5" s="561"/>
      <c r="KII5" s="561"/>
      <c r="KIJ5" s="561"/>
      <c r="KIK5" s="561"/>
      <c r="KIL5" s="561"/>
      <c r="KIM5" s="561"/>
      <c r="KIN5" s="561"/>
      <c r="KIO5" s="561"/>
      <c r="KIP5" s="561"/>
      <c r="KIQ5" s="561"/>
      <c r="KIR5" s="561"/>
      <c r="KIS5" s="561"/>
      <c r="KIT5" s="561"/>
      <c r="KIU5" s="561"/>
      <c r="KIV5" s="561"/>
      <c r="KIW5" s="561"/>
      <c r="KIX5" s="561"/>
      <c r="KIY5" s="561"/>
      <c r="KIZ5" s="561"/>
      <c r="KJA5" s="561"/>
      <c r="KJB5" s="561"/>
      <c r="KJC5" s="561"/>
      <c r="KJD5" s="561"/>
      <c r="KJE5" s="561"/>
      <c r="KJF5" s="561"/>
      <c r="KJG5" s="561"/>
      <c r="KJH5" s="561"/>
      <c r="KJI5" s="561"/>
      <c r="KJJ5" s="561"/>
      <c r="KJK5" s="561"/>
      <c r="KJL5" s="561"/>
      <c r="KJM5" s="561"/>
      <c r="KJN5" s="561"/>
      <c r="KJO5" s="561"/>
      <c r="KJP5" s="561"/>
      <c r="KJQ5" s="561"/>
      <c r="KJR5" s="561"/>
      <c r="KJS5" s="561"/>
      <c r="KJT5" s="561"/>
      <c r="KJU5" s="561"/>
      <c r="KJV5" s="561"/>
      <c r="KJW5" s="561"/>
      <c r="KJX5" s="561"/>
      <c r="KJY5" s="561"/>
      <c r="KJZ5" s="561"/>
      <c r="KKA5" s="561"/>
      <c r="KKB5" s="561"/>
      <c r="KKC5" s="561"/>
      <c r="KKD5" s="561"/>
      <c r="KKE5" s="561"/>
      <c r="KKF5" s="561"/>
      <c r="KKG5" s="561"/>
      <c r="KKH5" s="561"/>
      <c r="KKI5" s="561"/>
      <c r="KKJ5" s="561"/>
      <c r="KKK5" s="561"/>
      <c r="KKL5" s="561"/>
      <c r="KKM5" s="561"/>
      <c r="KKN5" s="561"/>
      <c r="KKO5" s="561"/>
      <c r="KKP5" s="561"/>
      <c r="KKQ5" s="561"/>
      <c r="KKR5" s="561"/>
      <c r="KKS5" s="561"/>
      <c r="KKT5" s="561"/>
      <c r="KKU5" s="561"/>
      <c r="KKV5" s="561"/>
      <c r="KKW5" s="561"/>
      <c r="KKX5" s="561"/>
      <c r="KKY5" s="561"/>
      <c r="KKZ5" s="561"/>
      <c r="KLA5" s="561"/>
      <c r="KLB5" s="561"/>
      <c r="KLC5" s="561"/>
      <c r="KLD5" s="561"/>
      <c r="KLE5" s="561"/>
      <c r="KLF5" s="561"/>
      <c r="KLG5" s="561"/>
      <c r="KLH5" s="561"/>
      <c r="KLI5" s="561"/>
      <c r="KLJ5" s="561"/>
      <c r="KLK5" s="561"/>
      <c r="KLL5" s="561"/>
      <c r="KLM5" s="561"/>
      <c r="KLN5" s="561"/>
      <c r="KLO5" s="561"/>
      <c r="KLP5" s="561"/>
      <c r="KLQ5" s="561"/>
      <c r="KLR5" s="561"/>
      <c r="KLS5" s="561"/>
      <c r="KLT5" s="561"/>
      <c r="KLU5" s="561"/>
      <c r="KLV5" s="561"/>
      <c r="KLW5" s="561"/>
      <c r="KLX5" s="561"/>
      <c r="KLY5" s="561"/>
      <c r="KLZ5" s="561"/>
      <c r="KMA5" s="561"/>
      <c r="KMB5" s="561"/>
      <c r="KMC5" s="561"/>
      <c r="KMD5" s="561"/>
      <c r="KME5" s="561"/>
      <c r="KMF5" s="561"/>
      <c r="KMG5" s="561"/>
      <c r="KMH5" s="561"/>
      <c r="KMI5" s="561"/>
      <c r="KMJ5" s="561"/>
      <c r="KMK5" s="561"/>
      <c r="KML5" s="561"/>
      <c r="KMM5" s="561"/>
      <c r="KMN5" s="561"/>
      <c r="KMO5" s="561"/>
      <c r="KMP5" s="561"/>
      <c r="KMQ5" s="561"/>
      <c r="KMR5" s="561"/>
      <c r="KMS5" s="561"/>
      <c r="KMT5" s="561"/>
      <c r="KMU5" s="561"/>
      <c r="KMV5" s="561"/>
      <c r="KMW5" s="561"/>
      <c r="KMX5" s="561"/>
      <c r="KMY5" s="561"/>
      <c r="KMZ5" s="561"/>
      <c r="KNA5" s="561"/>
      <c r="KNB5" s="561"/>
      <c r="KNC5" s="561"/>
      <c r="KND5" s="561"/>
      <c r="KNE5" s="561"/>
      <c r="KNF5" s="561"/>
      <c r="KNG5" s="561"/>
      <c r="KNH5" s="561"/>
      <c r="KNI5" s="561"/>
      <c r="KNJ5" s="561"/>
      <c r="KNK5" s="561"/>
      <c r="KNL5" s="561"/>
      <c r="KNM5" s="561"/>
      <c r="KNN5" s="561"/>
      <c r="KNO5" s="561"/>
      <c r="KNP5" s="561"/>
      <c r="KNQ5" s="561"/>
      <c r="KNR5" s="561"/>
      <c r="KNS5" s="561"/>
      <c r="KNT5" s="561"/>
      <c r="KNU5" s="561"/>
      <c r="KNV5" s="561"/>
      <c r="KNW5" s="561"/>
      <c r="KNX5" s="561"/>
      <c r="KNY5" s="561"/>
      <c r="KNZ5" s="561"/>
      <c r="KOA5" s="561"/>
      <c r="KOB5" s="561"/>
      <c r="KOC5" s="561"/>
      <c r="KOD5" s="561"/>
      <c r="KOE5" s="561"/>
      <c r="KOF5" s="561"/>
      <c r="KOG5" s="561"/>
      <c r="KOH5" s="561"/>
      <c r="KOI5" s="561"/>
      <c r="KOJ5" s="561"/>
      <c r="KOK5" s="561"/>
      <c r="KOL5" s="561"/>
      <c r="KOM5" s="561"/>
      <c r="KON5" s="561"/>
      <c r="KOO5" s="561"/>
      <c r="KOP5" s="561"/>
      <c r="KOQ5" s="561"/>
      <c r="KOR5" s="561"/>
      <c r="KOS5" s="561"/>
      <c r="KOT5" s="561"/>
      <c r="KOU5" s="561"/>
      <c r="KOV5" s="561"/>
      <c r="KOW5" s="561"/>
      <c r="KOX5" s="561"/>
      <c r="KOY5" s="561"/>
      <c r="KOZ5" s="561"/>
      <c r="KPA5" s="561"/>
      <c r="KPB5" s="561"/>
      <c r="KPC5" s="561"/>
      <c r="KPD5" s="561"/>
      <c r="KPE5" s="561"/>
      <c r="KPF5" s="561"/>
      <c r="KPG5" s="561"/>
      <c r="KPH5" s="561"/>
      <c r="KPI5" s="561"/>
      <c r="KPJ5" s="561"/>
      <c r="KPK5" s="561"/>
      <c r="KPL5" s="561"/>
      <c r="KPM5" s="561"/>
      <c r="KPN5" s="561"/>
      <c r="KPO5" s="561"/>
      <c r="KPP5" s="561"/>
      <c r="KPQ5" s="561"/>
      <c r="KPR5" s="561"/>
      <c r="KPS5" s="561"/>
      <c r="KPT5" s="561"/>
      <c r="KPU5" s="561"/>
      <c r="KPV5" s="561"/>
      <c r="KPW5" s="561"/>
      <c r="KPX5" s="561"/>
      <c r="KPY5" s="561"/>
      <c r="KPZ5" s="561"/>
      <c r="KQA5" s="561"/>
      <c r="KQB5" s="561"/>
      <c r="KQC5" s="561"/>
      <c r="KQD5" s="561"/>
      <c r="KQE5" s="561"/>
      <c r="KQF5" s="561"/>
      <c r="KQG5" s="561"/>
      <c r="KQH5" s="561"/>
      <c r="KQI5" s="561"/>
      <c r="KQJ5" s="561"/>
      <c r="KQK5" s="561"/>
      <c r="KQL5" s="561"/>
      <c r="KQM5" s="561"/>
      <c r="KQN5" s="561"/>
      <c r="KQO5" s="561"/>
      <c r="KQP5" s="561"/>
      <c r="KQQ5" s="561"/>
      <c r="KQR5" s="561"/>
      <c r="KQS5" s="561"/>
      <c r="KQT5" s="561"/>
      <c r="KQU5" s="561"/>
      <c r="KQV5" s="561"/>
      <c r="KQW5" s="561"/>
      <c r="KQX5" s="561"/>
      <c r="KQY5" s="561"/>
      <c r="KQZ5" s="561"/>
      <c r="KRA5" s="561"/>
      <c r="KRB5" s="561"/>
      <c r="KRC5" s="561"/>
      <c r="KRD5" s="561"/>
      <c r="KRE5" s="561"/>
      <c r="KRF5" s="561"/>
      <c r="KRG5" s="561"/>
      <c r="KRH5" s="561"/>
      <c r="KRI5" s="561"/>
      <c r="KRJ5" s="561"/>
      <c r="KRK5" s="561"/>
      <c r="KRL5" s="561"/>
      <c r="KRM5" s="561"/>
      <c r="KRN5" s="561"/>
      <c r="KRO5" s="561"/>
      <c r="KRP5" s="561"/>
      <c r="KRQ5" s="561"/>
      <c r="KRR5" s="561"/>
      <c r="KRS5" s="561"/>
      <c r="KRT5" s="561"/>
      <c r="KRU5" s="561"/>
      <c r="KRV5" s="561"/>
      <c r="KRW5" s="561"/>
      <c r="KRX5" s="561"/>
      <c r="KRY5" s="561"/>
      <c r="KRZ5" s="561"/>
      <c r="KSA5" s="561"/>
      <c r="KSB5" s="561"/>
      <c r="KSC5" s="561"/>
      <c r="KSD5" s="561"/>
      <c r="KSE5" s="561"/>
      <c r="KSF5" s="561"/>
      <c r="KSG5" s="561"/>
      <c r="KSH5" s="561"/>
      <c r="KSI5" s="561"/>
      <c r="KSJ5" s="561"/>
      <c r="KSK5" s="561"/>
      <c r="KSL5" s="561"/>
      <c r="KSM5" s="561"/>
      <c r="KSN5" s="561"/>
      <c r="KSO5" s="561"/>
      <c r="KSP5" s="561"/>
      <c r="KSQ5" s="561"/>
      <c r="KSR5" s="561"/>
      <c r="KSS5" s="561"/>
      <c r="KST5" s="561"/>
      <c r="KSU5" s="561"/>
      <c r="KSV5" s="561"/>
      <c r="KSW5" s="561"/>
      <c r="KSX5" s="561"/>
      <c r="KSY5" s="561"/>
      <c r="KSZ5" s="561"/>
      <c r="KTA5" s="561"/>
      <c r="KTB5" s="561"/>
      <c r="KTC5" s="561"/>
      <c r="KTD5" s="561"/>
      <c r="KTE5" s="561"/>
      <c r="KTF5" s="561"/>
      <c r="KTG5" s="561"/>
      <c r="KTH5" s="561"/>
      <c r="KTI5" s="561"/>
      <c r="KTJ5" s="561"/>
      <c r="KTK5" s="561"/>
      <c r="KTL5" s="561"/>
      <c r="KTM5" s="561"/>
      <c r="KTN5" s="561"/>
      <c r="KTO5" s="561"/>
      <c r="KTP5" s="561"/>
      <c r="KTQ5" s="561"/>
      <c r="KTR5" s="561"/>
      <c r="KTS5" s="561"/>
      <c r="KTT5" s="561"/>
      <c r="KTU5" s="561"/>
      <c r="KTV5" s="561"/>
      <c r="KTW5" s="561"/>
      <c r="KTX5" s="561"/>
      <c r="KTY5" s="561"/>
      <c r="KTZ5" s="561"/>
      <c r="KUA5" s="561"/>
      <c r="KUB5" s="561"/>
      <c r="KUC5" s="561"/>
      <c r="KUD5" s="561"/>
      <c r="KUE5" s="561"/>
      <c r="KUF5" s="561"/>
      <c r="KUG5" s="561"/>
      <c r="KUH5" s="561"/>
      <c r="KUI5" s="561"/>
      <c r="KUJ5" s="561"/>
      <c r="KUK5" s="561"/>
      <c r="KUL5" s="561"/>
      <c r="KUM5" s="561"/>
      <c r="KUN5" s="561"/>
      <c r="KUO5" s="561"/>
      <c r="KUP5" s="561"/>
      <c r="KUQ5" s="561"/>
      <c r="KUR5" s="561"/>
      <c r="KUS5" s="561"/>
      <c r="KUT5" s="561"/>
      <c r="KUU5" s="561"/>
      <c r="KUV5" s="561"/>
      <c r="KUW5" s="561"/>
      <c r="KUX5" s="561"/>
      <c r="KUY5" s="561"/>
      <c r="KUZ5" s="561"/>
      <c r="KVA5" s="561"/>
      <c r="KVB5" s="561"/>
      <c r="KVC5" s="561"/>
      <c r="KVD5" s="561"/>
      <c r="KVE5" s="561"/>
      <c r="KVF5" s="561"/>
      <c r="KVG5" s="561"/>
      <c r="KVH5" s="561"/>
      <c r="KVI5" s="561"/>
      <c r="KVJ5" s="561"/>
      <c r="KVK5" s="561"/>
      <c r="KVL5" s="561"/>
      <c r="KVM5" s="561"/>
      <c r="KVN5" s="561"/>
      <c r="KVO5" s="561"/>
      <c r="KVP5" s="561"/>
      <c r="KVQ5" s="561"/>
      <c r="KVR5" s="561"/>
      <c r="KVS5" s="561"/>
      <c r="KVT5" s="561"/>
      <c r="KVU5" s="561"/>
      <c r="KVV5" s="561"/>
      <c r="KVW5" s="561"/>
      <c r="KVX5" s="561"/>
      <c r="KVY5" s="561"/>
      <c r="KVZ5" s="561"/>
      <c r="KWA5" s="561"/>
      <c r="KWB5" s="561"/>
      <c r="KWC5" s="561"/>
      <c r="KWD5" s="561"/>
      <c r="KWE5" s="561"/>
      <c r="KWF5" s="561"/>
      <c r="KWG5" s="561"/>
      <c r="KWH5" s="561"/>
      <c r="KWI5" s="561"/>
      <c r="KWJ5" s="561"/>
      <c r="KWK5" s="561"/>
      <c r="KWL5" s="561"/>
      <c r="KWM5" s="561"/>
      <c r="KWN5" s="561"/>
      <c r="KWO5" s="561"/>
      <c r="KWP5" s="561"/>
      <c r="KWQ5" s="561"/>
      <c r="KWR5" s="561"/>
      <c r="KWS5" s="561"/>
      <c r="KWT5" s="561"/>
      <c r="KWU5" s="561"/>
      <c r="KWV5" s="561"/>
      <c r="KWW5" s="561"/>
      <c r="KWX5" s="561"/>
      <c r="KWY5" s="561"/>
      <c r="KWZ5" s="561"/>
      <c r="KXA5" s="561"/>
      <c r="KXB5" s="561"/>
      <c r="KXC5" s="561"/>
      <c r="KXD5" s="561"/>
      <c r="KXE5" s="561"/>
      <c r="KXF5" s="561"/>
      <c r="KXG5" s="561"/>
      <c r="KXH5" s="561"/>
      <c r="KXI5" s="561"/>
      <c r="KXJ5" s="561"/>
      <c r="KXK5" s="561"/>
      <c r="KXL5" s="561"/>
      <c r="KXM5" s="561"/>
      <c r="KXN5" s="561"/>
      <c r="KXO5" s="561"/>
      <c r="KXP5" s="561"/>
      <c r="KXQ5" s="561"/>
      <c r="KXR5" s="561"/>
      <c r="KXS5" s="561"/>
      <c r="KXT5" s="561"/>
      <c r="KXU5" s="561"/>
      <c r="KXV5" s="561"/>
      <c r="KXW5" s="561"/>
      <c r="KXX5" s="561"/>
      <c r="KXY5" s="561"/>
      <c r="KXZ5" s="561"/>
      <c r="KYA5" s="561"/>
      <c r="KYB5" s="561"/>
      <c r="KYC5" s="561"/>
      <c r="KYD5" s="561"/>
      <c r="KYE5" s="561"/>
      <c r="KYF5" s="561"/>
      <c r="KYG5" s="561"/>
      <c r="KYH5" s="561"/>
      <c r="KYI5" s="561"/>
      <c r="KYJ5" s="561"/>
      <c r="KYK5" s="561"/>
      <c r="KYL5" s="561"/>
      <c r="KYM5" s="561"/>
      <c r="KYN5" s="561"/>
      <c r="KYO5" s="561"/>
      <c r="KYP5" s="561"/>
      <c r="KYQ5" s="561"/>
      <c r="KYR5" s="561"/>
      <c r="KYS5" s="561"/>
      <c r="KYT5" s="561"/>
      <c r="KYU5" s="561"/>
      <c r="KYV5" s="561"/>
      <c r="KYW5" s="561"/>
      <c r="KYX5" s="561"/>
      <c r="KYY5" s="561"/>
      <c r="KYZ5" s="561"/>
      <c r="KZA5" s="561"/>
      <c r="KZB5" s="561"/>
      <c r="KZC5" s="561"/>
      <c r="KZD5" s="561"/>
      <c r="KZE5" s="561"/>
      <c r="KZF5" s="561"/>
      <c r="KZG5" s="561"/>
      <c r="KZH5" s="561"/>
      <c r="KZI5" s="561"/>
      <c r="KZJ5" s="561"/>
      <c r="KZK5" s="561"/>
      <c r="KZL5" s="561"/>
      <c r="KZM5" s="561"/>
      <c r="KZN5" s="561"/>
      <c r="KZO5" s="561"/>
      <c r="KZP5" s="561"/>
      <c r="KZQ5" s="561"/>
      <c r="KZR5" s="561"/>
      <c r="KZS5" s="561"/>
      <c r="KZT5" s="561"/>
      <c r="KZU5" s="561"/>
      <c r="KZV5" s="561"/>
      <c r="KZW5" s="561"/>
      <c r="KZX5" s="561"/>
      <c r="KZY5" s="561"/>
      <c r="KZZ5" s="561"/>
      <c r="LAA5" s="561"/>
      <c r="LAB5" s="561"/>
      <c r="LAC5" s="561"/>
      <c r="LAD5" s="561"/>
      <c r="LAE5" s="561"/>
      <c r="LAF5" s="561"/>
      <c r="LAG5" s="561"/>
      <c r="LAH5" s="561"/>
      <c r="LAI5" s="561"/>
      <c r="LAJ5" s="561"/>
      <c r="LAK5" s="561"/>
      <c r="LAL5" s="561"/>
      <c r="LAM5" s="561"/>
      <c r="LAN5" s="561"/>
      <c r="LAO5" s="561"/>
      <c r="LAP5" s="561"/>
      <c r="LAQ5" s="561"/>
      <c r="LAR5" s="561"/>
      <c r="LAS5" s="561"/>
      <c r="LAT5" s="561"/>
      <c r="LAU5" s="561"/>
      <c r="LAV5" s="561"/>
      <c r="LAW5" s="561"/>
      <c r="LAX5" s="561"/>
      <c r="LAY5" s="561"/>
      <c r="LAZ5" s="561"/>
      <c r="LBA5" s="561"/>
      <c r="LBB5" s="561"/>
      <c r="LBC5" s="561"/>
      <c r="LBD5" s="561"/>
      <c r="LBE5" s="561"/>
      <c r="LBF5" s="561"/>
      <c r="LBG5" s="561"/>
      <c r="LBH5" s="561"/>
      <c r="LBI5" s="561"/>
      <c r="LBJ5" s="561"/>
      <c r="LBK5" s="561"/>
      <c r="LBL5" s="561"/>
      <c r="LBM5" s="561"/>
      <c r="LBN5" s="561"/>
      <c r="LBO5" s="561"/>
      <c r="LBP5" s="561"/>
      <c r="LBQ5" s="561"/>
      <c r="LBR5" s="561"/>
      <c r="LBS5" s="561"/>
      <c r="LBT5" s="561"/>
      <c r="LBU5" s="561"/>
      <c r="LBV5" s="561"/>
      <c r="LBW5" s="561"/>
      <c r="LBX5" s="561"/>
      <c r="LBY5" s="561"/>
      <c r="LBZ5" s="561"/>
      <c r="LCA5" s="561"/>
      <c r="LCB5" s="561"/>
      <c r="LCC5" s="561"/>
      <c r="LCD5" s="561"/>
      <c r="LCE5" s="561"/>
      <c r="LCF5" s="561"/>
      <c r="LCG5" s="561"/>
      <c r="LCH5" s="561"/>
      <c r="LCI5" s="561"/>
      <c r="LCJ5" s="561"/>
      <c r="LCK5" s="561"/>
      <c r="LCL5" s="561"/>
      <c r="LCM5" s="561"/>
      <c r="LCN5" s="561"/>
      <c r="LCO5" s="561"/>
      <c r="LCP5" s="561"/>
      <c r="LCQ5" s="561"/>
      <c r="LCR5" s="561"/>
      <c r="LCS5" s="561"/>
      <c r="LCT5" s="561"/>
      <c r="LCU5" s="561"/>
      <c r="LCV5" s="561"/>
      <c r="LCW5" s="561"/>
      <c r="LCX5" s="561"/>
      <c r="LCY5" s="561"/>
      <c r="LCZ5" s="561"/>
      <c r="LDA5" s="561"/>
      <c r="LDB5" s="561"/>
      <c r="LDC5" s="561"/>
      <c r="LDD5" s="561"/>
      <c r="LDE5" s="561"/>
      <c r="LDF5" s="561"/>
      <c r="LDG5" s="561"/>
      <c r="LDH5" s="561"/>
      <c r="LDI5" s="561"/>
      <c r="LDJ5" s="561"/>
      <c r="LDK5" s="561"/>
      <c r="LDL5" s="561"/>
      <c r="LDM5" s="561"/>
      <c r="LDN5" s="561"/>
      <c r="LDO5" s="561"/>
      <c r="LDP5" s="561"/>
      <c r="LDQ5" s="561"/>
      <c r="LDR5" s="561"/>
      <c r="LDS5" s="561"/>
      <c r="LDT5" s="561"/>
      <c r="LDU5" s="561"/>
      <c r="LDV5" s="561"/>
      <c r="LDW5" s="561"/>
      <c r="LDX5" s="561"/>
      <c r="LDY5" s="561"/>
      <c r="LDZ5" s="561"/>
      <c r="LEA5" s="561"/>
      <c r="LEB5" s="561"/>
      <c r="LEC5" s="561"/>
      <c r="LED5" s="561"/>
      <c r="LEE5" s="561"/>
      <c r="LEF5" s="561"/>
      <c r="LEG5" s="561"/>
      <c r="LEH5" s="561"/>
      <c r="LEI5" s="561"/>
      <c r="LEJ5" s="561"/>
      <c r="LEK5" s="561"/>
      <c r="LEL5" s="561"/>
      <c r="LEM5" s="561"/>
      <c r="LEN5" s="561"/>
      <c r="LEO5" s="561"/>
      <c r="LEP5" s="561"/>
      <c r="LEQ5" s="561"/>
      <c r="LER5" s="561"/>
      <c r="LES5" s="561"/>
      <c r="LET5" s="561"/>
      <c r="LEU5" s="561"/>
      <c r="LEV5" s="561"/>
      <c r="LEW5" s="561"/>
      <c r="LEX5" s="561"/>
      <c r="LEY5" s="561"/>
      <c r="LEZ5" s="561"/>
      <c r="LFA5" s="561"/>
      <c r="LFB5" s="561"/>
      <c r="LFC5" s="561"/>
      <c r="LFD5" s="561"/>
      <c r="LFE5" s="561"/>
      <c r="LFF5" s="561"/>
      <c r="LFG5" s="561"/>
      <c r="LFH5" s="561"/>
      <c r="LFI5" s="561"/>
      <c r="LFJ5" s="561"/>
      <c r="LFK5" s="561"/>
      <c r="LFL5" s="561"/>
      <c r="LFM5" s="561"/>
      <c r="LFN5" s="561"/>
      <c r="LFO5" s="561"/>
      <c r="LFP5" s="561"/>
      <c r="LFQ5" s="561"/>
      <c r="LFR5" s="561"/>
      <c r="LFS5" s="561"/>
      <c r="LFT5" s="561"/>
      <c r="LFU5" s="561"/>
      <c r="LFV5" s="561"/>
      <c r="LFW5" s="561"/>
      <c r="LFX5" s="561"/>
      <c r="LFY5" s="561"/>
      <c r="LFZ5" s="561"/>
      <c r="LGA5" s="561"/>
      <c r="LGB5" s="561"/>
      <c r="LGC5" s="561"/>
      <c r="LGD5" s="561"/>
      <c r="LGE5" s="561"/>
      <c r="LGF5" s="561"/>
      <c r="LGG5" s="561"/>
      <c r="LGH5" s="561"/>
      <c r="LGI5" s="561"/>
      <c r="LGJ5" s="561"/>
      <c r="LGK5" s="561"/>
      <c r="LGL5" s="561"/>
      <c r="LGM5" s="561"/>
      <c r="LGN5" s="561"/>
      <c r="LGO5" s="561"/>
      <c r="LGP5" s="561"/>
      <c r="LGQ5" s="561"/>
      <c r="LGR5" s="561"/>
      <c r="LGS5" s="561"/>
      <c r="LGT5" s="561"/>
      <c r="LGU5" s="561"/>
      <c r="LGV5" s="561"/>
      <c r="LGW5" s="561"/>
      <c r="LGX5" s="561"/>
      <c r="LGY5" s="561"/>
      <c r="LGZ5" s="561"/>
      <c r="LHA5" s="561"/>
      <c r="LHB5" s="561"/>
      <c r="LHC5" s="561"/>
      <c r="LHD5" s="561"/>
      <c r="LHE5" s="561"/>
      <c r="LHF5" s="561"/>
      <c r="LHG5" s="561"/>
      <c r="LHH5" s="561"/>
      <c r="LHI5" s="561"/>
      <c r="LHJ5" s="561"/>
      <c r="LHK5" s="561"/>
      <c r="LHL5" s="561"/>
      <c r="LHM5" s="561"/>
      <c r="LHN5" s="561"/>
      <c r="LHO5" s="561"/>
      <c r="LHP5" s="561"/>
      <c r="LHQ5" s="561"/>
      <c r="LHR5" s="561"/>
      <c r="LHS5" s="561"/>
      <c r="LHT5" s="561"/>
      <c r="LHU5" s="561"/>
      <c r="LHV5" s="561"/>
      <c r="LHW5" s="561"/>
      <c r="LHX5" s="561"/>
      <c r="LHY5" s="561"/>
      <c r="LHZ5" s="561"/>
      <c r="LIA5" s="561"/>
      <c r="LIB5" s="561"/>
      <c r="LIC5" s="561"/>
      <c r="LID5" s="561"/>
      <c r="LIE5" s="561"/>
      <c r="LIF5" s="561"/>
      <c r="LIG5" s="561"/>
      <c r="LIH5" s="561"/>
      <c r="LII5" s="561"/>
      <c r="LIJ5" s="561"/>
      <c r="LIK5" s="561"/>
      <c r="LIL5" s="561"/>
      <c r="LIM5" s="561"/>
      <c r="LIN5" s="561"/>
      <c r="LIO5" s="561"/>
      <c r="LIP5" s="561"/>
      <c r="LIQ5" s="561"/>
      <c r="LIR5" s="561"/>
      <c r="LIS5" s="561"/>
      <c r="LIT5" s="561"/>
      <c r="LIU5" s="561"/>
      <c r="LIV5" s="561"/>
      <c r="LIW5" s="561"/>
      <c r="LIX5" s="561"/>
      <c r="LIY5" s="561"/>
      <c r="LIZ5" s="561"/>
      <c r="LJA5" s="561"/>
      <c r="LJB5" s="561"/>
      <c r="LJC5" s="561"/>
      <c r="LJD5" s="561"/>
      <c r="LJE5" s="561"/>
      <c r="LJF5" s="561"/>
      <c r="LJG5" s="561"/>
      <c r="LJH5" s="561"/>
      <c r="LJI5" s="561"/>
      <c r="LJJ5" s="561"/>
      <c r="LJK5" s="561"/>
      <c r="LJL5" s="561"/>
      <c r="LJM5" s="561"/>
      <c r="LJN5" s="561"/>
      <c r="LJO5" s="561"/>
      <c r="LJP5" s="561"/>
      <c r="LJQ5" s="561"/>
      <c r="LJR5" s="561"/>
      <c r="LJS5" s="561"/>
      <c r="LJT5" s="561"/>
      <c r="LJU5" s="561"/>
      <c r="LJV5" s="561"/>
      <c r="LJW5" s="561"/>
      <c r="LJX5" s="561"/>
      <c r="LJY5" s="561"/>
      <c r="LJZ5" s="561"/>
      <c r="LKA5" s="561"/>
      <c r="LKB5" s="561"/>
      <c r="LKC5" s="561"/>
      <c r="LKD5" s="561"/>
      <c r="LKE5" s="561"/>
      <c r="LKF5" s="561"/>
      <c r="LKG5" s="561"/>
      <c r="LKH5" s="561"/>
      <c r="LKI5" s="561"/>
      <c r="LKJ5" s="561"/>
      <c r="LKK5" s="561"/>
      <c r="LKL5" s="561"/>
      <c r="LKM5" s="561"/>
      <c r="LKN5" s="561"/>
      <c r="LKO5" s="561"/>
      <c r="LKP5" s="561"/>
      <c r="LKQ5" s="561"/>
      <c r="LKR5" s="561"/>
      <c r="LKS5" s="561"/>
      <c r="LKT5" s="561"/>
      <c r="LKU5" s="561"/>
      <c r="LKV5" s="561"/>
      <c r="LKW5" s="561"/>
      <c r="LKX5" s="561"/>
      <c r="LKY5" s="561"/>
      <c r="LKZ5" s="561"/>
      <c r="LLA5" s="561"/>
      <c r="LLB5" s="561"/>
      <c r="LLC5" s="561"/>
      <c r="LLD5" s="561"/>
      <c r="LLE5" s="561"/>
      <c r="LLF5" s="561"/>
      <c r="LLG5" s="561"/>
      <c r="LLH5" s="561"/>
      <c r="LLI5" s="561"/>
      <c r="LLJ5" s="561"/>
      <c r="LLK5" s="561"/>
      <c r="LLL5" s="561"/>
      <c r="LLM5" s="561"/>
      <c r="LLN5" s="561"/>
      <c r="LLO5" s="561"/>
      <c r="LLP5" s="561"/>
      <c r="LLQ5" s="561"/>
      <c r="LLR5" s="561"/>
      <c r="LLS5" s="561"/>
      <c r="LLT5" s="561"/>
      <c r="LLU5" s="561"/>
      <c r="LLV5" s="561"/>
      <c r="LLW5" s="561"/>
      <c r="LLX5" s="561"/>
      <c r="LLY5" s="561"/>
      <c r="LLZ5" s="561"/>
      <c r="LMA5" s="561"/>
      <c r="LMB5" s="561"/>
      <c r="LMC5" s="561"/>
      <c r="LMD5" s="561"/>
      <c r="LME5" s="561"/>
      <c r="LMF5" s="561"/>
      <c r="LMG5" s="561"/>
      <c r="LMH5" s="561"/>
      <c r="LMI5" s="561"/>
      <c r="LMJ5" s="561"/>
      <c r="LMK5" s="561"/>
      <c r="LML5" s="561"/>
      <c r="LMM5" s="561"/>
      <c r="LMN5" s="561"/>
      <c r="LMO5" s="561"/>
      <c r="LMP5" s="561"/>
      <c r="LMQ5" s="561"/>
      <c r="LMR5" s="561"/>
      <c r="LMS5" s="561"/>
      <c r="LMT5" s="561"/>
      <c r="LMU5" s="561"/>
      <c r="LMV5" s="561"/>
      <c r="LMW5" s="561"/>
      <c r="LMX5" s="561"/>
      <c r="LMY5" s="561"/>
      <c r="LMZ5" s="561"/>
      <c r="LNA5" s="561"/>
      <c r="LNB5" s="561"/>
      <c r="LNC5" s="561"/>
      <c r="LND5" s="561"/>
      <c r="LNE5" s="561"/>
      <c r="LNF5" s="561"/>
      <c r="LNG5" s="561"/>
      <c r="LNH5" s="561"/>
      <c r="LNI5" s="561"/>
      <c r="LNJ5" s="561"/>
      <c r="LNK5" s="561"/>
      <c r="LNL5" s="561"/>
      <c r="LNM5" s="561"/>
      <c r="LNN5" s="561"/>
      <c r="LNO5" s="561"/>
      <c r="LNP5" s="561"/>
      <c r="LNQ5" s="561"/>
      <c r="LNR5" s="561"/>
      <c r="LNS5" s="561"/>
      <c r="LNT5" s="561"/>
      <c r="LNU5" s="561"/>
      <c r="LNV5" s="561"/>
      <c r="LNW5" s="561"/>
      <c r="LNX5" s="561"/>
      <c r="LNY5" s="561"/>
      <c r="LNZ5" s="561"/>
      <c r="LOA5" s="561"/>
      <c r="LOB5" s="561"/>
      <c r="LOC5" s="561"/>
      <c r="LOD5" s="561"/>
      <c r="LOE5" s="561"/>
      <c r="LOF5" s="561"/>
      <c r="LOG5" s="561"/>
      <c r="LOH5" s="561"/>
      <c r="LOI5" s="561"/>
      <c r="LOJ5" s="561"/>
      <c r="LOK5" s="561"/>
      <c r="LOL5" s="561"/>
      <c r="LOM5" s="561"/>
      <c r="LON5" s="561"/>
      <c r="LOO5" s="561"/>
      <c r="LOP5" s="561"/>
      <c r="LOQ5" s="561"/>
      <c r="LOR5" s="561"/>
      <c r="LOS5" s="561"/>
      <c r="LOT5" s="561"/>
      <c r="LOU5" s="561"/>
      <c r="LOV5" s="561"/>
      <c r="LOW5" s="561"/>
      <c r="LOX5" s="561"/>
      <c r="LOY5" s="561"/>
      <c r="LOZ5" s="561"/>
      <c r="LPA5" s="561"/>
      <c r="LPB5" s="561"/>
      <c r="LPC5" s="561"/>
      <c r="LPD5" s="561"/>
      <c r="LPE5" s="561"/>
      <c r="LPF5" s="561"/>
      <c r="LPG5" s="561"/>
      <c r="LPH5" s="561"/>
      <c r="LPI5" s="561"/>
      <c r="LPJ5" s="561"/>
      <c r="LPK5" s="561"/>
      <c r="LPL5" s="561"/>
      <c r="LPM5" s="561"/>
      <c r="LPN5" s="561"/>
      <c r="LPO5" s="561"/>
      <c r="LPP5" s="561"/>
      <c r="LPQ5" s="561"/>
      <c r="LPR5" s="561"/>
      <c r="LPS5" s="561"/>
      <c r="LPT5" s="561"/>
      <c r="LPU5" s="561"/>
      <c r="LPV5" s="561"/>
      <c r="LPW5" s="561"/>
      <c r="LPX5" s="561"/>
      <c r="LPY5" s="561"/>
      <c r="LPZ5" s="561"/>
      <c r="LQA5" s="561"/>
      <c r="LQB5" s="561"/>
      <c r="LQC5" s="561"/>
      <c r="LQD5" s="561"/>
      <c r="LQE5" s="561"/>
      <c r="LQF5" s="561"/>
      <c r="LQG5" s="561"/>
      <c r="LQH5" s="561"/>
      <c r="LQI5" s="561"/>
      <c r="LQJ5" s="561"/>
      <c r="LQK5" s="561"/>
      <c r="LQL5" s="561"/>
      <c r="LQM5" s="561"/>
      <c r="LQN5" s="561"/>
      <c r="LQO5" s="561"/>
      <c r="LQP5" s="561"/>
      <c r="LQQ5" s="561"/>
      <c r="LQR5" s="561"/>
      <c r="LQS5" s="561"/>
      <c r="LQT5" s="561"/>
      <c r="LQU5" s="561"/>
      <c r="LQV5" s="561"/>
      <c r="LQW5" s="561"/>
      <c r="LQX5" s="561"/>
      <c r="LQY5" s="561"/>
      <c r="LQZ5" s="561"/>
      <c r="LRA5" s="561"/>
      <c r="LRB5" s="561"/>
      <c r="LRC5" s="561"/>
      <c r="LRD5" s="561"/>
      <c r="LRE5" s="561"/>
      <c r="LRF5" s="561"/>
      <c r="LRG5" s="561"/>
      <c r="LRH5" s="561"/>
      <c r="LRI5" s="561"/>
      <c r="LRJ5" s="561"/>
      <c r="LRK5" s="561"/>
      <c r="LRL5" s="561"/>
      <c r="LRM5" s="561"/>
      <c r="LRN5" s="561"/>
      <c r="LRO5" s="561"/>
      <c r="LRP5" s="561"/>
      <c r="LRQ5" s="561"/>
      <c r="LRR5" s="561"/>
      <c r="LRS5" s="561"/>
      <c r="LRT5" s="561"/>
      <c r="LRU5" s="561"/>
      <c r="LRV5" s="561"/>
      <c r="LRW5" s="561"/>
      <c r="LRX5" s="561"/>
      <c r="LRY5" s="561"/>
      <c r="LRZ5" s="561"/>
      <c r="LSA5" s="561"/>
      <c r="LSB5" s="561"/>
      <c r="LSC5" s="561"/>
      <c r="LSD5" s="561"/>
      <c r="LSE5" s="561"/>
      <c r="LSF5" s="561"/>
      <c r="LSG5" s="561"/>
      <c r="LSH5" s="561"/>
      <c r="LSI5" s="561"/>
      <c r="LSJ5" s="561"/>
      <c r="LSK5" s="561"/>
      <c r="LSL5" s="561"/>
      <c r="LSM5" s="561"/>
      <c r="LSN5" s="561"/>
      <c r="LSO5" s="561"/>
      <c r="LSP5" s="561"/>
      <c r="LSQ5" s="561"/>
      <c r="LSR5" s="561"/>
      <c r="LSS5" s="561"/>
      <c r="LST5" s="561"/>
      <c r="LSU5" s="561"/>
      <c r="LSV5" s="561"/>
      <c r="LSW5" s="561"/>
      <c r="LSX5" s="561"/>
      <c r="LSY5" s="561"/>
      <c r="LSZ5" s="561"/>
      <c r="LTA5" s="561"/>
      <c r="LTB5" s="561"/>
      <c r="LTC5" s="561"/>
      <c r="LTD5" s="561"/>
      <c r="LTE5" s="561"/>
      <c r="LTF5" s="561"/>
      <c r="LTG5" s="561"/>
      <c r="LTH5" s="561"/>
      <c r="LTI5" s="561"/>
      <c r="LTJ5" s="561"/>
      <c r="LTK5" s="561"/>
      <c r="LTL5" s="561"/>
      <c r="LTM5" s="561"/>
      <c r="LTN5" s="561"/>
      <c r="LTO5" s="561"/>
      <c r="LTP5" s="561"/>
      <c r="LTQ5" s="561"/>
      <c r="LTR5" s="561"/>
      <c r="LTS5" s="561"/>
      <c r="LTT5" s="561"/>
      <c r="LTU5" s="561"/>
      <c r="LTV5" s="561"/>
      <c r="LTW5" s="561"/>
      <c r="LTX5" s="561"/>
      <c r="LTY5" s="561"/>
      <c r="LTZ5" s="561"/>
      <c r="LUA5" s="561"/>
      <c r="LUB5" s="561"/>
      <c r="LUC5" s="561"/>
      <c r="LUD5" s="561"/>
      <c r="LUE5" s="561"/>
      <c r="LUF5" s="561"/>
      <c r="LUG5" s="561"/>
      <c r="LUH5" s="561"/>
      <c r="LUI5" s="561"/>
      <c r="LUJ5" s="561"/>
      <c r="LUK5" s="561"/>
      <c r="LUL5" s="561"/>
      <c r="LUM5" s="561"/>
      <c r="LUN5" s="561"/>
      <c r="LUO5" s="561"/>
      <c r="LUP5" s="561"/>
      <c r="LUQ5" s="561"/>
      <c r="LUR5" s="561"/>
      <c r="LUS5" s="561"/>
      <c r="LUT5" s="561"/>
      <c r="LUU5" s="561"/>
      <c r="LUV5" s="561"/>
      <c r="LUW5" s="561"/>
      <c r="LUX5" s="561"/>
      <c r="LUY5" s="561"/>
      <c r="LUZ5" s="561"/>
      <c r="LVA5" s="561"/>
      <c r="LVB5" s="561"/>
      <c r="LVC5" s="561"/>
      <c r="LVD5" s="561"/>
      <c r="LVE5" s="561"/>
      <c r="LVF5" s="561"/>
      <c r="LVG5" s="561"/>
      <c r="LVH5" s="561"/>
      <c r="LVI5" s="561"/>
      <c r="LVJ5" s="561"/>
      <c r="LVK5" s="561"/>
      <c r="LVL5" s="561"/>
      <c r="LVM5" s="561"/>
      <c r="LVN5" s="561"/>
      <c r="LVO5" s="561"/>
      <c r="LVP5" s="561"/>
      <c r="LVQ5" s="561"/>
      <c r="LVR5" s="561"/>
      <c r="LVS5" s="561"/>
      <c r="LVT5" s="561"/>
      <c r="LVU5" s="561"/>
      <c r="LVV5" s="561"/>
      <c r="LVW5" s="561"/>
      <c r="LVX5" s="561"/>
      <c r="LVY5" s="561"/>
      <c r="LVZ5" s="561"/>
      <c r="LWA5" s="561"/>
      <c r="LWB5" s="561"/>
      <c r="LWC5" s="561"/>
      <c r="LWD5" s="561"/>
      <c r="LWE5" s="561"/>
      <c r="LWF5" s="561"/>
      <c r="LWG5" s="561"/>
      <c r="LWH5" s="561"/>
      <c r="LWI5" s="561"/>
      <c r="LWJ5" s="561"/>
      <c r="LWK5" s="561"/>
      <c r="LWL5" s="561"/>
      <c r="LWM5" s="561"/>
      <c r="LWN5" s="561"/>
      <c r="LWO5" s="561"/>
      <c r="LWP5" s="561"/>
      <c r="LWQ5" s="561"/>
      <c r="LWR5" s="561"/>
      <c r="LWS5" s="561"/>
      <c r="LWT5" s="561"/>
      <c r="LWU5" s="561"/>
      <c r="LWV5" s="561"/>
      <c r="LWW5" s="561"/>
      <c r="LWX5" s="561"/>
      <c r="LWY5" s="561"/>
      <c r="LWZ5" s="561"/>
      <c r="LXA5" s="561"/>
      <c r="LXB5" s="561"/>
      <c r="LXC5" s="561"/>
      <c r="LXD5" s="561"/>
      <c r="LXE5" s="561"/>
      <c r="LXF5" s="561"/>
      <c r="LXG5" s="561"/>
      <c r="LXH5" s="561"/>
      <c r="LXI5" s="561"/>
      <c r="LXJ5" s="561"/>
      <c r="LXK5" s="561"/>
      <c r="LXL5" s="561"/>
      <c r="LXM5" s="561"/>
      <c r="LXN5" s="561"/>
      <c r="LXO5" s="561"/>
      <c r="LXP5" s="561"/>
      <c r="LXQ5" s="561"/>
      <c r="LXR5" s="561"/>
      <c r="LXS5" s="561"/>
      <c r="LXT5" s="561"/>
      <c r="LXU5" s="561"/>
      <c r="LXV5" s="561"/>
      <c r="LXW5" s="561"/>
      <c r="LXX5" s="561"/>
      <c r="LXY5" s="561"/>
      <c r="LXZ5" s="561"/>
      <c r="LYA5" s="561"/>
      <c r="LYB5" s="561"/>
      <c r="LYC5" s="561"/>
      <c r="LYD5" s="561"/>
      <c r="LYE5" s="561"/>
      <c r="LYF5" s="561"/>
      <c r="LYG5" s="561"/>
      <c r="LYH5" s="561"/>
      <c r="LYI5" s="561"/>
      <c r="LYJ5" s="561"/>
      <c r="LYK5" s="561"/>
      <c r="LYL5" s="561"/>
      <c r="LYM5" s="561"/>
      <c r="LYN5" s="561"/>
      <c r="LYO5" s="561"/>
      <c r="LYP5" s="561"/>
      <c r="LYQ5" s="561"/>
      <c r="LYR5" s="561"/>
      <c r="LYS5" s="561"/>
      <c r="LYT5" s="561"/>
      <c r="LYU5" s="561"/>
      <c r="LYV5" s="561"/>
      <c r="LYW5" s="561"/>
      <c r="LYX5" s="561"/>
      <c r="LYY5" s="561"/>
      <c r="LYZ5" s="561"/>
      <c r="LZA5" s="561"/>
      <c r="LZB5" s="561"/>
      <c r="LZC5" s="561"/>
      <c r="LZD5" s="561"/>
      <c r="LZE5" s="561"/>
      <c r="LZF5" s="561"/>
      <c r="LZG5" s="561"/>
      <c r="LZH5" s="561"/>
      <c r="LZI5" s="561"/>
      <c r="LZJ5" s="561"/>
      <c r="LZK5" s="561"/>
      <c r="LZL5" s="561"/>
      <c r="LZM5" s="561"/>
      <c r="LZN5" s="561"/>
      <c r="LZO5" s="561"/>
      <c r="LZP5" s="561"/>
      <c r="LZQ5" s="561"/>
      <c r="LZR5" s="561"/>
      <c r="LZS5" s="561"/>
      <c r="LZT5" s="561"/>
      <c r="LZU5" s="561"/>
      <c r="LZV5" s="561"/>
      <c r="LZW5" s="561"/>
      <c r="LZX5" s="561"/>
      <c r="LZY5" s="561"/>
      <c r="LZZ5" s="561"/>
      <c r="MAA5" s="561"/>
      <c r="MAB5" s="561"/>
      <c r="MAC5" s="561"/>
      <c r="MAD5" s="561"/>
      <c r="MAE5" s="561"/>
      <c r="MAF5" s="561"/>
      <c r="MAG5" s="561"/>
      <c r="MAH5" s="561"/>
      <c r="MAI5" s="561"/>
      <c r="MAJ5" s="561"/>
      <c r="MAK5" s="561"/>
      <c r="MAL5" s="561"/>
      <c r="MAM5" s="561"/>
      <c r="MAN5" s="561"/>
      <c r="MAO5" s="561"/>
      <c r="MAP5" s="561"/>
      <c r="MAQ5" s="561"/>
      <c r="MAR5" s="561"/>
      <c r="MAS5" s="561"/>
      <c r="MAT5" s="561"/>
      <c r="MAU5" s="561"/>
      <c r="MAV5" s="561"/>
      <c r="MAW5" s="561"/>
      <c r="MAX5" s="561"/>
      <c r="MAY5" s="561"/>
      <c r="MAZ5" s="561"/>
      <c r="MBA5" s="561"/>
      <c r="MBB5" s="561"/>
      <c r="MBC5" s="561"/>
      <c r="MBD5" s="561"/>
      <c r="MBE5" s="561"/>
      <c r="MBF5" s="561"/>
      <c r="MBG5" s="561"/>
      <c r="MBH5" s="561"/>
      <c r="MBI5" s="561"/>
      <c r="MBJ5" s="561"/>
      <c r="MBK5" s="561"/>
      <c r="MBL5" s="561"/>
      <c r="MBM5" s="561"/>
      <c r="MBN5" s="561"/>
      <c r="MBO5" s="561"/>
      <c r="MBP5" s="561"/>
      <c r="MBQ5" s="561"/>
      <c r="MBR5" s="561"/>
      <c r="MBS5" s="561"/>
      <c r="MBT5" s="561"/>
      <c r="MBU5" s="561"/>
      <c r="MBV5" s="561"/>
      <c r="MBW5" s="561"/>
      <c r="MBX5" s="561"/>
      <c r="MBY5" s="561"/>
      <c r="MBZ5" s="561"/>
      <c r="MCA5" s="561"/>
      <c r="MCB5" s="561"/>
      <c r="MCC5" s="561"/>
      <c r="MCD5" s="561"/>
      <c r="MCE5" s="561"/>
      <c r="MCF5" s="561"/>
      <c r="MCG5" s="561"/>
      <c r="MCH5" s="561"/>
      <c r="MCI5" s="561"/>
      <c r="MCJ5" s="561"/>
      <c r="MCK5" s="561"/>
      <c r="MCL5" s="561"/>
      <c r="MCM5" s="561"/>
      <c r="MCN5" s="561"/>
      <c r="MCO5" s="561"/>
      <c r="MCP5" s="561"/>
      <c r="MCQ5" s="561"/>
      <c r="MCR5" s="561"/>
      <c r="MCS5" s="561"/>
      <c r="MCT5" s="561"/>
      <c r="MCU5" s="561"/>
      <c r="MCV5" s="561"/>
      <c r="MCW5" s="561"/>
      <c r="MCX5" s="561"/>
      <c r="MCY5" s="561"/>
      <c r="MCZ5" s="561"/>
      <c r="MDA5" s="561"/>
      <c r="MDB5" s="561"/>
      <c r="MDC5" s="561"/>
      <c r="MDD5" s="561"/>
      <c r="MDE5" s="561"/>
      <c r="MDF5" s="561"/>
      <c r="MDG5" s="561"/>
      <c r="MDH5" s="561"/>
      <c r="MDI5" s="561"/>
      <c r="MDJ5" s="561"/>
      <c r="MDK5" s="561"/>
      <c r="MDL5" s="561"/>
      <c r="MDM5" s="561"/>
      <c r="MDN5" s="561"/>
      <c r="MDO5" s="561"/>
      <c r="MDP5" s="561"/>
      <c r="MDQ5" s="561"/>
      <c r="MDR5" s="561"/>
      <c r="MDS5" s="561"/>
      <c r="MDT5" s="561"/>
      <c r="MDU5" s="561"/>
      <c r="MDV5" s="561"/>
      <c r="MDW5" s="561"/>
      <c r="MDX5" s="561"/>
      <c r="MDY5" s="561"/>
      <c r="MDZ5" s="561"/>
      <c r="MEA5" s="561"/>
      <c r="MEB5" s="561"/>
      <c r="MEC5" s="561"/>
      <c r="MED5" s="561"/>
      <c r="MEE5" s="561"/>
      <c r="MEF5" s="561"/>
      <c r="MEG5" s="561"/>
      <c r="MEH5" s="561"/>
      <c r="MEI5" s="561"/>
      <c r="MEJ5" s="561"/>
      <c r="MEK5" s="561"/>
      <c r="MEL5" s="561"/>
      <c r="MEM5" s="561"/>
      <c r="MEN5" s="561"/>
      <c r="MEO5" s="561"/>
      <c r="MEP5" s="561"/>
      <c r="MEQ5" s="561"/>
      <c r="MER5" s="561"/>
      <c r="MES5" s="561"/>
      <c r="MET5" s="561"/>
      <c r="MEU5" s="561"/>
      <c r="MEV5" s="561"/>
      <c r="MEW5" s="561"/>
      <c r="MEX5" s="561"/>
      <c r="MEY5" s="561"/>
      <c r="MEZ5" s="561"/>
      <c r="MFA5" s="561"/>
      <c r="MFB5" s="561"/>
      <c r="MFC5" s="561"/>
      <c r="MFD5" s="561"/>
      <c r="MFE5" s="561"/>
      <c r="MFF5" s="561"/>
      <c r="MFG5" s="561"/>
      <c r="MFH5" s="561"/>
      <c r="MFI5" s="561"/>
      <c r="MFJ5" s="561"/>
      <c r="MFK5" s="561"/>
      <c r="MFL5" s="561"/>
      <c r="MFM5" s="561"/>
      <c r="MFN5" s="561"/>
      <c r="MFO5" s="561"/>
      <c r="MFP5" s="561"/>
      <c r="MFQ5" s="561"/>
      <c r="MFR5" s="561"/>
      <c r="MFS5" s="561"/>
      <c r="MFT5" s="561"/>
      <c r="MFU5" s="561"/>
      <c r="MFV5" s="561"/>
      <c r="MFW5" s="561"/>
      <c r="MFX5" s="561"/>
      <c r="MFY5" s="561"/>
      <c r="MFZ5" s="561"/>
      <c r="MGA5" s="561"/>
      <c r="MGB5" s="561"/>
      <c r="MGC5" s="561"/>
      <c r="MGD5" s="561"/>
      <c r="MGE5" s="561"/>
      <c r="MGF5" s="561"/>
      <c r="MGG5" s="561"/>
      <c r="MGH5" s="561"/>
      <c r="MGI5" s="561"/>
      <c r="MGJ5" s="561"/>
      <c r="MGK5" s="561"/>
      <c r="MGL5" s="561"/>
      <c r="MGM5" s="561"/>
      <c r="MGN5" s="561"/>
      <c r="MGO5" s="561"/>
      <c r="MGP5" s="561"/>
      <c r="MGQ5" s="561"/>
      <c r="MGR5" s="561"/>
      <c r="MGS5" s="561"/>
      <c r="MGT5" s="561"/>
      <c r="MGU5" s="561"/>
      <c r="MGV5" s="561"/>
      <c r="MGW5" s="561"/>
      <c r="MGX5" s="561"/>
      <c r="MGY5" s="561"/>
      <c r="MGZ5" s="561"/>
      <c r="MHA5" s="561"/>
      <c r="MHB5" s="561"/>
      <c r="MHC5" s="561"/>
      <c r="MHD5" s="561"/>
      <c r="MHE5" s="561"/>
      <c r="MHF5" s="561"/>
      <c r="MHG5" s="561"/>
      <c r="MHH5" s="561"/>
      <c r="MHI5" s="561"/>
      <c r="MHJ5" s="561"/>
      <c r="MHK5" s="561"/>
      <c r="MHL5" s="561"/>
      <c r="MHM5" s="561"/>
      <c r="MHN5" s="561"/>
      <c r="MHO5" s="561"/>
      <c r="MHP5" s="561"/>
      <c r="MHQ5" s="561"/>
      <c r="MHR5" s="561"/>
      <c r="MHS5" s="561"/>
      <c r="MHT5" s="561"/>
      <c r="MHU5" s="561"/>
      <c r="MHV5" s="561"/>
      <c r="MHW5" s="561"/>
      <c r="MHX5" s="561"/>
      <c r="MHY5" s="561"/>
      <c r="MHZ5" s="561"/>
      <c r="MIA5" s="561"/>
      <c r="MIB5" s="561"/>
      <c r="MIC5" s="561"/>
      <c r="MID5" s="561"/>
      <c r="MIE5" s="561"/>
      <c r="MIF5" s="561"/>
      <c r="MIG5" s="561"/>
      <c r="MIH5" s="561"/>
      <c r="MII5" s="561"/>
      <c r="MIJ5" s="561"/>
      <c r="MIK5" s="561"/>
      <c r="MIL5" s="561"/>
      <c r="MIM5" s="561"/>
      <c r="MIN5" s="561"/>
      <c r="MIO5" s="561"/>
      <c r="MIP5" s="561"/>
      <c r="MIQ5" s="561"/>
      <c r="MIR5" s="561"/>
      <c r="MIS5" s="561"/>
      <c r="MIT5" s="561"/>
      <c r="MIU5" s="561"/>
      <c r="MIV5" s="561"/>
      <c r="MIW5" s="561"/>
      <c r="MIX5" s="561"/>
      <c r="MIY5" s="561"/>
      <c r="MIZ5" s="561"/>
      <c r="MJA5" s="561"/>
      <c r="MJB5" s="561"/>
      <c r="MJC5" s="561"/>
      <c r="MJD5" s="561"/>
      <c r="MJE5" s="561"/>
      <c r="MJF5" s="561"/>
      <c r="MJG5" s="561"/>
      <c r="MJH5" s="561"/>
      <c r="MJI5" s="561"/>
      <c r="MJJ5" s="561"/>
      <c r="MJK5" s="561"/>
      <c r="MJL5" s="561"/>
      <c r="MJM5" s="561"/>
      <c r="MJN5" s="561"/>
      <c r="MJO5" s="561"/>
      <c r="MJP5" s="561"/>
      <c r="MJQ5" s="561"/>
      <c r="MJR5" s="561"/>
      <c r="MJS5" s="561"/>
      <c r="MJT5" s="561"/>
      <c r="MJU5" s="561"/>
      <c r="MJV5" s="561"/>
      <c r="MJW5" s="561"/>
      <c r="MJX5" s="561"/>
      <c r="MJY5" s="561"/>
      <c r="MJZ5" s="561"/>
      <c r="MKA5" s="561"/>
      <c r="MKB5" s="561"/>
      <c r="MKC5" s="561"/>
      <c r="MKD5" s="561"/>
      <c r="MKE5" s="561"/>
      <c r="MKF5" s="561"/>
      <c r="MKG5" s="561"/>
      <c r="MKH5" s="561"/>
      <c r="MKI5" s="561"/>
      <c r="MKJ5" s="561"/>
      <c r="MKK5" s="561"/>
      <c r="MKL5" s="561"/>
      <c r="MKM5" s="561"/>
      <c r="MKN5" s="561"/>
      <c r="MKO5" s="561"/>
      <c r="MKP5" s="561"/>
      <c r="MKQ5" s="561"/>
      <c r="MKR5" s="561"/>
      <c r="MKS5" s="561"/>
      <c r="MKT5" s="561"/>
      <c r="MKU5" s="561"/>
      <c r="MKV5" s="561"/>
      <c r="MKW5" s="561"/>
      <c r="MKX5" s="561"/>
      <c r="MKY5" s="561"/>
      <c r="MKZ5" s="561"/>
      <c r="MLA5" s="561"/>
      <c r="MLB5" s="561"/>
      <c r="MLC5" s="561"/>
      <c r="MLD5" s="561"/>
      <c r="MLE5" s="561"/>
      <c r="MLF5" s="561"/>
      <c r="MLG5" s="561"/>
      <c r="MLH5" s="561"/>
      <c r="MLI5" s="561"/>
      <c r="MLJ5" s="561"/>
      <c r="MLK5" s="561"/>
      <c r="MLL5" s="561"/>
      <c r="MLM5" s="561"/>
      <c r="MLN5" s="561"/>
      <c r="MLO5" s="561"/>
      <c r="MLP5" s="561"/>
      <c r="MLQ5" s="561"/>
      <c r="MLR5" s="561"/>
      <c r="MLS5" s="561"/>
      <c r="MLT5" s="561"/>
      <c r="MLU5" s="561"/>
      <c r="MLV5" s="561"/>
      <c r="MLW5" s="561"/>
      <c r="MLX5" s="561"/>
      <c r="MLY5" s="561"/>
      <c r="MLZ5" s="561"/>
      <c r="MMA5" s="561"/>
      <c r="MMB5" s="561"/>
      <c r="MMC5" s="561"/>
      <c r="MMD5" s="561"/>
      <c r="MME5" s="561"/>
      <c r="MMF5" s="561"/>
      <c r="MMG5" s="561"/>
      <c r="MMH5" s="561"/>
      <c r="MMI5" s="561"/>
      <c r="MMJ5" s="561"/>
      <c r="MMK5" s="561"/>
      <c r="MML5" s="561"/>
      <c r="MMM5" s="561"/>
      <c r="MMN5" s="561"/>
      <c r="MMO5" s="561"/>
      <c r="MMP5" s="561"/>
      <c r="MMQ5" s="561"/>
      <c r="MMR5" s="561"/>
      <c r="MMS5" s="561"/>
      <c r="MMT5" s="561"/>
      <c r="MMU5" s="561"/>
      <c r="MMV5" s="561"/>
      <c r="MMW5" s="561"/>
      <c r="MMX5" s="561"/>
      <c r="MMY5" s="561"/>
      <c r="MMZ5" s="561"/>
      <c r="MNA5" s="561"/>
      <c r="MNB5" s="561"/>
      <c r="MNC5" s="561"/>
      <c r="MND5" s="561"/>
      <c r="MNE5" s="561"/>
      <c r="MNF5" s="561"/>
      <c r="MNG5" s="561"/>
      <c r="MNH5" s="561"/>
      <c r="MNI5" s="561"/>
      <c r="MNJ5" s="561"/>
      <c r="MNK5" s="561"/>
      <c r="MNL5" s="561"/>
      <c r="MNM5" s="561"/>
      <c r="MNN5" s="561"/>
      <c r="MNO5" s="561"/>
      <c r="MNP5" s="561"/>
      <c r="MNQ5" s="561"/>
      <c r="MNR5" s="561"/>
      <c r="MNS5" s="561"/>
      <c r="MNT5" s="561"/>
      <c r="MNU5" s="561"/>
      <c r="MNV5" s="561"/>
      <c r="MNW5" s="561"/>
      <c r="MNX5" s="561"/>
      <c r="MNY5" s="561"/>
      <c r="MNZ5" s="561"/>
      <c r="MOA5" s="561"/>
      <c r="MOB5" s="561"/>
      <c r="MOC5" s="561"/>
      <c r="MOD5" s="561"/>
      <c r="MOE5" s="561"/>
      <c r="MOF5" s="561"/>
      <c r="MOG5" s="561"/>
      <c r="MOH5" s="561"/>
      <c r="MOI5" s="561"/>
      <c r="MOJ5" s="561"/>
      <c r="MOK5" s="561"/>
      <c r="MOL5" s="561"/>
      <c r="MOM5" s="561"/>
      <c r="MON5" s="561"/>
      <c r="MOO5" s="561"/>
      <c r="MOP5" s="561"/>
      <c r="MOQ5" s="561"/>
      <c r="MOR5" s="561"/>
      <c r="MOS5" s="561"/>
      <c r="MOT5" s="561"/>
      <c r="MOU5" s="561"/>
      <c r="MOV5" s="561"/>
      <c r="MOW5" s="561"/>
      <c r="MOX5" s="561"/>
      <c r="MOY5" s="561"/>
      <c r="MOZ5" s="561"/>
      <c r="MPA5" s="561"/>
      <c r="MPB5" s="561"/>
      <c r="MPC5" s="561"/>
      <c r="MPD5" s="561"/>
      <c r="MPE5" s="561"/>
      <c r="MPF5" s="561"/>
      <c r="MPG5" s="561"/>
      <c r="MPH5" s="561"/>
      <c r="MPI5" s="561"/>
      <c r="MPJ5" s="561"/>
      <c r="MPK5" s="561"/>
      <c r="MPL5" s="561"/>
      <c r="MPM5" s="561"/>
      <c r="MPN5" s="561"/>
      <c r="MPO5" s="561"/>
      <c r="MPP5" s="561"/>
      <c r="MPQ5" s="561"/>
      <c r="MPR5" s="561"/>
      <c r="MPS5" s="561"/>
      <c r="MPT5" s="561"/>
      <c r="MPU5" s="561"/>
      <c r="MPV5" s="561"/>
      <c r="MPW5" s="561"/>
      <c r="MPX5" s="561"/>
      <c r="MPY5" s="561"/>
      <c r="MPZ5" s="561"/>
      <c r="MQA5" s="561"/>
      <c r="MQB5" s="561"/>
      <c r="MQC5" s="561"/>
      <c r="MQD5" s="561"/>
      <c r="MQE5" s="561"/>
      <c r="MQF5" s="561"/>
      <c r="MQG5" s="561"/>
      <c r="MQH5" s="561"/>
      <c r="MQI5" s="561"/>
      <c r="MQJ5" s="561"/>
      <c r="MQK5" s="561"/>
      <c r="MQL5" s="561"/>
      <c r="MQM5" s="561"/>
      <c r="MQN5" s="561"/>
      <c r="MQO5" s="561"/>
      <c r="MQP5" s="561"/>
      <c r="MQQ5" s="561"/>
      <c r="MQR5" s="561"/>
      <c r="MQS5" s="561"/>
      <c r="MQT5" s="561"/>
      <c r="MQU5" s="561"/>
      <c r="MQV5" s="561"/>
      <c r="MQW5" s="561"/>
      <c r="MQX5" s="561"/>
      <c r="MQY5" s="561"/>
      <c r="MQZ5" s="561"/>
      <c r="MRA5" s="561"/>
      <c r="MRB5" s="561"/>
      <c r="MRC5" s="561"/>
      <c r="MRD5" s="561"/>
      <c r="MRE5" s="561"/>
      <c r="MRF5" s="561"/>
      <c r="MRG5" s="561"/>
      <c r="MRH5" s="561"/>
      <c r="MRI5" s="561"/>
      <c r="MRJ5" s="561"/>
      <c r="MRK5" s="561"/>
      <c r="MRL5" s="561"/>
      <c r="MRM5" s="561"/>
      <c r="MRN5" s="561"/>
      <c r="MRO5" s="561"/>
      <c r="MRP5" s="561"/>
      <c r="MRQ5" s="561"/>
      <c r="MRR5" s="561"/>
      <c r="MRS5" s="561"/>
      <c r="MRT5" s="561"/>
      <c r="MRU5" s="561"/>
      <c r="MRV5" s="561"/>
      <c r="MRW5" s="561"/>
      <c r="MRX5" s="561"/>
      <c r="MRY5" s="561"/>
      <c r="MRZ5" s="561"/>
      <c r="MSA5" s="561"/>
      <c r="MSB5" s="561"/>
      <c r="MSC5" s="561"/>
      <c r="MSD5" s="561"/>
      <c r="MSE5" s="561"/>
      <c r="MSF5" s="561"/>
      <c r="MSG5" s="561"/>
      <c r="MSH5" s="561"/>
      <c r="MSI5" s="561"/>
      <c r="MSJ5" s="561"/>
      <c r="MSK5" s="561"/>
      <c r="MSL5" s="561"/>
      <c r="MSM5" s="561"/>
      <c r="MSN5" s="561"/>
      <c r="MSO5" s="561"/>
      <c r="MSP5" s="561"/>
      <c r="MSQ5" s="561"/>
      <c r="MSR5" s="561"/>
      <c r="MSS5" s="561"/>
      <c r="MST5" s="561"/>
      <c r="MSU5" s="561"/>
      <c r="MSV5" s="561"/>
      <c r="MSW5" s="561"/>
      <c r="MSX5" s="561"/>
      <c r="MSY5" s="561"/>
      <c r="MSZ5" s="561"/>
      <c r="MTA5" s="561"/>
      <c r="MTB5" s="561"/>
      <c r="MTC5" s="561"/>
      <c r="MTD5" s="561"/>
      <c r="MTE5" s="561"/>
      <c r="MTF5" s="561"/>
      <c r="MTG5" s="561"/>
      <c r="MTH5" s="561"/>
      <c r="MTI5" s="561"/>
      <c r="MTJ5" s="561"/>
      <c r="MTK5" s="561"/>
      <c r="MTL5" s="561"/>
      <c r="MTM5" s="561"/>
      <c r="MTN5" s="561"/>
      <c r="MTO5" s="561"/>
      <c r="MTP5" s="561"/>
      <c r="MTQ5" s="561"/>
      <c r="MTR5" s="561"/>
      <c r="MTS5" s="561"/>
      <c r="MTT5" s="561"/>
      <c r="MTU5" s="561"/>
      <c r="MTV5" s="561"/>
      <c r="MTW5" s="561"/>
      <c r="MTX5" s="561"/>
      <c r="MTY5" s="561"/>
      <c r="MTZ5" s="561"/>
      <c r="MUA5" s="561"/>
      <c r="MUB5" s="561"/>
      <c r="MUC5" s="561"/>
      <c r="MUD5" s="561"/>
      <c r="MUE5" s="561"/>
      <c r="MUF5" s="561"/>
      <c r="MUG5" s="561"/>
      <c r="MUH5" s="561"/>
      <c r="MUI5" s="561"/>
      <c r="MUJ5" s="561"/>
      <c r="MUK5" s="561"/>
      <c r="MUL5" s="561"/>
      <c r="MUM5" s="561"/>
      <c r="MUN5" s="561"/>
      <c r="MUO5" s="561"/>
      <c r="MUP5" s="561"/>
      <c r="MUQ5" s="561"/>
      <c r="MUR5" s="561"/>
      <c r="MUS5" s="561"/>
      <c r="MUT5" s="561"/>
      <c r="MUU5" s="561"/>
      <c r="MUV5" s="561"/>
      <c r="MUW5" s="561"/>
      <c r="MUX5" s="561"/>
      <c r="MUY5" s="561"/>
      <c r="MUZ5" s="561"/>
      <c r="MVA5" s="561"/>
      <c r="MVB5" s="561"/>
      <c r="MVC5" s="561"/>
      <c r="MVD5" s="561"/>
      <c r="MVE5" s="561"/>
      <c r="MVF5" s="561"/>
      <c r="MVG5" s="561"/>
      <c r="MVH5" s="561"/>
      <c r="MVI5" s="561"/>
      <c r="MVJ5" s="561"/>
      <c r="MVK5" s="561"/>
      <c r="MVL5" s="561"/>
      <c r="MVM5" s="561"/>
      <c r="MVN5" s="561"/>
      <c r="MVO5" s="561"/>
      <c r="MVP5" s="561"/>
      <c r="MVQ5" s="561"/>
      <c r="MVR5" s="561"/>
      <c r="MVS5" s="561"/>
      <c r="MVT5" s="561"/>
      <c r="MVU5" s="561"/>
      <c r="MVV5" s="561"/>
      <c r="MVW5" s="561"/>
      <c r="MVX5" s="561"/>
      <c r="MVY5" s="561"/>
      <c r="MVZ5" s="561"/>
      <c r="MWA5" s="561"/>
      <c r="MWB5" s="561"/>
      <c r="MWC5" s="561"/>
      <c r="MWD5" s="561"/>
      <c r="MWE5" s="561"/>
      <c r="MWF5" s="561"/>
      <c r="MWG5" s="561"/>
      <c r="MWH5" s="561"/>
      <c r="MWI5" s="561"/>
      <c r="MWJ5" s="561"/>
      <c r="MWK5" s="561"/>
      <c r="MWL5" s="561"/>
      <c r="MWM5" s="561"/>
      <c r="MWN5" s="561"/>
      <c r="MWO5" s="561"/>
      <c r="MWP5" s="561"/>
      <c r="MWQ5" s="561"/>
      <c r="MWR5" s="561"/>
      <c r="MWS5" s="561"/>
      <c r="MWT5" s="561"/>
      <c r="MWU5" s="561"/>
      <c r="MWV5" s="561"/>
      <c r="MWW5" s="561"/>
      <c r="MWX5" s="561"/>
      <c r="MWY5" s="561"/>
      <c r="MWZ5" s="561"/>
      <c r="MXA5" s="561"/>
      <c r="MXB5" s="561"/>
      <c r="MXC5" s="561"/>
      <c r="MXD5" s="561"/>
      <c r="MXE5" s="561"/>
      <c r="MXF5" s="561"/>
      <c r="MXG5" s="561"/>
      <c r="MXH5" s="561"/>
      <c r="MXI5" s="561"/>
      <c r="MXJ5" s="561"/>
      <c r="MXK5" s="561"/>
      <c r="MXL5" s="561"/>
      <c r="MXM5" s="561"/>
      <c r="MXN5" s="561"/>
      <c r="MXO5" s="561"/>
      <c r="MXP5" s="561"/>
      <c r="MXQ5" s="561"/>
      <c r="MXR5" s="561"/>
      <c r="MXS5" s="561"/>
      <c r="MXT5" s="561"/>
      <c r="MXU5" s="561"/>
      <c r="MXV5" s="561"/>
      <c r="MXW5" s="561"/>
      <c r="MXX5" s="561"/>
      <c r="MXY5" s="561"/>
      <c r="MXZ5" s="561"/>
      <c r="MYA5" s="561"/>
      <c r="MYB5" s="561"/>
      <c r="MYC5" s="561"/>
      <c r="MYD5" s="561"/>
      <c r="MYE5" s="561"/>
      <c r="MYF5" s="561"/>
      <c r="MYG5" s="561"/>
      <c r="MYH5" s="561"/>
      <c r="MYI5" s="561"/>
      <c r="MYJ5" s="561"/>
      <c r="MYK5" s="561"/>
      <c r="MYL5" s="561"/>
      <c r="MYM5" s="561"/>
      <c r="MYN5" s="561"/>
      <c r="MYO5" s="561"/>
      <c r="MYP5" s="561"/>
      <c r="MYQ5" s="561"/>
      <c r="MYR5" s="561"/>
      <c r="MYS5" s="561"/>
      <c r="MYT5" s="561"/>
      <c r="MYU5" s="561"/>
      <c r="MYV5" s="561"/>
      <c r="MYW5" s="561"/>
      <c r="MYX5" s="561"/>
      <c r="MYY5" s="561"/>
      <c r="MYZ5" s="561"/>
      <c r="MZA5" s="561"/>
      <c r="MZB5" s="561"/>
      <c r="MZC5" s="561"/>
      <c r="MZD5" s="561"/>
      <c r="MZE5" s="561"/>
      <c r="MZF5" s="561"/>
      <c r="MZG5" s="561"/>
      <c r="MZH5" s="561"/>
      <c r="MZI5" s="561"/>
      <c r="MZJ5" s="561"/>
      <c r="MZK5" s="561"/>
      <c r="MZL5" s="561"/>
      <c r="MZM5" s="561"/>
      <c r="MZN5" s="561"/>
      <c r="MZO5" s="561"/>
      <c r="MZP5" s="561"/>
      <c r="MZQ5" s="561"/>
      <c r="MZR5" s="561"/>
      <c r="MZS5" s="561"/>
      <c r="MZT5" s="561"/>
      <c r="MZU5" s="561"/>
      <c r="MZV5" s="561"/>
      <c r="MZW5" s="561"/>
      <c r="MZX5" s="561"/>
      <c r="MZY5" s="561"/>
      <c r="MZZ5" s="561"/>
      <c r="NAA5" s="561"/>
      <c r="NAB5" s="561"/>
      <c r="NAC5" s="561"/>
      <c r="NAD5" s="561"/>
      <c r="NAE5" s="561"/>
      <c r="NAF5" s="561"/>
      <c r="NAG5" s="561"/>
      <c r="NAH5" s="561"/>
      <c r="NAI5" s="561"/>
      <c r="NAJ5" s="561"/>
      <c r="NAK5" s="561"/>
      <c r="NAL5" s="561"/>
      <c r="NAM5" s="561"/>
      <c r="NAN5" s="561"/>
      <c r="NAO5" s="561"/>
      <c r="NAP5" s="561"/>
      <c r="NAQ5" s="561"/>
      <c r="NAR5" s="561"/>
      <c r="NAS5" s="561"/>
      <c r="NAT5" s="561"/>
      <c r="NAU5" s="561"/>
      <c r="NAV5" s="561"/>
      <c r="NAW5" s="561"/>
      <c r="NAX5" s="561"/>
      <c r="NAY5" s="561"/>
      <c r="NAZ5" s="561"/>
      <c r="NBA5" s="561"/>
      <c r="NBB5" s="561"/>
      <c r="NBC5" s="561"/>
      <c r="NBD5" s="561"/>
      <c r="NBE5" s="561"/>
      <c r="NBF5" s="561"/>
      <c r="NBG5" s="561"/>
      <c r="NBH5" s="561"/>
      <c r="NBI5" s="561"/>
      <c r="NBJ5" s="561"/>
      <c r="NBK5" s="561"/>
      <c r="NBL5" s="561"/>
      <c r="NBM5" s="561"/>
      <c r="NBN5" s="561"/>
      <c r="NBO5" s="561"/>
      <c r="NBP5" s="561"/>
      <c r="NBQ5" s="561"/>
      <c r="NBR5" s="561"/>
      <c r="NBS5" s="561"/>
      <c r="NBT5" s="561"/>
      <c r="NBU5" s="561"/>
      <c r="NBV5" s="561"/>
      <c r="NBW5" s="561"/>
      <c r="NBX5" s="561"/>
      <c r="NBY5" s="561"/>
      <c r="NBZ5" s="561"/>
      <c r="NCA5" s="561"/>
      <c r="NCB5" s="561"/>
      <c r="NCC5" s="561"/>
      <c r="NCD5" s="561"/>
      <c r="NCE5" s="561"/>
      <c r="NCF5" s="561"/>
      <c r="NCG5" s="561"/>
      <c r="NCH5" s="561"/>
      <c r="NCI5" s="561"/>
      <c r="NCJ5" s="561"/>
      <c r="NCK5" s="561"/>
      <c r="NCL5" s="561"/>
      <c r="NCM5" s="561"/>
      <c r="NCN5" s="561"/>
      <c r="NCO5" s="561"/>
      <c r="NCP5" s="561"/>
      <c r="NCQ5" s="561"/>
      <c r="NCR5" s="561"/>
      <c r="NCS5" s="561"/>
      <c r="NCT5" s="561"/>
      <c r="NCU5" s="561"/>
      <c r="NCV5" s="561"/>
      <c r="NCW5" s="561"/>
      <c r="NCX5" s="561"/>
      <c r="NCY5" s="561"/>
      <c r="NCZ5" s="561"/>
      <c r="NDA5" s="561"/>
      <c r="NDB5" s="561"/>
      <c r="NDC5" s="561"/>
      <c r="NDD5" s="561"/>
      <c r="NDE5" s="561"/>
      <c r="NDF5" s="561"/>
      <c r="NDG5" s="561"/>
      <c r="NDH5" s="561"/>
      <c r="NDI5" s="561"/>
      <c r="NDJ5" s="561"/>
      <c r="NDK5" s="561"/>
      <c r="NDL5" s="561"/>
      <c r="NDM5" s="561"/>
      <c r="NDN5" s="561"/>
      <c r="NDO5" s="561"/>
      <c r="NDP5" s="561"/>
      <c r="NDQ5" s="561"/>
      <c r="NDR5" s="561"/>
      <c r="NDS5" s="561"/>
      <c r="NDT5" s="561"/>
      <c r="NDU5" s="561"/>
      <c r="NDV5" s="561"/>
      <c r="NDW5" s="561"/>
      <c r="NDX5" s="561"/>
      <c r="NDY5" s="561"/>
      <c r="NDZ5" s="561"/>
      <c r="NEA5" s="561"/>
      <c r="NEB5" s="561"/>
      <c r="NEC5" s="561"/>
      <c r="NED5" s="561"/>
      <c r="NEE5" s="561"/>
      <c r="NEF5" s="561"/>
      <c r="NEG5" s="561"/>
      <c r="NEH5" s="561"/>
      <c r="NEI5" s="561"/>
      <c r="NEJ5" s="561"/>
      <c r="NEK5" s="561"/>
      <c r="NEL5" s="561"/>
      <c r="NEM5" s="561"/>
      <c r="NEN5" s="561"/>
      <c r="NEO5" s="561"/>
      <c r="NEP5" s="561"/>
      <c r="NEQ5" s="561"/>
      <c r="NER5" s="561"/>
      <c r="NES5" s="561"/>
      <c r="NET5" s="561"/>
      <c r="NEU5" s="561"/>
      <c r="NEV5" s="561"/>
      <c r="NEW5" s="561"/>
      <c r="NEX5" s="561"/>
      <c r="NEY5" s="561"/>
      <c r="NEZ5" s="561"/>
      <c r="NFA5" s="561"/>
      <c r="NFB5" s="561"/>
      <c r="NFC5" s="561"/>
      <c r="NFD5" s="561"/>
      <c r="NFE5" s="561"/>
      <c r="NFF5" s="561"/>
      <c r="NFG5" s="561"/>
      <c r="NFH5" s="561"/>
      <c r="NFI5" s="561"/>
      <c r="NFJ5" s="561"/>
      <c r="NFK5" s="561"/>
      <c r="NFL5" s="561"/>
      <c r="NFM5" s="561"/>
      <c r="NFN5" s="561"/>
      <c r="NFO5" s="561"/>
      <c r="NFP5" s="561"/>
      <c r="NFQ5" s="561"/>
      <c r="NFR5" s="561"/>
      <c r="NFS5" s="561"/>
      <c r="NFT5" s="561"/>
      <c r="NFU5" s="561"/>
      <c r="NFV5" s="561"/>
      <c r="NFW5" s="561"/>
      <c r="NFX5" s="561"/>
      <c r="NFY5" s="561"/>
      <c r="NFZ5" s="561"/>
      <c r="NGA5" s="561"/>
      <c r="NGB5" s="561"/>
      <c r="NGC5" s="561"/>
      <c r="NGD5" s="561"/>
      <c r="NGE5" s="561"/>
      <c r="NGF5" s="561"/>
      <c r="NGG5" s="561"/>
      <c r="NGH5" s="561"/>
      <c r="NGI5" s="561"/>
      <c r="NGJ5" s="561"/>
      <c r="NGK5" s="561"/>
      <c r="NGL5" s="561"/>
      <c r="NGM5" s="561"/>
      <c r="NGN5" s="561"/>
      <c r="NGO5" s="561"/>
      <c r="NGP5" s="561"/>
      <c r="NGQ5" s="561"/>
      <c r="NGR5" s="561"/>
      <c r="NGS5" s="561"/>
      <c r="NGT5" s="561"/>
      <c r="NGU5" s="561"/>
      <c r="NGV5" s="561"/>
      <c r="NGW5" s="561"/>
      <c r="NGX5" s="561"/>
      <c r="NGY5" s="561"/>
      <c r="NGZ5" s="561"/>
      <c r="NHA5" s="561"/>
      <c r="NHB5" s="561"/>
      <c r="NHC5" s="561"/>
      <c r="NHD5" s="561"/>
      <c r="NHE5" s="561"/>
      <c r="NHF5" s="561"/>
      <c r="NHG5" s="561"/>
      <c r="NHH5" s="561"/>
      <c r="NHI5" s="561"/>
      <c r="NHJ5" s="561"/>
      <c r="NHK5" s="561"/>
      <c r="NHL5" s="561"/>
      <c r="NHM5" s="561"/>
      <c r="NHN5" s="561"/>
      <c r="NHO5" s="561"/>
      <c r="NHP5" s="561"/>
      <c r="NHQ5" s="561"/>
      <c r="NHR5" s="561"/>
      <c r="NHS5" s="561"/>
      <c r="NHT5" s="561"/>
      <c r="NHU5" s="561"/>
      <c r="NHV5" s="561"/>
      <c r="NHW5" s="561"/>
      <c r="NHX5" s="561"/>
      <c r="NHY5" s="561"/>
      <c r="NHZ5" s="561"/>
      <c r="NIA5" s="561"/>
      <c r="NIB5" s="561"/>
      <c r="NIC5" s="561"/>
      <c r="NID5" s="561"/>
      <c r="NIE5" s="561"/>
      <c r="NIF5" s="561"/>
      <c r="NIG5" s="561"/>
      <c r="NIH5" s="561"/>
      <c r="NII5" s="561"/>
      <c r="NIJ5" s="561"/>
      <c r="NIK5" s="561"/>
      <c r="NIL5" s="561"/>
      <c r="NIM5" s="561"/>
      <c r="NIN5" s="561"/>
      <c r="NIO5" s="561"/>
      <c r="NIP5" s="561"/>
      <c r="NIQ5" s="561"/>
      <c r="NIR5" s="561"/>
      <c r="NIS5" s="561"/>
      <c r="NIT5" s="561"/>
      <c r="NIU5" s="561"/>
      <c r="NIV5" s="561"/>
      <c r="NIW5" s="561"/>
      <c r="NIX5" s="561"/>
      <c r="NIY5" s="561"/>
      <c r="NIZ5" s="561"/>
      <c r="NJA5" s="561"/>
      <c r="NJB5" s="561"/>
      <c r="NJC5" s="561"/>
      <c r="NJD5" s="561"/>
      <c r="NJE5" s="561"/>
      <c r="NJF5" s="561"/>
      <c r="NJG5" s="561"/>
      <c r="NJH5" s="561"/>
      <c r="NJI5" s="561"/>
      <c r="NJJ5" s="561"/>
      <c r="NJK5" s="561"/>
      <c r="NJL5" s="561"/>
      <c r="NJM5" s="561"/>
      <c r="NJN5" s="561"/>
      <c r="NJO5" s="561"/>
      <c r="NJP5" s="561"/>
      <c r="NJQ5" s="561"/>
      <c r="NJR5" s="561"/>
      <c r="NJS5" s="561"/>
      <c r="NJT5" s="561"/>
      <c r="NJU5" s="561"/>
      <c r="NJV5" s="561"/>
      <c r="NJW5" s="561"/>
      <c r="NJX5" s="561"/>
      <c r="NJY5" s="561"/>
      <c r="NJZ5" s="561"/>
      <c r="NKA5" s="561"/>
      <c r="NKB5" s="561"/>
      <c r="NKC5" s="561"/>
      <c r="NKD5" s="561"/>
      <c r="NKE5" s="561"/>
      <c r="NKF5" s="561"/>
      <c r="NKG5" s="561"/>
      <c r="NKH5" s="561"/>
      <c r="NKI5" s="561"/>
      <c r="NKJ5" s="561"/>
      <c r="NKK5" s="561"/>
      <c r="NKL5" s="561"/>
      <c r="NKM5" s="561"/>
      <c r="NKN5" s="561"/>
      <c r="NKO5" s="561"/>
      <c r="NKP5" s="561"/>
      <c r="NKQ5" s="561"/>
      <c r="NKR5" s="561"/>
      <c r="NKS5" s="561"/>
      <c r="NKT5" s="561"/>
      <c r="NKU5" s="561"/>
      <c r="NKV5" s="561"/>
      <c r="NKW5" s="561"/>
      <c r="NKX5" s="561"/>
      <c r="NKY5" s="561"/>
      <c r="NKZ5" s="561"/>
      <c r="NLA5" s="561"/>
      <c r="NLB5" s="561"/>
      <c r="NLC5" s="561"/>
      <c r="NLD5" s="561"/>
      <c r="NLE5" s="561"/>
      <c r="NLF5" s="561"/>
      <c r="NLG5" s="561"/>
      <c r="NLH5" s="561"/>
      <c r="NLI5" s="561"/>
      <c r="NLJ5" s="561"/>
      <c r="NLK5" s="561"/>
      <c r="NLL5" s="561"/>
      <c r="NLM5" s="561"/>
      <c r="NLN5" s="561"/>
      <c r="NLO5" s="561"/>
      <c r="NLP5" s="561"/>
      <c r="NLQ5" s="561"/>
      <c r="NLR5" s="561"/>
      <c r="NLS5" s="561"/>
      <c r="NLT5" s="561"/>
      <c r="NLU5" s="561"/>
      <c r="NLV5" s="561"/>
      <c r="NLW5" s="561"/>
      <c r="NLX5" s="561"/>
      <c r="NLY5" s="561"/>
      <c r="NLZ5" s="561"/>
      <c r="NMA5" s="561"/>
      <c r="NMB5" s="561"/>
      <c r="NMC5" s="561"/>
      <c r="NMD5" s="561"/>
      <c r="NME5" s="561"/>
      <c r="NMF5" s="561"/>
      <c r="NMG5" s="561"/>
      <c r="NMH5" s="561"/>
      <c r="NMI5" s="561"/>
      <c r="NMJ5" s="561"/>
      <c r="NMK5" s="561"/>
      <c r="NML5" s="561"/>
      <c r="NMM5" s="561"/>
      <c r="NMN5" s="561"/>
      <c r="NMO5" s="561"/>
      <c r="NMP5" s="561"/>
      <c r="NMQ5" s="561"/>
      <c r="NMR5" s="561"/>
      <c r="NMS5" s="561"/>
      <c r="NMT5" s="561"/>
      <c r="NMU5" s="561"/>
      <c r="NMV5" s="561"/>
      <c r="NMW5" s="561"/>
      <c r="NMX5" s="561"/>
      <c r="NMY5" s="561"/>
      <c r="NMZ5" s="561"/>
      <c r="NNA5" s="561"/>
      <c r="NNB5" s="561"/>
      <c r="NNC5" s="561"/>
      <c r="NND5" s="561"/>
      <c r="NNE5" s="561"/>
      <c r="NNF5" s="561"/>
      <c r="NNG5" s="561"/>
      <c r="NNH5" s="561"/>
      <c r="NNI5" s="561"/>
      <c r="NNJ5" s="561"/>
      <c r="NNK5" s="561"/>
      <c r="NNL5" s="561"/>
      <c r="NNM5" s="561"/>
      <c r="NNN5" s="561"/>
      <c r="NNO5" s="561"/>
      <c r="NNP5" s="561"/>
      <c r="NNQ5" s="561"/>
      <c r="NNR5" s="561"/>
      <c r="NNS5" s="561"/>
      <c r="NNT5" s="561"/>
      <c r="NNU5" s="561"/>
      <c r="NNV5" s="561"/>
      <c r="NNW5" s="561"/>
      <c r="NNX5" s="561"/>
      <c r="NNY5" s="561"/>
      <c r="NNZ5" s="561"/>
      <c r="NOA5" s="561"/>
      <c r="NOB5" s="561"/>
      <c r="NOC5" s="561"/>
      <c r="NOD5" s="561"/>
      <c r="NOE5" s="561"/>
      <c r="NOF5" s="561"/>
      <c r="NOG5" s="561"/>
      <c r="NOH5" s="561"/>
      <c r="NOI5" s="561"/>
      <c r="NOJ5" s="561"/>
      <c r="NOK5" s="561"/>
      <c r="NOL5" s="561"/>
      <c r="NOM5" s="561"/>
      <c r="NON5" s="561"/>
      <c r="NOO5" s="561"/>
      <c r="NOP5" s="561"/>
      <c r="NOQ5" s="561"/>
      <c r="NOR5" s="561"/>
      <c r="NOS5" s="561"/>
      <c r="NOT5" s="561"/>
      <c r="NOU5" s="561"/>
      <c r="NOV5" s="561"/>
      <c r="NOW5" s="561"/>
      <c r="NOX5" s="561"/>
      <c r="NOY5" s="561"/>
      <c r="NOZ5" s="561"/>
      <c r="NPA5" s="561"/>
      <c r="NPB5" s="561"/>
      <c r="NPC5" s="561"/>
      <c r="NPD5" s="561"/>
      <c r="NPE5" s="561"/>
      <c r="NPF5" s="561"/>
      <c r="NPG5" s="561"/>
      <c r="NPH5" s="561"/>
      <c r="NPI5" s="561"/>
      <c r="NPJ5" s="561"/>
      <c r="NPK5" s="561"/>
      <c r="NPL5" s="561"/>
      <c r="NPM5" s="561"/>
      <c r="NPN5" s="561"/>
      <c r="NPO5" s="561"/>
      <c r="NPP5" s="561"/>
      <c r="NPQ5" s="561"/>
      <c r="NPR5" s="561"/>
      <c r="NPS5" s="561"/>
      <c r="NPT5" s="561"/>
      <c r="NPU5" s="561"/>
      <c r="NPV5" s="561"/>
      <c r="NPW5" s="561"/>
      <c r="NPX5" s="561"/>
      <c r="NPY5" s="561"/>
      <c r="NPZ5" s="561"/>
      <c r="NQA5" s="561"/>
      <c r="NQB5" s="561"/>
      <c r="NQC5" s="561"/>
      <c r="NQD5" s="561"/>
      <c r="NQE5" s="561"/>
      <c r="NQF5" s="561"/>
      <c r="NQG5" s="561"/>
      <c r="NQH5" s="561"/>
      <c r="NQI5" s="561"/>
      <c r="NQJ5" s="561"/>
      <c r="NQK5" s="561"/>
      <c r="NQL5" s="561"/>
      <c r="NQM5" s="561"/>
      <c r="NQN5" s="561"/>
      <c r="NQO5" s="561"/>
      <c r="NQP5" s="561"/>
      <c r="NQQ5" s="561"/>
      <c r="NQR5" s="561"/>
      <c r="NQS5" s="561"/>
      <c r="NQT5" s="561"/>
      <c r="NQU5" s="561"/>
      <c r="NQV5" s="561"/>
      <c r="NQW5" s="561"/>
      <c r="NQX5" s="561"/>
      <c r="NQY5" s="561"/>
      <c r="NQZ5" s="561"/>
      <c r="NRA5" s="561"/>
      <c r="NRB5" s="561"/>
      <c r="NRC5" s="561"/>
      <c r="NRD5" s="561"/>
      <c r="NRE5" s="561"/>
      <c r="NRF5" s="561"/>
      <c r="NRG5" s="561"/>
      <c r="NRH5" s="561"/>
      <c r="NRI5" s="561"/>
      <c r="NRJ5" s="561"/>
      <c r="NRK5" s="561"/>
      <c r="NRL5" s="561"/>
      <c r="NRM5" s="561"/>
      <c r="NRN5" s="561"/>
      <c r="NRO5" s="561"/>
      <c r="NRP5" s="561"/>
      <c r="NRQ5" s="561"/>
      <c r="NRR5" s="561"/>
      <c r="NRS5" s="561"/>
      <c r="NRT5" s="561"/>
      <c r="NRU5" s="561"/>
      <c r="NRV5" s="561"/>
      <c r="NRW5" s="561"/>
      <c r="NRX5" s="561"/>
      <c r="NRY5" s="561"/>
      <c r="NRZ5" s="561"/>
      <c r="NSA5" s="561"/>
      <c r="NSB5" s="561"/>
      <c r="NSC5" s="561"/>
      <c r="NSD5" s="561"/>
      <c r="NSE5" s="561"/>
      <c r="NSF5" s="561"/>
      <c r="NSG5" s="561"/>
      <c r="NSH5" s="561"/>
      <c r="NSI5" s="561"/>
      <c r="NSJ5" s="561"/>
      <c r="NSK5" s="561"/>
      <c r="NSL5" s="561"/>
      <c r="NSM5" s="561"/>
      <c r="NSN5" s="561"/>
      <c r="NSO5" s="561"/>
      <c r="NSP5" s="561"/>
      <c r="NSQ5" s="561"/>
      <c r="NSR5" s="561"/>
      <c r="NSS5" s="561"/>
      <c r="NST5" s="561"/>
      <c r="NSU5" s="561"/>
      <c r="NSV5" s="561"/>
      <c r="NSW5" s="561"/>
      <c r="NSX5" s="561"/>
      <c r="NSY5" s="561"/>
      <c r="NSZ5" s="561"/>
      <c r="NTA5" s="561"/>
      <c r="NTB5" s="561"/>
      <c r="NTC5" s="561"/>
      <c r="NTD5" s="561"/>
      <c r="NTE5" s="561"/>
      <c r="NTF5" s="561"/>
      <c r="NTG5" s="561"/>
      <c r="NTH5" s="561"/>
      <c r="NTI5" s="561"/>
      <c r="NTJ5" s="561"/>
      <c r="NTK5" s="561"/>
      <c r="NTL5" s="561"/>
      <c r="NTM5" s="561"/>
      <c r="NTN5" s="561"/>
      <c r="NTO5" s="561"/>
      <c r="NTP5" s="561"/>
      <c r="NTQ5" s="561"/>
      <c r="NTR5" s="561"/>
      <c r="NTS5" s="561"/>
      <c r="NTT5" s="561"/>
      <c r="NTU5" s="561"/>
      <c r="NTV5" s="561"/>
      <c r="NTW5" s="561"/>
      <c r="NTX5" s="561"/>
      <c r="NTY5" s="561"/>
      <c r="NTZ5" s="561"/>
      <c r="NUA5" s="561"/>
      <c r="NUB5" s="561"/>
      <c r="NUC5" s="561"/>
      <c r="NUD5" s="561"/>
      <c r="NUE5" s="561"/>
      <c r="NUF5" s="561"/>
      <c r="NUG5" s="561"/>
      <c r="NUH5" s="561"/>
      <c r="NUI5" s="561"/>
      <c r="NUJ5" s="561"/>
      <c r="NUK5" s="561"/>
      <c r="NUL5" s="561"/>
      <c r="NUM5" s="561"/>
      <c r="NUN5" s="561"/>
      <c r="NUO5" s="561"/>
      <c r="NUP5" s="561"/>
      <c r="NUQ5" s="561"/>
      <c r="NUR5" s="561"/>
      <c r="NUS5" s="561"/>
      <c r="NUT5" s="561"/>
      <c r="NUU5" s="561"/>
      <c r="NUV5" s="561"/>
      <c r="NUW5" s="561"/>
      <c r="NUX5" s="561"/>
      <c r="NUY5" s="561"/>
      <c r="NUZ5" s="561"/>
      <c r="NVA5" s="561"/>
      <c r="NVB5" s="561"/>
      <c r="NVC5" s="561"/>
      <c r="NVD5" s="561"/>
      <c r="NVE5" s="561"/>
      <c r="NVF5" s="561"/>
      <c r="NVG5" s="561"/>
      <c r="NVH5" s="561"/>
      <c r="NVI5" s="561"/>
      <c r="NVJ5" s="561"/>
      <c r="NVK5" s="561"/>
      <c r="NVL5" s="561"/>
      <c r="NVM5" s="561"/>
      <c r="NVN5" s="561"/>
      <c r="NVO5" s="561"/>
      <c r="NVP5" s="561"/>
      <c r="NVQ5" s="561"/>
      <c r="NVR5" s="561"/>
      <c r="NVS5" s="561"/>
      <c r="NVT5" s="561"/>
      <c r="NVU5" s="561"/>
      <c r="NVV5" s="561"/>
      <c r="NVW5" s="561"/>
      <c r="NVX5" s="561"/>
      <c r="NVY5" s="561"/>
      <c r="NVZ5" s="561"/>
      <c r="NWA5" s="561"/>
      <c r="NWB5" s="561"/>
      <c r="NWC5" s="561"/>
      <c r="NWD5" s="561"/>
      <c r="NWE5" s="561"/>
      <c r="NWF5" s="561"/>
      <c r="NWG5" s="561"/>
      <c r="NWH5" s="561"/>
      <c r="NWI5" s="561"/>
      <c r="NWJ5" s="561"/>
      <c r="NWK5" s="561"/>
      <c r="NWL5" s="561"/>
      <c r="NWM5" s="561"/>
      <c r="NWN5" s="561"/>
      <c r="NWO5" s="561"/>
      <c r="NWP5" s="561"/>
      <c r="NWQ5" s="561"/>
      <c r="NWR5" s="561"/>
      <c r="NWS5" s="561"/>
      <c r="NWT5" s="561"/>
      <c r="NWU5" s="561"/>
      <c r="NWV5" s="561"/>
      <c r="NWW5" s="561"/>
      <c r="NWX5" s="561"/>
      <c r="NWY5" s="561"/>
      <c r="NWZ5" s="561"/>
      <c r="NXA5" s="561"/>
      <c r="NXB5" s="561"/>
      <c r="NXC5" s="561"/>
      <c r="NXD5" s="561"/>
      <c r="NXE5" s="561"/>
      <c r="NXF5" s="561"/>
      <c r="NXG5" s="561"/>
      <c r="NXH5" s="561"/>
      <c r="NXI5" s="561"/>
      <c r="NXJ5" s="561"/>
      <c r="NXK5" s="561"/>
      <c r="NXL5" s="561"/>
      <c r="NXM5" s="561"/>
      <c r="NXN5" s="561"/>
      <c r="NXO5" s="561"/>
      <c r="NXP5" s="561"/>
      <c r="NXQ5" s="561"/>
      <c r="NXR5" s="561"/>
      <c r="NXS5" s="561"/>
      <c r="NXT5" s="561"/>
      <c r="NXU5" s="561"/>
      <c r="NXV5" s="561"/>
      <c r="NXW5" s="561"/>
      <c r="NXX5" s="561"/>
      <c r="NXY5" s="561"/>
      <c r="NXZ5" s="561"/>
      <c r="NYA5" s="561"/>
      <c r="NYB5" s="561"/>
      <c r="NYC5" s="561"/>
      <c r="NYD5" s="561"/>
      <c r="NYE5" s="561"/>
      <c r="NYF5" s="561"/>
      <c r="NYG5" s="561"/>
      <c r="NYH5" s="561"/>
      <c r="NYI5" s="561"/>
      <c r="NYJ5" s="561"/>
      <c r="NYK5" s="561"/>
      <c r="NYL5" s="561"/>
      <c r="NYM5" s="561"/>
      <c r="NYN5" s="561"/>
      <c r="NYO5" s="561"/>
      <c r="NYP5" s="561"/>
      <c r="NYQ5" s="561"/>
      <c r="NYR5" s="561"/>
      <c r="NYS5" s="561"/>
      <c r="NYT5" s="561"/>
      <c r="NYU5" s="561"/>
      <c r="NYV5" s="561"/>
      <c r="NYW5" s="561"/>
      <c r="NYX5" s="561"/>
      <c r="NYY5" s="561"/>
      <c r="NYZ5" s="561"/>
      <c r="NZA5" s="561"/>
      <c r="NZB5" s="561"/>
      <c r="NZC5" s="561"/>
      <c r="NZD5" s="561"/>
      <c r="NZE5" s="561"/>
      <c r="NZF5" s="561"/>
      <c r="NZG5" s="561"/>
      <c r="NZH5" s="561"/>
      <c r="NZI5" s="561"/>
      <c r="NZJ5" s="561"/>
      <c r="NZK5" s="561"/>
      <c r="NZL5" s="561"/>
      <c r="NZM5" s="561"/>
      <c r="NZN5" s="561"/>
      <c r="NZO5" s="561"/>
      <c r="NZP5" s="561"/>
      <c r="NZQ5" s="561"/>
      <c r="NZR5" s="561"/>
      <c r="NZS5" s="561"/>
      <c r="NZT5" s="561"/>
      <c r="NZU5" s="561"/>
      <c r="NZV5" s="561"/>
      <c r="NZW5" s="561"/>
      <c r="NZX5" s="561"/>
      <c r="NZY5" s="561"/>
      <c r="NZZ5" s="561"/>
      <c r="OAA5" s="561"/>
      <c r="OAB5" s="561"/>
      <c r="OAC5" s="561"/>
      <c r="OAD5" s="561"/>
      <c r="OAE5" s="561"/>
      <c r="OAF5" s="561"/>
      <c r="OAG5" s="561"/>
      <c r="OAH5" s="561"/>
      <c r="OAI5" s="561"/>
      <c r="OAJ5" s="561"/>
      <c r="OAK5" s="561"/>
      <c r="OAL5" s="561"/>
      <c r="OAM5" s="561"/>
      <c r="OAN5" s="561"/>
      <c r="OAO5" s="561"/>
      <c r="OAP5" s="561"/>
      <c r="OAQ5" s="561"/>
      <c r="OAR5" s="561"/>
      <c r="OAS5" s="561"/>
      <c r="OAT5" s="561"/>
      <c r="OAU5" s="561"/>
      <c r="OAV5" s="561"/>
      <c r="OAW5" s="561"/>
      <c r="OAX5" s="561"/>
      <c r="OAY5" s="561"/>
      <c r="OAZ5" s="561"/>
      <c r="OBA5" s="561"/>
      <c r="OBB5" s="561"/>
      <c r="OBC5" s="561"/>
      <c r="OBD5" s="561"/>
      <c r="OBE5" s="561"/>
      <c r="OBF5" s="561"/>
      <c r="OBG5" s="561"/>
      <c r="OBH5" s="561"/>
      <c r="OBI5" s="561"/>
      <c r="OBJ5" s="561"/>
      <c r="OBK5" s="561"/>
      <c r="OBL5" s="561"/>
      <c r="OBM5" s="561"/>
      <c r="OBN5" s="561"/>
      <c r="OBO5" s="561"/>
      <c r="OBP5" s="561"/>
      <c r="OBQ5" s="561"/>
      <c r="OBR5" s="561"/>
      <c r="OBS5" s="561"/>
      <c r="OBT5" s="561"/>
      <c r="OBU5" s="561"/>
      <c r="OBV5" s="561"/>
      <c r="OBW5" s="561"/>
      <c r="OBX5" s="561"/>
      <c r="OBY5" s="561"/>
      <c r="OBZ5" s="561"/>
      <c r="OCA5" s="561"/>
      <c r="OCB5" s="561"/>
      <c r="OCC5" s="561"/>
      <c r="OCD5" s="561"/>
      <c r="OCE5" s="561"/>
      <c r="OCF5" s="561"/>
      <c r="OCG5" s="561"/>
      <c r="OCH5" s="561"/>
      <c r="OCI5" s="561"/>
      <c r="OCJ5" s="561"/>
      <c r="OCK5" s="561"/>
      <c r="OCL5" s="561"/>
      <c r="OCM5" s="561"/>
      <c r="OCN5" s="561"/>
      <c r="OCO5" s="561"/>
      <c r="OCP5" s="561"/>
      <c r="OCQ5" s="561"/>
      <c r="OCR5" s="561"/>
      <c r="OCS5" s="561"/>
      <c r="OCT5" s="561"/>
      <c r="OCU5" s="561"/>
      <c r="OCV5" s="561"/>
      <c r="OCW5" s="561"/>
      <c r="OCX5" s="561"/>
      <c r="OCY5" s="561"/>
      <c r="OCZ5" s="561"/>
      <c r="ODA5" s="561"/>
      <c r="ODB5" s="561"/>
      <c r="ODC5" s="561"/>
      <c r="ODD5" s="561"/>
      <c r="ODE5" s="561"/>
      <c r="ODF5" s="561"/>
      <c r="ODG5" s="561"/>
      <c r="ODH5" s="561"/>
      <c r="ODI5" s="561"/>
      <c r="ODJ5" s="561"/>
      <c r="ODK5" s="561"/>
      <c r="ODL5" s="561"/>
      <c r="ODM5" s="561"/>
      <c r="ODN5" s="561"/>
      <c r="ODO5" s="561"/>
      <c r="ODP5" s="561"/>
      <c r="ODQ5" s="561"/>
      <c r="ODR5" s="561"/>
      <c r="ODS5" s="561"/>
      <c r="ODT5" s="561"/>
      <c r="ODU5" s="561"/>
      <c r="ODV5" s="561"/>
      <c r="ODW5" s="561"/>
      <c r="ODX5" s="561"/>
      <c r="ODY5" s="561"/>
      <c r="ODZ5" s="561"/>
      <c r="OEA5" s="561"/>
      <c r="OEB5" s="561"/>
      <c r="OEC5" s="561"/>
      <c r="OED5" s="561"/>
      <c r="OEE5" s="561"/>
      <c r="OEF5" s="561"/>
      <c r="OEG5" s="561"/>
      <c r="OEH5" s="561"/>
      <c r="OEI5" s="561"/>
      <c r="OEJ5" s="561"/>
      <c r="OEK5" s="561"/>
      <c r="OEL5" s="561"/>
      <c r="OEM5" s="561"/>
      <c r="OEN5" s="561"/>
      <c r="OEO5" s="561"/>
      <c r="OEP5" s="561"/>
      <c r="OEQ5" s="561"/>
      <c r="OER5" s="561"/>
      <c r="OES5" s="561"/>
      <c r="OET5" s="561"/>
      <c r="OEU5" s="561"/>
      <c r="OEV5" s="561"/>
      <c r="OEW5" s="561"/>
      <c r="OEX5" s="561"/>
      <c r="OEY5" s="561"/>
      <c r="OEZ5" s="561"/>
      <c r="OFA5" s="561"/>
      <c r="OFB5" s="561"/>
      <c r="OFC5" s="561"/>
      <c r="OFD5" s="561"/>
      <c r="OFE5" s="561"/>
      <c r="OFF5" s="561"/>
      <c r="OFG5" s="561"/>
      <c r="OFH5" s="561"/>
      <c r="OFI5" s="561"/>
      <c r="OFJ5" s="561"/>
      <c r="OFK5" s="561"/>
      <c r="OFL5" s="561"/>
      <c r="OFM5" s="561"/>
      <c r="OFN5" s="561"/>
      <c r="OFO5" s="561"/>
      <c r="OFP5" s="561"/>
      <c r="OFQ5" s="561"/>
      <c r="OFR5" s="561"/>
      <c r="OFS5" s="561"/>
      <c r="OFT5" s="561"/>
      <c r="OFU5" s="561"/>
      <c r="OFV5" s="561"/>
      <c r="OFW5" s="561"/>
      <c r="OFX5" s="561"/>
      <c r="OFY5" s="561"/>
      <c r="OFZ5" s="561"/>
      <c r="OGA5" s="561"/>
      <c r="OGB5" s="561"/>
      <c r="OGC5" s="561"/>
      <c r="OGD5" s="561"/>
      <c r="OGE5" s="561"/>
      <c r="OGF5" s="561"/>
      <c r="OGG5" s="561"/>
      <c r="OGH5" s="561"/>
      <c r="OGI5" s="561"/>
      <c r="OGJ5" s="561"/>
      <c r="OGK5" s="561"/>
      <c r="OGL5" s="561"/>
      <c r="OGM5" s="561"/>
      <c r="OGN5" s="561"/>
      <c r="OGO5" s="561"/>
      <c r="OGP5" s="561"/>
      <c r="OGQ5" s="561"/>
      <c r="OGR5" s="561"/>
      <c r="OGS5" s="561"/>
      <c r="OGT5" s="561"/>
      <c r="OGU5" s="561"/>
      <c r="OGV5" s="561"/>
      <c r="OGW5" s="561"/>
      <c r="OGX5" s="561"/>
      <c r="OGY5" s="561"/>
      <c r="OGZ5" s="561"/>
      <c r="OHA5" s="561"/>
      <c r="OHB5" s="561"/>
      <c r="OHC5" s="561"/>
      <c r="OHD5" s="561"/>
      <c r="OHE5" s="561"/>
      <c r="OHF5" s="561"/>
      <c r="OHG5" s="561"/>
      <c r="OHH5" s="561"/>
      <c r="OHI5" s="561"/>
      <c r="OHJ5" s="561"/>
      <c r="OHK5" s="561"/>
      <c r="OHL5" s="561"/>
      <c r="OHM5" s="561"/>
      <c r="OHN5" s="561"/>
      <c r="OHO5" s="561"/>
      <c r="OHP5" s="561"/>
      <c r="OHQ5" s="561"/>
      <c r="OHR5" s="561"/>
      <c r="OHS5" s="561"/>
      <c r="OHT5" s="561"/>
      <c r="OHU5" s="561"/>
      <c r="OHV5" s="561"/>
      <c r="OHW5" s="561"/>
      <c r="OHX5" s="561"/>
      <c r="OHY5" s="561"/>
      <c r="OHZ5" s="561"/>
      <c r="OIA5" s="561"/>
      <c r="OIB5" s="561"/>
      <c r="OIC5" s="561"/>
      <c r="OID5" s="561"/>
      <c r="OIE5" s="561"/>
      <c r="OIF5" s="561"/>
      <c r="OIG5" s="561"/>
      <c r="OIH5" s="561"/>
      <c r="OII5" s="561"/>
      <c r="OIJ5" s="561"/>
      <c r="OIK5" s="561"/>
      <c r="OIL5" s="561"/>
      <c r="OIM5" s="561"/>
      <c r="OIN5" s="561"/>
      <c r="OIO5" s="561"/>
      <c r="OIP5" s="561"/>
      <c r="OIQ5" s="561"/>
      <c r="OIR5" s="561"/>
      <c r="OIS5" s="561"/>
      <c r="OIT5" s="561"/>
      <c r="OIU5" s="561"/>
      <c r="OIV5" s="561"/>
      <c r="OIW5" s="561"/>
      <c r="OIX5" s="561"/>
      <c r="OIY5" s="561"/>
      <c r="OIZ5" s="561"/>
      <c r="OJA5" s="561"/>
      <c r="OJB5" s="561"/>
      <c r="OJC5" s="561"/>
      <c r="OJD5" s="561"/>
      <c r="OJE5" s="561"/>
      <c r="OJF5" s="561"/>
      <c r="OJG5" s="561"/>
      <c r="OJH5" s="561"/>
      <c r="OJI5" s="561"/>
      <c r="OJJ5" s="561"/>
      <c r="OJK5" s="561"/>
      <c r="OJL5" s="561"/>
      <c r="OJM5" s="561"/>
      <c r="OJN5" s="561"/>
      <c r="OJO5" s="561"/>
      <c r="OJP5" s="561"/>
      <c r="OJQ5" s="561"/>
      <c r="OJR5" s="561"/>
      <c r="OJS5" s="561"/>
      <c r="OJT5" s="561"/>
      <c r="OJU5" s="561"/>
      <c r="OJV5" s="561"/>
      <c r="OJW5" s="561"/>
      <c r="OJX5" s="561"/>
      <c r="OJY5" s="561"/>
      <c r="OJZ5" s="561"/>
      <c r="OKA5" s="561"/>
      <c r="OKB5" s="561"/>
      <c r="OKC5" s="561"/>
      <c r="OKD5" s="561"/>
      <c r="OKE5" s="561"/>
      <c r="OKF5" s="561"/>
      <c r="OKG5" s="561"/>
      <c r="OKH5" s="561"/>
      <c r="OKI5" s="561"/>
      <c r="OKJ5" s="561"/>
      <c r="OKK5" s="561"/>
      <c r="OKL5" s="561"/>
      <c r="OKM5" s="561"/>
      <c r="OKN5" s="561"/>
      <c r="OKO5" s="561"/>
      <c r="OKP5" s="561"/>
      <c r="OKQ5" s="561"/>
      <c r="OKR5" s="561"/>
      <c r="OKS5" s="561"/>
      <c r="OKT5" s="561"/>
      <c r="OKU5" s="561"/>
      <c r="OKV5" s="561"/>
      <c r="OKW5" s="561"/>
      <c r="OKX5" s="561"/>
      <c r="OKY5" s="561"/>
      <c r="OKZ5" s="561"/>
      <c r="OLA5" s="561"/>
      <c r="OLB5" s="561"/>
      <c r="OLC5" s="561"/>
      <c r="OLD5" s="561"/>
      <c r="OLE5" s="561"/>
      <c r="OLF5" s="561"/>
      <c r="OLG5" s="561"/>
      <c r="OLH5" s="561"/>
      <c r="OLI5" s="561"/>
      <c r="OLJ5" s="561"/>
      <c r="OLK5" s="561"/>
      <c r="OLL5" s="561"/>
      <c r="OLM5" s="561"/>
      <c r="OLN5" s="561"/>
      <c r="OLO5" s="561"/>
      <c r="OLP5" s="561"/>
      <c r="OLQ5" s="561"/>
      <c r="OLR5" s="561"/>
      <c r="OLS5" s="561"/>
      <c r="OLT5" s="561"/>
      <c r="OLU5" s="561"/>
      <c r="OLV5" s="561"/>
      <c r="OLW5" s="561"/>
      <c r="OLX5" s="561"/>
      <c r="OLY5" s="561"/>
      <c r="OLZ5" s="561"/>
      <c r="OMA5" s="561"/>
      <c r="OMB5" s="561"/>
      <c r="OMC5" s="561"/>
      <c r="OMD5" s="561"/>
      <c r="OME5" s="561"/>
      <c r="OMF5" s="561"/>
      <c r="OMG5" s="561"/>
      <c r="OMH5" s="561"/>
      <c r="OMI5" s="561"/>
      <c r="OMJ5" s="561"/>
      <c r="OMK5" s="561"/>
      <c r="OML5" s="561"/>
      <c r="OMM5" s="561"/>
      <c r="OMN5" s="561"/>
      <c r="OMO5" s="561"/>
      <c r="OMP5" s="561"/>
      <c r="OMQ5" s="561"/>
      <c r="OMR5" s="561"/>
      <c r="OMS5" s="561"/>
      <c r="OMT5" s="561"/>
      <c r="OMU5" s="561"/>
      <c r="OMV5" s="561"/>
      <c r="OMW5" s="561"/>
      <c r="OMX5" s="561"/>
      <c r="OMY5" s="561"/>
      <c r="OMZ5" s="561"/>
      <c r="ONA5" s="561"/>
      <c r="ONB5" s="561"/>
      <c r="ONC5" s="561"/>
      <c r="OND5" s="561"/>
      <c r="ONE5" s="561"/>
      <c r="ONF5" s="561"/>
      <c r="ONG5" s="561"/>
      <c r="ONH5" s="561"/>
      <c r="ONI5" s="561"/>
      <c r="ONJ5" s="561"/>
      <c r="ONK5" s="561"/>
      <c r="ONL5" s="561"/>
      <c r="ONM5" s="561"/>
      <c r="ONN5" s="561"/>
      <c r="ONO5" s="561"/>
      <c r="ONP5" s="561"/>
      <c r="ONQ5" s="561"/>
      <c r="ONR5" s="561"/>
      <c r="ONS5" s="561"/>
      <c r="ONT5" s="561"/>
      <c r="ONU5" s="561"/>
      <c r="ONV5" s="561"/>
      <c r="ONW5" s="561"/>
      <c r="ONX5" s="561"/>
      <c r="ONY5" s="561"/>
      <c r="ONZ5" s="561"/>
      <c r="OOA5" s="561"/>
      <c r="OOB5" s="561"/>
      <c r="OOC5" s="561"/>
      <c r="OOD5" s="561"/>
      <c r="OOE5" s="561"/>
      <c r="OOF5" s="561"/>
      <c r="OOG5" s="561"/>
      <c r="OOH5" s="561"/>
      <c r="OOI5" s="561"/>
      <c r="OOJ5" s="561"/>
      <c r="OOK5" s="561"/>
      <c r="OOL5" s="561"/>
      <c r="OOM5" s="561"/>
      <c r="OON5" s="561"/>
      <c r="OOO5" s="561"/>
      <c r="OOP5" s="561"/>
      <c r="OOQ5" s="561"/>
      <c r="OOR5" s="561"/>
      <c r="OOS5" s="561"/>
      <c r="OOT5" s="561"/>
      <c r="OOU5" s="561"/>
      <c r="OOV5" s="561"/>
      <c r="OOW5" s="561"/>
      <c r="OOX5" s="561"/>
      <c r="OOY5" s="561"/>
      <c r="OOZ5" s="561"/>
      <c r="OPA5" s="561"/>
      <c r="OPB5" s="561"/>
      <c r="OPC5" s="561"/>
      <c r="OPD5" s="561"/>
      <c r="OPE5" s="561"/>
      <c r="OPF5" s="561"/>
      <c r="OPG5" s="561"/>
      <c r="OPH5" s="561"/>
      <c r="OPI5" s="561"/>
      <c r="OPJ5" s="561"/>
      <c r="OPK5" s="561"/>
      <c r="OPL5" s="561"/>
      <c r="OPM5" s="561"/>
      <c r="OPN5" s="561"/>
      <c r="OPO5" s="561"/>
      <c r="OPP5" s="561"/>
      <c r="OPQ5" s="561"/>
      <c r="OPR5" s="561"/>
      <c r="OPS5" s="561"/>
      <c r="OPT5" s="561"/>
      <c r="OPU5" s="561"/>
      <c r="OPV5" s="561"/>
      <c r="OPW5" s="561"/>
      <c r="OPX5" s="561"/>
      <c r="OPY5" s="561"/>
      <c r="OPZ5" s="561"/>
      <c r="OQA5" s="561"/>
      <c r="OQB5" s="561"/>
      <c r="OQC5" s="561"/>
      <c r="OQD5" s="561"/>
      <c r="OQE5" s="561"/>
      <c r="OQF5" s="561"/>
      <c r="OQG5" s="561"/>
      <c r="OQH5" s="561"/>
      <c r="OQI5" s="561"/>
      <c r="OQJ5" s="561"/>
      <c r="OQK5" s="561"/>
      <c r="OQL5" s="561"/>
      <c r="OQM5" s="561"/>
      <c r="OQN5" s="561"/>
      <c r="OQO5" s="561"/>
      <c r="OQP5" s="561"/>
      <c r="OQQ5" s="561"/>
      <c r="OQR5" s="561"/>
      <c r="OQS5" s="561"/>
      <c r="OQT5" s="561"/>
      <c r="OQU5" s="561"/>
      <c r="OQV5" s="561"/>
      <c r="OQW5" s="561"/>
      <c r="OQX5" s="561"/>
      <c r="OQY5" s="561"/>
      <c r="OQZ5" s="561"/>
      <c r="ORA5" s="561"/>
      <c r="ORB5" s="561"/>
      <c r="ORC5" s="561"/>
      <c r="ORD5" s="561"/>
      <c r="ORE5" s="561"/>
      <c r="ORF5" s="561"/>
      <c r="ORG5" s="561"/>
      <c r="ORH5" s="561"/>
      <c r="ORI5" s="561"/>
      <c r="ORJ5" s="561"/>
      <c r="ORK5" s="561"/>
      <c r="ORL5" s="561"/>
      <c r="ORM5" s="561"/>
      <c r="ORN5" s="561"/>
      <c r="ORO5" s="561"/>
      <c r="ORP5" s="561"/>
      <c r="ORQ5" s="561"/>
      <c r="ORR5" s="561"/>
      <c r="ORS5" s="561"/>
      <c r="ORT5" s="561"/>
      <c r="ORU5" s="561"/>
      <c r="ORV5" s="561"/>
      <c r="ORW5" s="561"/>
      <c r="ORX5" s="561"/>
      <c r="ORY5" s="561"/>
      <c r="ORZ5" s="561"/>
      <c r="OSA5" s="561"/>
      <c r="OSB5" s="561"/>
      <c r="OSC5" s="561"/>
      <c r="OSD5" s="561"/>
      <c r="OSE5" s="561"/>
      <c r="OSF5" s="561"/>
      <c r="OSG5" s="561"/>
      <c r="OSH5" s="561"/>
      <c r="OSI5" s="561"/>
      <c r="OSJ5" s="561"/>
      <c r="OSK5" s="561"/>
      <c r="OSL5" s="561"/>
      <c r="OSM5" s="561"/>
      <c r="OSN5" s="561"/>
      <c r="OSO5" s="561"/>
      <c r="OSP5" s="561"/>
      <c r="OSQ5" s="561"/>
      <c r="OSR5" s="561"/>
      <c r="OSS5" s="561"/>
      <c r="OST5" s="561"/>
      <c r="OSU5" s="561"/>
      <c r="OSV5" s="561"/>
      <c r="OSW5" s="561"/>
      <c r="OSX5" s="561"/>
      <c r="OSY5" s="561"/>
      <c r="OSZ5" s="561"/>
      <c r="OTA5" s="561"/>
      <c r="OTB5" s="561"/>
      <c r="OTC5" s="561"/>
      <c r="OTD5" s="561"/>
      <c r="OTE5" s="561"/>
      <c r="OTF5" s="561"/>
      <c r="OTG5" s="561"/>
      <c r="OTH5" s="561"/>
      <c r="OTI5" s="561"/>
      <c r="OTJ5" s="561"/>
      <c r="OTK5" s="561"/>
      <c r="OTL5" s="561"/>
      <c r="OTM5" s="561"/>
      <c r="OTN5" s="561"/>
      <c r="OTO5" s="561"/>
      <c r="OTP5" s="561"/>
      <c r="OTQ5" s="561"/>
      <c r="OTR5" s="561"/>
      <c r="OTS5" s="561"/>
      <c r="OTT5" s="561"/>
      <c r="OTU5" s="561"/>
      <c r="OTV5" s="561"/>
      <c r="OTW5" s="561"/>
      <c r="OTX5" s="561"/>
      <c r="OTY5" s="561"/>
      <c r="OTZ5" s="561"/>
      <c r="OUA5" s="561"/>
      <c r="OUB5" s="561"/>
      <c r="OUC5" s="561"/>
      <c r="OUD5" s="561"/>
      <c r="OUE5" s="561"/>
      <c r="OUF5" s="561"/>
      <c r="OUG5" s="561"/>
      <c r="OUH5" s="561"/>
      <c r="OUI5" s="561"/>
      <c r="OUJ5" s="561"/>
      <c r="OUK5" s="561"/>
      <c r="OUL5" s="561"/>
      <c r="OUM5" s="561"/>
      <c r="OUN5" s="561"/>
      <c r="OUO5" s="561"/>
      <c r="OUP5" s="561"/>
      <c r="OUQ5" s="561"/>
      <c r="OUR5" s="561"/>
      <c r="OUS5" s="561"/>
      <c r="OUT5" s="561"/>
      <c r="OUU5" s="561"/>
      <c r="OUV5" s="561"/>
      <c r="OUW5" s="561"/>
      <c r="OUX5" s="561"/>
      <c r="OUY5" s="561"/>
      <c r="OUZ5" s="561"/>
      <c r="OVA5" s="561"/>
      <c r="OVB5" s="561"/>
      <c r="OVC5" s="561"/>
      <c r="OVD5" s="561"/>
      <c r="OVE5" s="561"/>
      <c r="OVF5" s="561"/>
      <c r="OVG5" s="561"/>
      <c r="OVH5" s="561"/>
      <c r="OVI5" s="561"/>
      <c r="OVJ5" s="561"/>
      <c r="OVK5" s="561"/>
      <c r="OVL5" s="561"/>
      <c r="OVM5" s="561"/>
      <c r="OVN5" s="561"/>
      <c r="OVO5" s="561"/>
      <c r="OVP5" s="561"/>
      <c r="OVQ5" s="561"/>
      <c r="OVR5" s="561"/>
      <c r="OVS5" s="561"/>
      <c r="OVT5" s="561"/>
      <c r="OVU5" s="561"/>
      <c r="OVV5" s="561"/>
      <c r="OVW5" s="561"/>
      <c r="OVX5" s="561"/>
      <c r="OVY5" s="561"/>
      <c r="OVZ5" s="561"/>
      <c r="OWA5" s="561"/>
      <c r="OWB5" s="561"/>
      <c r="OWC5" s="561"/>
      <c r="OWD5" s="561"/>
      <c r="OWE5" s="561"/>
      <c r="OWF5" s="561"/>
      <c r="OWG5" s="561"/>
      <c r="OWH5" s="561"/>
      <c r="OWI5" s="561"/>
      <c r="OWJ5" s="561"/>
      <c r="OWK5" s="561"/>
      <c r="OWL5" s="561"/>
      <c r="OWM5" s="561"/>
      <c r="OWN5" s="561"/>
      <c r="OWO5" s="561"/>
      <c r="OWP5" s="561"/>
      <c r="OWQ5" s="561"/>
      <c r="OWR5" s="561"/>
      <c r="OWS5" s="561"/>
      <c r="OWT5" s="561"/>
      <c r="OWU5" s="561"/>
      <c r="OWV5" s="561"/>
      <c r="OWW5" s="561"/>
      <c r="OWX5" s="561"/>
      <c r="OWY5" s="561"/>
      <c r="OWZ5" s="561"/>
      <c r="OXA5" s="561"/>
      <c r="OXB5" s="561"/>
      <c r="OXC5" s="561"/>
      <c r="OXD5" s="561"/>
      <c r="OXE5" s="561"/>
      <c r="OXF5" s="561"/>
      <c r="OXG5" s="561"/>
      <c r="OXH5" s="561"/>
      <c r="OXI5" s="561"/>
      <c r="OXJ5" s="561"/>
      <c r="OXK5" s="561"/>
      <c r="OXL5" s="561"/>
      <c r="OXM5" s="561"/>
      <c r="OXN5" s="561"/>
      <c r="OXO5" s="561"/>
      <c r="OXP5" s="561"/>
      <c r="OXQ5" s="561"/>
      <c r="OXR5" s="561"/>
      <c r="OXS5" s="561"/>
      <c r="OXT5" s="561"/>
      <c r="OXU5" s="561"/>
      <c r="OXV5" s="561"/>
      <c r="OXW5" s="561"/>
      <c r="OXX5" s="561"/>
      <c r="OXY5" s="561"/>
      <c r="OXZ5" s="561"/>
      <c r="OYA5" s="561"/>
      <c r="OYB5" s="561"/>
      <c r="OYC5" s="561"/>
      <c r="OYD5" s="561"/>
      <c r="OYE5" s="561"/>
      <c r="OYF5" s="561"/>
      <c r="OYG5" s="561"/>
      <c r="OYH5" s="561"/>
      <c r="OYI5" s="561"/>
      <c r="OYJ5" s="561"/>
      <c r="OYK5" s="561"/>
      <c r="OYL5" s="561"/>
      <c r="OYM5" s="561"/>
      <c r="OYN5" s="561"/>
      <c r="OYO5" s="561"/>
      <c r="OYP5" s="561"/>
      <c r="OYQ5" s="561"/>
      <c r="OYR5" s="561"/>
      <c r="OYS5" s="561"/>
      <c r="OYT5" s="561"/>
      <c r="OYU5" s="561"/>
      <c r="OYV5" s="561"/>
      <c r="OYW5" s="561"/>
      <c r="OYX5" s="561"/>
      <c r="OYY5" s="561"/>
      <c r="OYZ5" s="561"/>
      <c r="OZA5" s="561"/>
      <c r="OZB5" s="561"/>
      <c r="OZC5" s="561"/>
      <c r="OZD5" s="561"/>
      <c r="OZE5" s="561"/>
      <c r="OZF5" s="561"/>
      <c r="OZG5" s="561"/>
      <c r="OZH5" s="561"/>
      <c r="OZI5" s="561"/>
      <c r="OZJ5" s="561"/>
      <c r="OZK5" s="561"/>
      <c r="OZL5" s="561"/>
      <c r="OZM5" s="561"/>
      <c r="OZN5" s="561"/>
      <c r="OZO5" s="561"/>
      <c r="OZP5" s="561"/>
      <c r="OZQ5" s="561"/>
      <c r="OZR5" s="561"/>
      <c r="OZS5" s="561"/>
      <c r="OZT5" s="561"/>
      <c r="OZU5" s="561"/>
      <c r="OZV5" s="561"/>
      <c r="OZW5" s="561"/>
      <c r="OZX5" s="561"/>
      <c r="OZY5" s="561"/>
      <c r="OZZ5" s="561"/>
      <c r="PAA5" s="561"/>
      <c r="PAB5" s="561"/>
      <c r="PAC5" s="561"/>
      <c r="PAD5" s="561"/>
      <c r="PAE5" s="561"/>
      <c r="PAF5" s="561"/>
      <c r="PAG5" s="561"/>
      <c r="PAH5" s="561"/>
      <c r="PAI5" s="561"/>
      <c r="PAJ5" s="561"/>
      <c r="PAK5" s="561"/>
      <c r="PAL5" s="561"/>
      <c r="PAM5" s="561"/>
      <c r="PAN5" s="561"/>
      <c r="PAO5" s="561"/>
      <c r="PAP5" s="561"/>
      <c r="PAQ5" s="561"/>
      <c r="PAR5" s="561"/>
      <c r="PAS5" s="561"/>
      <c r="PAT5" s="561"/>
      <c r="PAU5" s="561"/>
      <c r="PAV5" s="561"/>
      <c r="PAW5" s="561"/>
      <c r="PAX5" s="561"/>
      <c r="PAY5" s="561"/>
      <c r="PAZ5" s="561"/>
      <c r="PBA5" s="561"/>
      <c r="PBB5" s="561"/>
      <c r="PBC5" s="561"/>
      <c r="PBD5" s="561"/>
      <c r="PBE5" s="561"/>
      <c r="PBF5" s="561"/>
      <c r="PBG5" s="561"/>
      <c r="PBH5" s="561"/>
      <c r="PBI5" s="561"/>
      <c r="PBJ5" s="561"/>
      <c r="PBK5" s="561"/>
      <c r="PBL5" s="561"/>
      <c r="PBM5" s="561"/>
      <c r="PBN5" s="561"/>
      <c r="PBO5" s="561"/>
      <c r="PBP5" s="561"/>
      <c r="PBQ5" s="561"/>
      <c r="PBR5" s="561"/>
      <c r="PBS5" s="561"/>
      <c r="PBT5" s="561"/>
      <c r="PBU5" s="561"/>
      <c r="PBV5" s="561"/>
      <c r="PBW5" s="561"/>
      <c r="PBX5" s="561"/>
      <c r="PBY5" s="561"/>
      <c r="PBZ5" s="561"/>
      <c r="PCA5" s="561"/>
      <c r="PCB5" s="561"/>
      <c r="PCC5" s="561"/>
      <c r="PCD5" s="561"/>
      <c r="PCE5" s="561"/>
      <c r="PCF5" s="561"/>
      <c r="PCG5" s="561"/>
      <c r="PCH5" s="561"/>
      <c r="PCI5" s="561"/>
      <c r="PCJ5" s="561"/>
      <c r="PCK5" s="561"/>
      <c r="PCL5" s="561"/>
      <c r="PCM5" s="561"/>
      <c r="PCN5" s="561"/>
      <c r="PCO5" s="561"/>
      <c r="PCP5" s="561"/>
      <c r="PCQ5" s="561"/>
      <c r="PCR5" s="561"/>
      <c r="PCS5" s="561"/>
      <c r="PCT5" s="561"/>
      <c r="PCU5" s="561"/>
      <c r="PCV5" s="561"/>
      <c r="PCW5" s="561"/>
      <c r="PCX5" s="561"/>
      <c r="PCY5" s="561"/>
      <c r="PCZ5" s="561"/>
      <c r="PDA5" s="561"/>
      <c r="PDB5" s="561"/>
      <c r="PDC5" s="561"/>
      <c r="PDD5" s="561"/>
      <c r="PDE5" s="561"/>
      <c r="PDF5" s="561"/>
      <c r="PDG5" s="561"/>
      <c r="PDH5" s="561"/>
      <c r="PDI5" s="561"/>
      <c r="PDJ5" s="561"/>
      <c r="PDK5" s="561"/>
      <c r="PDL5" s="561"/>
      <c r="PDM5" s="561"/>
      <c r="PDN5" s="561"/>
      <c r="PDO5" s="561"/>
      <c r="PDP5" s="561"/>
      <c r="PDQ5" s="561"/>
      <c r="PDR5" s="561"/>
      <c r="PDS5" s="561"/>
      <c r="PDT5" s="561"/>
      <c r="PDU5" s="561"/>
      <c r="PDV5" s="561"/>
      <c r="PDW5" s="561"/>
      <c r="PDX5" s="561"/>
      <c r="PDY5" s="561"/>
      <c r="PDZ5" s="561"/>
      <c r="PEA5" s="561"/>
      <c r="PEB5" s="561"/>
      <c r="PEC5" s="561"/>
      <c r="PED5" s="561"/>
      <c r="PEE5" s="561"/>
      <c r="PEF5" s="561"/>
      <c r="PEG5" s="561"/>
      <c r="PEH5" s="561"/>
      <c r="PEI5" s="561"/>
      <c r="PEJ5" s="561"/>
      <c r="PEK5" s="561"/>
      <c r="PEL5" s="561"/>
      <c r="PEM5" s="561"/>
      <c r="PEN5" s="561"/>
      <c r="PEO5" s="561"/>
      <c r="PEP5" s="561"/>
      <c r="PEQ5" s="561"/>
      <c r="PER5" s="561"/>
      <c r="PES5" s="561"/>
      <c r="PET5" s="561"/>
      <c r="PEU5" s="561"/>
      <c r="PEV5" s="561"/>
      <c r="PEW5" s="561"/>
      <c r="PEX5" s="561"/>
      <c r="PEY5" s="561"/>
      <c r="PEZ5" s="561"/>
      <c r="PFA5" s="561"/>
      <c r="PFB5" s="561"/>
      <c r="PFC5" s="561"/>
      <c r="PFD5" s="561"/>
      <c r="PFE5" s="561"/>
      <c r="PFF5" s="561"/>
      <c r="PFG5" s="561"/>
      <c r="PFH5" s="561"/>
      <c r="PFI5" s="561"/>
      <c r="PFJ5" s="561"/>
      <c r="PFK5" s="561"/>
      <c r="PFL5" s="561"/>
      <c r="PFM5" s="561"/>
      <c r="PFN5" s="561"/>
      <c r="PFO5" s="561"/>
      <c r="PFP5" s="561"/>
      <c r="PFQ5" s="561"/>
      <c r="PFR5" s="561"/>
      <c r="PFS5" s="561"/>
      <c r="PFT5" s="561"/>
      <c r="PFU5" s="561"/>
      <c r="PFV5" s="561"/>
      <c r="PFW5" s="561"/>
      <c r="PFX5" s="561"/>
      <c r="PFY5" s="561"/>
      <c r="PFZ5" s="561"/>
      <c r="PGA5" s="561"/>
      <c r="PGB5" s="561"/>
      <c r="PGC5" s="561"/>
      <c r="PGD5" s="561"/>
      <c r="PGE5" s="561"/>
      <c r="PGF5" s="561"/>
      <c r="PGG5" s="561"/>
      <c r="PGH5" s="561"/>
      <c r="PGI5" s="561"/>
      <c r="PGJ5" s="561"/>
      <c r="PGK5" s="561"/>
      <c r="PGL5" s="561"/>
      <c r="PGM5" s="561"/>
      <c r="PGN5" s="561"/>
      <c r="PGO5" s="561"/>
      <c r="PGP5" s="561"/>
      <c r="PGQ5" s="561"/>
      <c r="PGR5" s="561"/>
      <c r="PGS5" s="561"/>
      <c r="PGT5" s="561"/>
      <c r="PGU5" s="561"/>
      <c r="PGV5" s="561"/>
      <c r="PGW5" s="561"/>
      <c r="PGX5" s="561"/>
      <c r="PGY5" s="561"/>
      <c r="PGZ5" s="561"/>
      <c r="PHA5" s="561"/>
      <c r="PHB5" s="561"/>
      <c r="PHC5" s="561"/>
      <c r="PHD5" s="561"/>
      <c r="PHE5" s="561"/>
      <c r="PHF5" s="561"/>
      <c r="PHG5" s="561"/>
      <c r="PHH5" s="561"/>
      <c r="PHI5" s="561"/>
      <c r="PHJ5" s="561"/>
      <c r="PHK5" s="561"/>
      <c r="PHL5" s="561"/>
      <c r="PHM5" s="561"/>
      <c r="PHN5" s="561"/>
      <c r="PHO5" s="561"/>
      <c r="PHP5" s="561"/>
      <c r="PHQ5" s="561"/>
      <c r="PHR5" s="561"/>
      <c r="PHS5" s="561"/>
      <c r="PHT5" s="561"/>
      <c r="PHU5" s="561"/>
      <c r="PHV5" s="561"/>
      <c r="PHW5" s="561"/>
      <c r="PHX5" s="561"/>
      <c r="PHY5" s="561"/>
      <c r="PHZ5" s="561"/>
      <c r="PIA5" s="561"/>
      <c r="PIB5" s="561"/>
      <c r="PIC5" s="561"/>
      <c r="PID5" s="561"/>
      <c r="PIE5" s="561"/>
      <c r="PIF5" s="561"/>
      <c r="PIG5" s="561"/>
      <c r="PIH5" s="561"/>
      <c r="PII5" s="561"/>
      <c r="PIJ5" s="561"/>
      <c r="PIK5" s="561"/>
      <c r="PIL5" s="561"/>
      <c r="PIM5" s="561"/>
      <c r="PIN5" s="561"/>
      <c r="PIO5" s="561"/>
      <c r="PIP5" s="561"/>
      <c r="PIQ5" s="561"/>
      <c r="PIR5" s="561"/>
      <c r="PIS5" s="561"/>
      <c r="PIT5" s="561"/>
      <c r="PIU5" s="561"/>
      <c r="PIV5" s="561"/>
      <c r="PIW5" s="561"/>
      <c r="PIX5" s="561"/>
      <c r="PIY5" s="561"/>
      <c r="PIZ5" s="561"/>
      <c r="PJA5" s="561"/>
      <c r="PJB5" s="561"/>
      <c r="PJC5" s="561"/>
      <c r="PJD5" s="561"/>
      <c r="PJE5" s="561"/>
      <c r="PJF5" s="561"/>
      <c r="PJG5" s="561"/>
      <c r="PJH5" s="561"/>
      <c r="PJI5" s="561"/>
      <c r="PJJ5" s="561"/>
      <c r="PJK5" s="561"/>
      <c r="PJL5" s="561"/>
      <c r="PJM5" s="561"/>
      <c r="PJN5" s="561"/>
      <c r="PJO5" s="561"/>
      <c r="PJP5" s="561"/>
      <c r="PJQ5" s="561"/>
      <c r="PJR5" s="561"/>
      <c r="PJS5" s="561"/>
      <c r="PJT5" s="561"/>
      <c r="PJU5" s="561"/>
      <c r="PJV5" s="561"/>
      <c r="PJW5" s="561"/>
      <c r="PJX5" s="561"/>
      <c r="PJY5" s="561"/>
      <c r="PJZ5" s="561"/>
      <c r="PKA5" s="561"/>
      <c r="PKB5" s="561"/>
      <c r="PKC5" s="561"/>
      <c r="PKD5" s="561"/>
      <c r="PKE5" s="561"/>
      <c r="PKF5" s="561"/>
      <c r="PKG5" s="561"/>
      <c r="PKH5" s="561"/>
      <c r="PKI5" s="561"/>
      <c r="PKJ5" s="561"/>
      <c r="PKK5" s="561"/>
      <c r="PKL5" s="561"/>
      <c r="PKM5" s="561"/>
      <c r="PKN5" s="561"/>
      <c r="PKO5" s="561"/>
      <c r="PKP5" s="561"/>
      <c r="PKQ5" s="561"/>
      <c r="PKR5" s="561"/>
      <c r="PKS5" s="561"/>
      <c r="PKT5" s="561"/>
      <c r="PKU5" s="561"/>
      <c r="PKV5" s="561"/>
      <c r="PKW5" s="561"/>
      <c r="PKX5" s="561"/>
      <c r="PKY5" s="561"/>
      <c r="PKZ5" s="561"/>
      <c r="PLA5" s="561"/>
      <c r="PLB5" s="561"/>
      <c r="PLC5" s="561"/>
      <c r="PLD5" s="561"/>
      <c r="PLE5" s="561"/>
      <c r="PLF5" s="561"/>
      <c r="PLG5" s="561"/>
      <c r="PLH5" s="561"/>
      <c r="PLI5" s="561"/>
      <c r="PLJ5" s="561"/>
      <c r="PLK5" s="561"/>
      <c r="PLL5" s="561"/>
      <c r="PLM5" s="561"/>
      <c r="PLN5" s="561"/>
      <c r="PLO5" s="561"/>
      <c r="PLP5" s="561"/>
      <c r="PLQ5" s="561"/>
      <c r="PLR5" s="561"/>
      <c r="PLS5" s="561"/>
      <c r="PLT5" s="561"/>
      <c r="PLU5" s="561"/>
      <c r="PLV5" s="561"/>
      <c r="PLW5" s="561"/>
      <c r="PLX5" s="561"/>
      <c r="PLY5" s="561"/>
      <c r="PLZ5" s="561"/>
      <c r="PMA5" s="561"/>
      <c r="PMB5" s="561"/>
      <c r="PMC5" s="561"/>
      <c r="PMD5" s="561"/>
      <c r="PME5" s="561"/>
      <c r="PMF5" s="561"/>
      <c r="PMG5" s="561"/>
      <c r="PMH5" s="561"/>
      <c r="PMI5" s="561"/>
      <c r="PMJ5" s="561"/>
      <c r="PMK5" s="561"/>
      <c r="PML5" s="561"/>
      <c r="PMM5" s="561"/>
      <c r="PMN5" s="561"/>
      <c r="PMO5" s="561"/>
      <c r="PMP5" s="561"/>
      <c r="PMQ5" s="561"/>
      <c r="PMR5" s="561"/>
      <c r="PMS5" s="561"/>
      <c r="PMT5" s="561"/>
      <c r="PMU5" s="561"/>
      <c r="PMV5" s="561"/>
      <c r="PMW5" s="561"/>
      <c r="PMX5" s="561"/>
      <c r="PMY5" s="561"/>
      <c r="PMZ5" s="561"/>
      <c r="PNA5" s="561"/>
      <c r="PNB5" s="561"/>
      <c r="PNC5" s="561"/>
      <c r="PND5" s="561"/>
      <c r="PNE5" s="561"/>
      <c r="PNF5" s="561"/>
      <c r="PNG5" s="561"/>
      <c r="PNH5" s="561"/>
      <c r="PNI5" s="561"/>
      <c r="PNJ5" s="561"/>
      <c r="PNK5" s="561"/>
      <c r="PNL5" s="561"/>
      <c r="PNM5" s="561"/>
      <c r="PNN5" s="561"/>
      <c r="PNO5" s="561"/>
      <c r="PNP5" s="561"/>
      <c r="PNQ5" s="561"/>
      <c r="PNR5" s="561"/>
      <c r="PNS5" s="561"/>
      <c r="PNT5" s="561"/>
      <c r="PNU5" s="561"/>
      <c r="PNV5" s="561"/>
      <c r="PNW5" s="561"/>
      <c r="PNX5" s="561"/>
      <c r="PNY5" s="561"/>
      <c r="PNZ5" s="561"/>
      <c r="POA5" s="561"/>
      <c r="POB5" s="561"/>
      <c r="POC5" s="561"/>
      <c r="POD5" s="561"/>
      <c r="POE5" s="561"/>
      <c r="POF5" s="561"/>
      <c r="POG5" s="561"/>
      <c r="POH5" s="561"/>
      <c r="POI5" s="561"/>
      <c r="POJ5" s="561"/>
      <c r="POK5" s="561"/>
      <c r="POL5" s="561"/>
      <c r="POM5" s="561"/>
      <c r="PON5" s="561"/>
      <c r="POO5" s="561"/>
      <c r="POP5" s="561"/>
      <c r="POQ5" s="561"/>
      <c r="POR5" s="561"/>
      <c r="POS5" s="561"/>
      <c r="POT5" s="561"/>
      <c r="POU5" s="561"/>
      <c r="POV5" s="561"/>
      <c r="POW5" s="561"/>
      <c r="POX5" s="561"/>
      <c r="POY5" s="561"/>
      <c r="POZ5" s="561"/>
      <c r="PPA5" s="561"/>
      <c r="PPB5" s="561"/>
      <c r="PPC5" s="561"/>
      <c r="PPD5" s="561"/>
      <c r="PPE5" s="561"/>
      <c r="PPF5" s="561"/>
      <c r="PPG5" s="561"/>
      <c r="PPH5" s="561"/>
      <c r="PPI5" s="561"/>
      <c r="PPJ5" s="561"/>
      <c r="PPK5" s="561"/>
      <c r="PPL5" s="561"/>
      <c r="PPM5" s="561"/>
      <c r="PPN5" s="561"/>
      <c r="PPO5" s="561"/>
      <c r="PPP5" s="561"/>
      <c r="PPQ5" s="561"/>
      <c r="PPR5" s="561"/>
      <c r="PPS5" s="561"/>
      <c r="PPT5" s="561"/>
      <c r="PPU5" s="561"/>
      <c r="PPV5" s="561"/>
      <c r="PPW5" s="561"/>
      <c r="PPX5" s="561"/>
      <c r="PPY5" s="561"/>
      <c r="PPZ5" s="561"/>
      <c r="PQA5" s="561"/>
      <c r="PQB5" s="561"/>
      <c r="PQC5" s="561"/>
      <c r="PQD5" s="561"/>
      <c r="PQE5" s="561"/>
      <c r="PQF5" s="561"/>
      <c r="PQG5" s="561"/>
      <c r="PQH5" s="561"/>
      <c r="PQI5" s="561"/>
      <c r="PQJ5" s="561"/>
      <c r="PQK5" s="561"/>
      <c r="PQL5" s="561"/>
      <c r="PQM5" s="561"/>
      <c r="PQN5" s="561"/>
      <c r="PQO5" s="561"/>
      <c r="PQP5" s="561"/>
      <c r="PQQ5" s="561"/>
      <c r="PQR5" s="561"/>
      <c r="PQS5" s="561"/>
      <c r="PQT5" s="561"/>
      <c r="PQU5" s="561"/>
      <c r="PQV5" s="561"/>
      <c r="PQW5" s="561"/>
      <c r="PQX5" s="561"/>
      <c r="PQY5" s="561"/>
      <c r="PQZ5" s="561"/>
      <c r="PRA5" s="561"/>
      <c r="PRB5" s="561"/>
      <c r="PRC5" s="561"/>
      <c r="PRD5" s="561"/>
      <c r="PRE5" s="561"/>
      <c r="PRF5" s="561"/>
      <c r="PRG5" s="561"/>
      <c r="PRH5" s="561"/>
      <c r="PRI5" s="561"/>
      <c r="PRJ5" s="561"/>
      <c r="PRK5" s="561"/>
      <c r="PRL5" s="561"/>
      <c r="PRM5" s="561"/>
      <c r="PRN5" s="561"/>
      <c r="PRO5" s="561"/>
      <c r="PRP5" s="561"/>
      <c r="PRQ5" s="561"/>
      <c r="PRR5" s="561"/>
      <c r="PRS5" s="561"/>
      <c r="PRT5" s="561"/>
      <c r="PRU5" s="561"/>
      <c r="PRV5" s="561"/>
      <c r="PRW5" s="561"/>
      <c r="PRX5" s="561"/>
      <c r="PRY5" s="561"/>
      <c r="PRZ5" s="561"/>
      <c r="PSA5" s="561"/>
      <c r="PSB5" s="561"/>
      <c r="PSC5" s="561"/>
      <c r="PSD5" s="561"/>
      <c r="PSE5" s="561"/>
      <c r="PSF5" s="561"/>
      <c r="PSG5" s="561"/>
      <c r="PSH5" s="561"/>
      <c r="PSI5" s="561"/>
      <c r="PSJ5" s="561"/>
      <c r="PSK5" s="561"/>
      <c r="PSL5" s="561"/>
      <c r="PSM5" s="561"/>
      <c r="PSN5" s="561"/>
      <c r="PSO5" s="561"/>
      <c r="PSP5" s="561"/>
      <c r="PSQ5" s="561"/>
      <c r="PSR5" s="561"/>
      <c r="PSS5" s="561"/>
      <c r="PST5" s="561"/>
      <c r="PSU5" s="561"/>
      <c r="PSV5" s="561"/>
      <c r="PSW5" s="561"/>
      <c r="PSX5" s="561"/>
      <c r="PSY5" s="561"/>
      <c r="PSZ5" s="561"/>
      <c r="PTA5" s="561"/>
      <c r="PTB5" s="561"/>
      <c r="PTC5" s="561"/>
      <c r="PTD5" s="561"/>
      <c r="PTE5" s="561"/>
      <c r="PTF5" s="561"/>
      <c r="PTG5" s="561"/>
      <c r="PTH5" s="561"/>
      <c r="PTI5" s="561"/>
      <c r="PTJ5" s="561"/>
      <c r="PTK5" s="561"/>
      <c r="PTL5" s="561"/>
      <c r="PTM5" s="561"/>
      <c r="PTN5" s="561"/>
      <c r="PTO5" s="561"/>
      <c r="PTP5" s="561"/>
      <c r="PTQ5" s="561"/>
      <c r="PTR5" s="561"/>
      <c r="PTS5" s="561"/>
      <c r="PTT5" s="561"/>
      <c r="PTU5" s="561"/>
      <c r="PTV5" s="561"/>
      <c r="PTW5" s="561"/>
      <c r="PTX5" s="561"/>
      <c r="PTY5" s="561"/>
      <c r="PTZ5" s="561"/>
      <c r="PUA5" s="561"/>
      <c r="PUB5" s="561"/>
      <c r="PUC5" s="561"/>
      <c r="PUD5" s="561"/>
      <c r="PUE5" s="561"/>
      <c r="PUF5" s="561"/>
      <c r="PUG5" s="561"/>
      <c r="PUH5" s="561"/>
      <c r="PUI5" s="561"/>
      <c r="PUJ5" s="561"/>
      <c r="PUK5" s="561"/>
      <c r="PUL5" s="561"/>
      <c r="PUM5" s="561"/>
      <c r="PUN5" s="561"/>
      <c r="PUO5" s="561"/>
      <c r="PUP5" s="561"/>
      <c r="PUQ5" s="561"/>
      <c r="PUR5" s="561"/>
      <c r="PUS5" s="561"/>
      <c r="PUT5" s="561"/>
      <c r="PUU5" s="561"/>
      <c r="PUV5" s="561"/>
      <c r="PUW5" s="561"/>
      <c r="PUX5" s="561"/>
      <c r="PUY5" s="561"/>
      <c r="PUZ5" s="561"/>
      <c r="PVA5" s="561"/>
      <c r="PVB5" s="561"/>
      <c r="PVC5" s="561"/>
      <c r="PVD5" s="561"/>
      <c r="PVE5" s="561"/>
      <c r="PVF5" s="561"/>
      <c r="PVG5" s="561"/>
      <c r="PVH5" s="561"/>
      <c r="PVI5" s="561"/>
      <c r="PVJ5" s="561"/>
      <c r="PVK5" s="561"/>
      <c r="PVL5" s="561"/>
      <c r="PVM5" s="561"/>
      <c r="PVN5" s="561"/>
      <c r="PVO5" s="561"/>
      <c r="PVP5" s="561"/>
      <c r="PVQ5" s="561"/>
      <c r="PVR5" s="561"/>
      <c r="PVS5" s="561"/>
      <c r="PVT5" s="561"/>
      <c r="PVU5" s="561"/>
      <c r="PVV5" s="561"/>
      <c r="PVW5" s="561"/>
      <c r="PVX5" s="561"/>
      <c r="PVY5" s="561"/>
      <c r="PVZ5" s="561"/>
      <c r="PWA5" s="561"/>
      <c r="PWB5" s="561"/>
      <c r="PWC5" s="561"/>
      <c r="PWD5" s="561"/>
      <c r="PWE5" s="561"/>
      <c r="PWF5" s="561"/>
      <c r="PWG5" s="561"/>
      <c r="PWH5" s="561"/>
      <c r="PWI5" s="561"/>
      <c r="PWJ5" s="561"/>
      <c r="PWK5" s="561"/>
      <c r="PWL5" s="561"/>
      <c r="PWM5" s="561"/>
      <c r="PWN5" s="561"/>
      <c r="PWO5" s="561"/>
      <c r="PWP5" s="561"/>
      <c r="PWQ5" s="561"/>
      <c r="PWR5" s="561"/>
      <c r="PWS5" s="561"/>
      <c r="PWT5" s="561"/>
      <c r="PWU5" s="561"/>
      <c r="PWV5" s="561"/>
      <c r="PWW5" s="561"/>
      <c r="PWX5" s="561"/>
      <c r="PWY5" s="561"/>
      <c r="PWZ5" s="561"/>
      <c r="PXA5" s="561"/>
      <c r="PXB5" s="561"/>
      <c r="PXC5" s="561"/>
      <c r="PXD5" s="561"/>
      <c r="PXE5" s="561"/>
      <c r="PXF5" s="561"/>
      <c r="PXG5" s="561"/>
      <c r="PXH5" s="561"/>
      <c r="PXI5" s="561"/>
      <c r="PXJ5" s="561"/>
      <c r="PXK5" s="561"/>
      <c r="PXL5" s="561"/>
      <c r="PXM5" s="561"/>
      <c r="PXN5" s="561"/>
      <c r="PXO5" s="561"/>
      <c r="PXP5" s="561"/>
      <c r="PXQ5" s="561"/>
      <c r="PXR5" s="561"/>
      <c r="PXS5" s="561"/>
      <c r="PXT5" s="561"/>
      <c r="PXU5" s="561"/>
      <c r="PXV5" s="561"/>
      <c r="PXW5" s="561"/>
      <c r="PXX5" s="561"/>
      <c r="PXY5" s="561"/>
      <c r="PXZ5" s="561"/>
      <c r="PYA5" s="561"/>
      <c r="PYB5" s="561"/>
      <c r="PYC5" s="561"/>
      <c r="PYD5" s="561"/>
      <c r="PYE5" s="561"/>
      <c r="PYF5" s="561"/>
      <c r="PYG5" s="561"/>
      <c r="PYH5" s="561"/>
      <c r="PYI5" s="561"/>
      <c r="PYJ5" s="561"/>
      <c r="PYK5" s="561"/>
      <c r="PYL5" s="561"/>
      <c r="PYM5" s="561"/>
      <c r="PYN5" s="561"/>
      <c r="PYO5" s="561"/>
      <c r="PYP5" s="561"/>
      <c r="PYQ5" s="561"/>
      <c r="PYR5" s="561"/>
      <c r="PYS5" s="561"/>
      <c r="PYT5" s="561"/>
      <c r="PYU5" s="561"/>
      <c r="PYV5" s="561"/>
      <c r="PYW5" s="561"/>
      <c r="PYX5" s="561"/>
      <c r="PYY5" s="561"/>
      <c r="PYZ5" s="561"/>
      <c r="PZA5" s="561"/>
      <c r="PZB5" s="561"/>
      <c r="PZC5" s="561"/>
      <c r="PZD5" s="561"/>
      <c r="PZE5" s="561"/>
      <c r="PZF5" s="561"/>
      <c r="PZG5" s="561"/>
      <c r="PZH5" s="561"/>
      <c r="PZI5" s="561"/>
      <c r="PZJ5" s="561"/>
      <c r="PZK5" s="561"/>
      <c r="PZL5" s="561"/>
      <c r="PZM5" s="561"/>
      <c r="PZN5" s="561"/>
      <c r="PZO5" s="561"/>
      <c r="PZP5" s="561"/>
      <c r="PZQ5" s="561"/>
      <c r="PZR5" s="561"/>
      <c r="PZS5" s="561"/>
      <c r="PZT5" s="561"/>
      <c r="PZU5" s="561"/>
      <c r="PZV5" s="561"/>
      <c r="PZW5" s="561"/>
      <c r="PZX5" s="561"/>
      <c r="PZY5" s="561"/>
      <c r="PZZ5" s="561"/>
      <c r="QAA5" s="561"/>
      <c r="QAB5" s="561"/>
      <c r="QAC5" s="561"/>
      <c r="QAD5" s="561"/>
      <c r="QAE5" s="561"/>
      <c r="QAF5" s="561"/>
      <c r="QAG5" s="561"/>
      <c r="QAH5" s="561"/>
      <c r="QAI5" s="561"/>
      <c r="QAJ5" s="561"/>
      <c r="QAK5" s="561"/>
      <c r="QAL5" s="561"/>
      <c r="QAM5" s="561"/>
      <c r="QAN5" s="561"/>
      <c r="QAO5" s="561"/>
      <c r="QAP5" s="561"/>
      <c r="QAQ5" s="561"/>
      <c r="QAR5" s="561"/>
      <c r="QAS5" s="561"/>
      <c r="QAT5" s="561"/>
      <c r="QAU5" s="561"/>
      <c r="QAV5" s="561"/>
      <c r="QAW5" s="561"/>
      <c r="QAX5" s="561"/>
      <c r="QAY5" s="561"/>
      <c r="QAZ5" s="561"/>
      <c r="QBA5" s="561"/>
      <c r="QBB5" s="561"/>
      <c r="QBC5" s="561"/>
      <c r="QBD5" s="561"/>
      <c r="QBE5" s="561"/>
      <c r="QBF5" s="561"/>
      <c r="QBG5" s="561"/>
      <c r="QBH5" s="561"/>
      <c r="QBI5" s="561"/>
      <c r="QBJ5" s="561"/>
      <c r="QBK5" s="561"/>
      <c r="QBL5" s="561"/>
      <c r="QBM5" s="561"/>
      <c r="QBN5" s="561"/>
      <c r="QBO5" s="561"/>
      <c r="QBP5" s="561"/>
      <c r="QBQ5" s="561"/>
      <c r="QBR5" s="561"/>
      <c r="QBS5" s="561"/>
      <c r="QBT5" s="561"/>
      <c r="QBU5" s="561"/>
      <c r="QBV5" s="561"/>
      <c r="QBW5" s="561"/>
      <c r="QBX5" s="561"/>
      <c r="QBY5" s="561"/>
      <c r="QBZ5" s="561"/>
      <c r="QCA5" s="561"/>
      <c r="QCB5" s="561"/>
      <c r="QCC5" s="561"/>
      <c r="QCD5" s="561"/>
      <c r="QCE5" s="561"/>
      <c r="QCF5" s="561"/>
      <c r="QCG5" s="561"/>
      <c r="QCH5" s="561"/>
      <c r="QCI5" s="561"/>
      <c r="QCJ5" s="561"/>
      <c r="QCK5" s="561"/>
      <c r="QCL5" s="561"/>
      <c r="QCM5" s="561"/>
      <c r="QCN5" s="561"/>
      <c r="QCO5" s="561"/>
      <c r="QCP5" s="561"/>
      <c r="QCQ5" s="561"/>
      <c r="QCR5" s="561"/>
      <c r="QCS5" s="561"/>
      <c r="QCT5" s="561"/>
      <c r="QCU5" s="561"/>
      <c r="QCV5" s="561"/>
      <c r="QCW5" s="561"/>
      <c r="QCX5" s="561"/>
      <c r="QCY5" s="561"/>
      <c r="QCZ5" s="561"/>
      <c r="QDA5" s="561"/>
      <c r="QDB5" s="561"/>
      <c r="QDC5" s="561"/>
      <c r="QDD5" s="561"/>
      <c r="QDE5" s="561"/>
      <c r="QDF5" s="561"/>
      <c r="QDG5" s="561"/>
      <c r="QDH5" s="561"/>
      <c r="QDI5" s="561"/>
      <c r="QDJ5" s="561"/>
      <c r="QDK5" s="561"/>
      <c r="QDL5" s="561"/>
      <c r="QDM5" s="561"/>
      <c r="QDN5" s="561"/>
      <c r="QDO5" s="561"/>
      <c r="QDP5" s="561"/>
      <c r="QDQ5" s="561"/>
      <c r="QDR5" s="561"/>
      <c r="QDS5" s="561"/>
      <c r="QDT5" s="561"/>
      <c r="QDU5" s="561"/>
      <c r="QDV5" s="561"/>
      <c r="QDW5" s="561"/>
      <c r="QDX5" s="561"/>
      <c r="QDY5" s="561"/>
      <c r="QDZ5" s="561"/>
      <c r="QEA5" s="561"/>
      <c r="QEB5" s="561"/>
      <c r="QEC5" s="561"/>
      <c r="QED5" s="561"/>
      <c r="QEE5" s="561"/>
      <c r="QEF5" s="561"/>
      <c r="QEG5" s="561"/>
      <c r="QEH5" s="561"/>
      <c r="QEI5" s="561"/>
      <c r="QEJ5" s="561"/>
      <c r="QEK5" s="561"/>
      <c r="QEL5" s="561"/>
      <c r="QEM5" s="561"/>
      <c r="QEN5" s="561"/>
      <c r="QEO5" s="561"/>
      <c r="QEP5" s="561"/>
      <c r="QEQ5" s="561"/>
      <c r="QER5" s="561"/>
      <c r="QES5" s="561"/>
      <c r="QET5" s="561"/>
      <c r="QEU5" s="561"/>
      <c r="QEV5" s="561"/>
      <c r="QEW5" s="561"/>
      <c r="QEX5" s="561"/>
      <c r="QEY5" s="561"/>
      <c r="QEZ5" s="561"/>
      <c r="QFA5" s="561"/>
      <c r="QFB5" s="561"/>
      <c r="QFC5" s="561"/>
      <c r="QFD5" s="561"/>
      <c r="QFE5" s="561"/>
      <c r="QFF5" s="561"/>
      <c r="QFG5" s="561"/>
      <c r="QFH5" s="561"/>
      <c r="QFI5" s="561"/>
      <c r="QFJ5" s="561"/>
      <c r="QFK5" s="561"/>
      <c r="QFL5" s="561"/>
      <c r="QFM5" s="561"/>
      <c r="QFN5" s="561"/>
      <c r="QFO5" s="561"/>
      <c r="QFP5" s="561"/>
      <c r="QFQ5" s="561"/>
      <c r="QFR5" s="561"/>
      <c r="QFS5" s="561"/>
      <c r="QFT5" s="561"/>
      <c r="QFU5" s="561"/>
      <c r="QFV5" s="561"/>
      <c r="QFW5" s="561"/>
      <c r="QFX5" s="561"/>
      <c r="QFY5" s="561"/>
      <c r="QFZ5" s="561"/>
      <c r="QGA5" s="561"/>
      <c r="QGB5" s="561"/>
      <c r="QGC5" s="561"/>
      <c r="QGD5" s="561"/>
      <c r="QGE5" s="561"/>
      <c r="QGF5" s="561"/>
      <c r="QGG5" s="561"/>
      <c r="QGH5" s="561"/>
      <c r="QGI5" s="561"/>
      <c r="QGJ5" s="561"/>
      <c r="QGK5" s="561"/>
      <c r="QGL5" s="561"/>
      <c r="QGM5" s="561"/>
      <c r="QGN5" s="561"/>
      <c r="QGO5" s="561"/>
      <c r="QGP5" s="561"/>
      <c r="QGQ5" s="561"/>
      <c r="QGR5" s="561"/>
      <c r="QGS5" s="561"/>
      <c r="QGT5" s="561"/>
      <c r="QGU5" s="561"/>
      <c r="QGV5" s="561"/>
      <c r="QGW5" s="561"/>
      <c r="QGX5" s="561"/>
      <c r="QGY5" s="561"/>
      <c r="QGZ5" s="561"/>
      <c r="QHA5" s="561"/>
      <c r="QHB5" s="561"/>
      <c r="QHC5" s="561"/>
      <c r="QHD5" s="561"/>
      <c r="QHE5" s="561"/>
      <c r="QHF5" s="561"/>
      <c r="QHG5" s="561"/>
      <c r="QHH5" s="561"/>
      <c r="QHI5" s="561"/>
      <c r="QHJ5" s="561"/>
      <c r="QHK5" s="561"/>
      <c r="QHL5" s="561"/>
      <c r="QHM5" s="561"/>
      <c r="QHN5" s="561"/>
      <c r="QHO5" s="561"/>
      <c r="QHP5" s="561"/>
      <c r="QHQ5" s="561"/>
      <c r="QHR5" s="561"/>
      <c r="QHS5" s="561"/>
      <c r="QHT5" s="561"/>
      <c r="QHU5" s="561"/>
      <c r="QHV5" s="561"/>
      <c r="QHW5" s="561"/>
      <c r="QHX5" s="561"/>
      <c r="QHY5" s="561"/>
      <c r="QHZ5" s="561"/>
      <c r="QIA5" s="561"/>
      <c r="QIB5" s="561"/>
      <c r="QIC5" s="561"/>
      <c r="QID5" s="561"/>
      <c r="QIE5" s="561"/>
      <c r="QIF5" s="561"/>
      <c r="QIG5" s="561"/>
      <c r="QIH5" s="561"/>
      <c r="QII5" s="561"/>
      <c r="QIJ5" s="561"/>
      <c r="QIK5" s="561"/>
      <c r="QIL5" s="561"/>
      <c r="QIM5" s="561"/>
      <c r="QIN5" s="561"/>
      <c r="QIO5" s="561"/>
      <c r="QIP5" s="561"/>
      <c r="QIQ5" s="561"/>
      <c r="QIR5" s="561"/>
      <c r="QIS5" s="561"/>
      <c r="QIT5" s="561"/>
      <c r="QIU5" s="561"/>
      <c r="QIV5" s="561"/>
      <c r="QIW5" s="561"/>
      <c r="QIX5" s="561"/>
      <c r="QIY5" s="561"/>
      <c r="QIZ5" s="561"/>
      <c r="QJA5" s="561"/>
      <c r="QJB5" s="561"/>
      <c r="QJC5" s="561"/>
      <c r="QJD5" s="561"/>
      <c r="QJE5" s="561"/>
      <c r="QJF5" s="561"/>
      <c r="QJG5" s="561"/>
      <c r="QJH5" s="561"/>
      <c r="QJI5" s="561"/>
      <c r="QJJ5" s="561"/>
      <c r="QJK5" s="561"/>
      <c r="QJL5" s="561"/>
      <c r="QJM5" s="561"/>
      <c r="QJN5" s="561"/>
      <c r="QJO5" s="561"/>
      <c r="QJP5" s="561"/>
      <c r="QJQ5" s="561"/>
      <c r="QJR5" s="561"/>
      <c r="QJS5" s="561"/>
      <c r="QJT5" s="561"/>
      <c r="QJU5" s="561"/>
      <c r="QJV5" s="561"/>
      <c r="QJW5" s="561"/>
      <c r="QJX5" s="561"/>
      <c r="QJY5" s="561"/>
      <c r="QJZ5" s="561"/>
      <c r="QKA5" s="561"/>
      <c r="QKB5" s="561"/>
      <c r="QKC5" s="561"/>
      <c r="QKD5" s="561"/>
      <c r="QKE5" s="561"/>
      <c r="QKF5" s="561"/>
      <c r="QKG5" s="561"/>
      <c r="QKH5" s="561"/>
      <c r="QKI5" s="561"/>
      <c r="QKJ5" s="561"/>
      <c r="QKK5" s="561"/>
      <c r="QKL5" s="561"/>
      <c r="QKM5" s="561"/>
      <c r="QKN5" s="561"/>
      <c r="QKO5" s="561"/>
      <c r="QKP5" s="561"/>
      <c r="QKQ5" s="561"/>
      <c r="QKR5" s="561"/>
      <c r="QKS5" s="561"/>
      <c r="QKT5" s="561"/>
      <c r="QKU5" s="561"/>
      <c r="QKV5" s="561"/>
      <c r="QKW5" s="561"/>
      <c r="QKX5" s="561"/>
      <c r="QKY5" s="561"/>
      <c r="QKZ5" s="561"/>
      <c r="QLA5" s="561"/>
      <c r="QLB5" s="561"/>
      <c r="QLC5" s="561"/>
      <c r="QLD5" s="561"/>
      <c r="QLE5" s="561"/>
      <c r="QLF5" s="561"/>
      <c r="QLG5" s="561"/>
      <c r="QLH5" s="561"/>
      <c r="QLI5" s="561"/>
      <c r="QLJ5" s="561"/>
      <c r="QLK5" s="561"/>
      <c r="QLL5" s="561"/>
      <c r="QLM5" s="561"/>
      <c r="QLN5" s="561"/>
      <c r="QLO5" s="561"/>
      <c r="QLP5" s="561"/>
      <c r="QLQ5" s="561"/>
      <c r="QLR5" s="561"/>
      <c r="QLS5" s="561"/>
      <c r="QLT5" s="561"/>
      <c r="QLU5" s="561"/>
      <c r="QLV5" s="561"/>
      <c r="QLW5" s="561"/>
      <c r="QLX5" s="561"/>
      <c r="QLY5" s="561"/>
      <c r="QLZ5" s="561"/>
      <c r="QMA5" s="561"/>
      <c r="QMB5" s="561"/>
      <c r="QMC5" s="561"/>
      <c r="QMD5" s="561"/>
      <c r="QME5" s="561"/>
      <c r="QMF5" s="561"/>
      <c r="QMG5" s="561"/>
      <c r="QMH5" s="561"/>
      <c r="QMI5" s="561"/>
      <c r="QMJ5" s="561"/>
      <c r="QMK5" s="561"/>
      <c r="QML5" s="561"/>
      <c r="QMM5" s="561"/>
      <c r="QMN5" s="561"/>
      <c r="QMO5" s="561"/>
      <c r="QMP5" s="561"/>
      <c r="QMQ5" s="561"/>
      <c r="QMR5" s="561"/>
      <c r="QMS5" s="561"/>
      <c r="QMT5" s="561"/>
      <c r="QMU5" s="561"/>
      <c r="QMV5" s="561"/>
      <c r="QMW5" s="561"/>
      <c r="QMX5" s="561"/>
      <c r="QMY5" s="561"/>
      <c r="QMZ5" s="561"/>
      <c r="QNA5" s="561"/>
      <c r="QNB5" s="561"/>
      <c r="QNC5" s="561"/>
      <c r="QND5" s="561"/>
      <c r="QNE5" s="561"/>
      <c r="QNF5" s="561"/>
      <c r="QNG5" s="561"/>
      <c r="QNH5" s="561"/>
      <c r="QNI5" s="561"/>
      <c r="QNJ5" s="561"/>
      <c r="QNK5" s="561"/>
      <c r="QNL5" s="561"/>
      <c r="QNM5" s="561"/>
      <c r="QNN5" s="561"/>
      <c r="QNO5" s="561"/>
      <c r="QNP5" s="561"/>
      <c r="QNQ5" s="561"/>
      <c r="QNR5" s="561"/>
      <c r="QNS5" s="561"/>
      <c r="QNT5" s="561"/>
      <c r="QNU5" s="561"/>
      <c r="QNV5" s="561"/>
      <c r="QNW5" s="561"/>
      <c r="QNX5" s="561"/>
      <c r="QNY5" s="561"/>
      <c r="QNZ5" s="561"/>
      <c r="QOA5" s="561"/>
      <c r="QOB5" s="561"/>
      <c r="QOC5" s="561"/>
      <c r="QOD5" s="561"/>
      <c r="QOE5" s="561"/>
      <c r="QOF5" s="561"/>
      <c r="QOG5" s="561"/>
      <c r="QOH5" s="561"/>
      <c r="QOI5" s="561"/>
      <c r="QOJ5" s="561"/>
      <c r="QOK5" s="561"/>
      <c r="QOL5" s="561"/>
      <c r="QOM5" s="561"/>
      <c r="QON5" s="561"/>
      <c r="QOO5" s="561"/>
      <c r="QOP5" s="561"/>
      <c r="QOQ5" s="561"/>
      <c r="QOR5" s="561"/>
      <c r="QOS5" s="561"/>
      <c r="QOT5" s="561"/>
      <c r="QOU5" s="561"/>
      <c r="QOV5" s="561"/>
      <c r="QOW5" s="561"/>
      <c r="QOX5" s="561"/>
      <c r="QOY5" s="561"/>
      <c r="QOZ5" s="561"/>
      <c r="QPA5" s="561"/>
      <c r="QPB5" s="561"/>
      <c r="QPC5" s="561"/>
      <c r="QPD5" s="561"/>
      <c r="QPE5" s="561"/>
      <c r="QPF5" s="561"/>
      <c r="QPG5" s="561"/>
      <c r="QPH5" s="561"/>
      <c r="QPI5" s="561"/>
      <c r="QPJ5" s="561"/>
      <c r="QPK5" s="561"/>
      <c r="QPL5" s="561"/>
      <c r="QPM5" s="561"/>
      <c r="QPN5" s="561"/>
      <c r="QPO5" s="561"/>
      <c r="QPP5" s="561"/>
      <c r="QPQ5" s="561"/>
      <c r="QPR5" s="561"/>
      <c r="QPS5" s="561"/>
      <c r="QPT5" s="561"/>
      <c r="QPU5" s="561"/>
      <c r="QPV5" s="561"/>
      <c r="QPW5" s="561"/>
      <c r="QPX5" s="561"/>
      <c r="QPY5" s="561"/>
      <c r="QPZ5" s="561"/>
      <c r="QQA5" s="561"/>
      <c r="QQB5" s="561"/>
      <c r="QQC5" s="561"/>
      <c r="QQD5" s="561"/>
      <c r="QQE5" s="561"/>
      <c r="QQF5" s="561"/>
      <c r="QQG5" s="561"/>
      <c r="QQH5" s="561"/>
      <c r="QQI5" s="561"/>
      <c r="QQJ5" s="561"/>
      <c r="QQK5" s="561"/>
      <c r="QQL5" s="561"/>
      <c r="QQM5" s="561"/>
      <c r="QQN5" s="561"/>
      <c r="QQO5" s="561"/>
      <c r="QQP5" s="561"/>
      <c r="QQQ5" s="561"/>
      <c r="QQR5" s="561"/>
      <c r="QQS5" s="561"/>
      <c r="QQT5" s="561"/>
      <c r="QQU5" s="561"/>
      <c r="QQV5" s="561"/>
      <c r="QQW5" s="561"/>
      <c r="QQX5" s="561"/>
      <c r="QQY5" s="561"/>
      <c r="QQZ5" s="561"/>
      <c r="QRA5" s="561"/>
      <c r="QRB5" s="561"/>
      <c r="QRC5" s="561"/>
      <c r="QRD5" s="561"/>
      <c r="QRE5" s="561"/>
      <c r="QRF5" s="561"/>
      <c r="QRG5" s="561"/>
      <c r="QRH5" s="561"/>
      <c r="QRI5" s="561"/>
      <c r="QRJ5" s="561"/>
      <c r="QRK5" s="561"/>
      <c r="QRL5" s="561"/>
      <c r="QRM5" s="561"/>
      <c r="QRN5" s="561"/>
      <c r="QRO5" s="561"/>
      <c r="QRP5" s="561"/>
      <c r="QRQ5" s="561"/>
      <c r="QRR5" s="561"/>
      <c r="QRS5" s="561"/>
      <c r="QRT5" s="561"/>
      <c r="QRU5" s="561"/>
      <c r="QRV5" s="561"/>
      <c r="QRW5" s="561"/>
      <c r="QRX5" s="561"/>
      <c r="QRY5" s="561"/>
      <c r="QRZ5" s="561"/>
      <c r="QSA5" s="561"/>
      <c r="QSB5" s="561"/>
      <c r="QSC5" s="561"/>
      <c r="QSD5" s="561"/>
      <c r="QSE5" s="561"/>
      <c r="QSF5" s="561"/>
      <c r="QSG5" s="561"/>
      <c r="QSH5" s="561"/>
      <c r="QSI5" s="561"/>
      <c r="QSJ5" s="561"/>
      <c r="QSK5" s="561"/>
      <c r="QSL5" s="561"/>
      <c r="QSM5" s="561"/>
      <c r="QSN5" s="561"/>
      <c r="QSO5" s="561"/>
      <c r="QSP5" s="561"/>
      <c r="QSQ5" s="561"/>
      <c r="QSR5" s="561"/>
      <c r="QSS5" s="561"/>
      <c r="QST5" s="561"/>
      <c r="QSU5" s="561"/>
      <c r="QSV5" s="561"/>
      <c r="QSW5" s="561"/>
      <c r="QSX5" s="561"/>
      <c r="QSY5" s="561"/>
      <c r="QSZ5" s="561"/>
      <c r="QTA5" s="561"/>
      <c r="QTB5" s="561"/>
      <c r="QTC5" s="561"/>
      <c r="QTD5" s="561"/>
      <c r="QTE5" s="561"/>
      <c r="QTF5" s="561"/>
      <c r="QTG5" s="561"/>
      <c r="QTH5" s="561"/>
      <c r="QTI5" s="561"/>
      <c r="QTJ5" s="561"/>
      <c r="QTK5" s="561"/>
      <c r="QTL5" s="561"/>
      <c r="QTM5" s="561"/>
      <c r="QTN5" s="561"/>
      <c r="QTO5" s="561"/>
      <c r="QTP5" s="561"/>
      <c r="QTQ5" s="561"/>
      <c r="QTR5" s="561"/>
      <c r="QTS5" s="561"/>
      <c r="QTT5" s="561"/>
      <c r="QTU5" s="561"/>
      <c r="QTV5" s="561"/>
      <c r="QTW5" s="561"/>
      <c r="QTX5" s="561"/>
      <c r="QTY5" s="561"/>
      <c r="QTZ5" s="561"/>
      <c r="QUA5" s="561"/>
      <c r="QUB5" s="561"/>
      <c r="QUC5" s="561"/>
      <c r="QUD5" s="561"/>
      <c r="QUE5" s="561"/>
      <c r="QUF5" s="561"/>
      <c r="QUG5" s="561"/>
      <c r="QUH5" s="561"/>
      <c r="QUI5" s="561"/>
      <c r="QUJ5" s="561"/>
      <c r="QUK5" s="561"/>
      <c r="QUL5" s="561"/>
      <c r="QUM5" s="561"/>
      <c r="QUN5" s="561"/>
      <c r="QUO5" s="561"/>
      <c r="QUP5" s="561"/>
      <c r="QUQ5" s="561"/>
      <c r="QUR5" s="561"/>
      <c r="QUS5" s="561"/>
      <c r="QUT5" s="561"/>
      <c r="QUU5" s="561"/>
      <c r="QUV5" s="561"/>
      <c r="QUW5" s="561"/>
      <c r="QUX5" s="561"/>
      <c r="QUY5" s="561"/>
      <c r="QUZ5" s="561"/>
      <c r="QVA5" s="561"/>
      <c r="QVB5" s="561"/>
      <c r="QVC5" s="561"/>
      <c r="QVD5" s="561"/>
      <c r="QVE5" s="561"/>
      <c r="QVF5" s="561"/>
      <c r="QVG5" s="561"/>
      <c r="QVH5" s="561"/>
      <c r="QVI5" s="561"/>
      <c r="QVJ5" s="561"/>
      <c r="QVK5" s="561"/>
      <c r="QVL5" s="561"/>
      <c r="QVM5" s="561"/>
      <c r="QVN5" s="561"/>
      <c r="QVO5" s="561"/>
      <c r="QVP5" s="561"/>
      <c r="QVQ5" s="561"/>
      <c r="QVR5" s="561"/>
      <c r="QVS5" s="561"/>
      <c r="QVT5" s="561"/>
      <c r="QVU5" s="561"/>
      <c r="QVV5" s="561"/>
      <c r="QVW5" s="561"/>
      <c r="QVX5" s="561"/>
      <c r="QVY5" s="561"/>
      <c r="QVZ5" s="561"/>
      <c r="QWA5" s="561"/>
      <c r="QWB5" s="561"/>
      <c r="QWC5" s="561"/>
      <c r="QWD5" s="561"/>
      <c r="QWE5" s="561"/>
      <c r="QWF5" s="561"/>
      <c r="QWG5" s="561"/>
      <c r="QWH5" s="561"/>
      <c r="QWI5" s="561"/>
      <c r="QWJ5" s="561"/>
      <c r="QWK5" s="561"/>
      <c r="QWL5" s="561"/>
      <c r="QWM5" s="561"/>
      <c r="QWN5" s="561"/>
      <c r="QWO5" s="561"/>
      <c r="QWP5" s="561"/>
      <c r="QWQ5" s="561"/>
      <c r="QWR5" s="561"/>
      <c r="QWS5" s="561"/>
      <c r="QWT5" s="561"/>
      <c r="QWU5" s="561"/>
      <c r="QWV5" s="561"/>
      <c r="QWW5" s="561"/>
      <c r="QWX5" s="561"/>
      <c r="QWY5" s="561"/>
      <c r="QWZ5" s="561"/>
      <c r="QXA5" s="561"/>
      <c r="QXB5" s="561"/>
      <c r="QXC5" s="561"/>
      <c r="QXD5" s="561"/>
      <c r="QXE5" s="561"/>
      <c r="QXF5" s="561"/>
      <c r="QXG5" s="561"/>
      <c r="QXH5" s="561"/>
      <c r="QXI5" s="561"/>
      <c r="QXJ5" s="561"/>
      <c r="QXK5" s="561"/>
      <c r="QXL5" s="561"/>
      <c r="QXM5" s="561"/>
      <c r="QXN5" s="561"/>
      <c r="QXO5" s="561"/>
      <c r="QXP5" s="561"/>
      <c r="QXQ5" s="561"/>
      <c r="QXR5" s="561"/>
      <c r="QXS5" s="561"/>
      <c r="QXT5" s="561"/>
      <c r="QXU5" s="561"/>
      <c r="QXV5" s="561"/>
      <c r="QXW5" s="561"/>
      <c r="QXX5" s="561"/>
      <c r="QXY5" s="561"/>
      <c r="QXZ5" s="561"/>
      <c r="QYA5" s="561"/>
      <c r="QYB5" s="561"/>
      <c r="QYC5" s="561"/>
      <c r="QYD5" s="561"/>
      <c r="QYE5" s="561"/>
      <c r="QYF5" s="561"/>
      <c r="QYG5" s="561"/>
      <c r="QYH5" s="561"/>
      <c r="QYI5" s="561"/>
      <c r="QYJ5" s="561"/>
      <c r="QYK5" s="561"/>
      <c r="QYL5" s="561"/>
      <c r="QYM5" s="561"/>
      <c r="QYN5" s="561"/>
      <c r="QYO5" s="561"/>
      <c r="QYP5" s="561"/>
      <c r="QYQ5" s="561"/>
      <c r="QYR5" s="561"/>
      <c r="QYS5" s="561"/>
      <c r="QYT5" s="561"/>
      <c r="QYU5" s="561"/>
      <c r="QYV5" s="561"/>
      <c r="QYW5" s="561"/>
      <c r="QYX5" s="561"/>
      <c r="QYY5" s="561"/>
      <c r="QYZ5" s="561"/>
      <c r="QZA5" s="561"/>
      <c r="QZB5" s="561"/>
      <c r="QZC5" s="561"/>
      <c r="QZD5" s="561"/>
      <c r="QZE5" s="561"/>
      <c r="QZF5" s="561"/>
      <c r="QZG5" s="561"/>
      <c r="QZH5" s="561"/>
      <c r="QZI5" s="561"/>
      <c r="QZJ5" s="561"/>
      <c r="QZK5" s="561"/>
      <c r="QZL5" s="561"/>
      <c r="QZM5" s="561"/>
      <c r="QZN5" s="561"/>
      <c r="QZO5" s="561"/>
      <c r="QZP5" s="561"/>
      <c r="QZQ5" s="561"/>
      <c r="QZR5" s="561"/>
      <c r="QZS5" s="561"/>
      <c r="QZT5" s="561"/>
      <c r="QZU5" s="561"/>
      <c r="QZV5" s="561"/>
      <c r="QZW5" s="561"/>
      <c r="QZX5" s="561"/>
      <c r="QZY5" s="561"/>
      <c r="QZZ5" s="561"/>
      <c r="RAA5" s="561"/>
      <c r="RAB5" s="561"/>
      <c r="RAC5" s="561"/>
      <c r="RAD5" s="561"/>
      <c r="RAE5" s="561"/>
      <c r="RAF5" s="561"/>
      <c r="RAG5" s="561"/>
      <c r="RAH5" s="561"/>
      <c r="RAI5" s="561"/>
      <c r="RAJ5" s="561"/>
      <c r="RAK5" s="561"/>
      <c r="RAL5" s="561"/>
      <c r="RAM5" s="561"/>
      <c r="RAN5" s="561"/>
      <c r="RAO5" s="561"/>
      <c r="RAP5" s="561"/>
      <c r="RAQ5" s="561"/>
      <c r="RAR5" s="561"/>
      <c r="RAS5" s="561"/>
      <c r="RAT5" s="561"/>
      <c r="RAU5" s="561"/>
      <c r="RAV5" s="561"/>
      <c r="RAW5" s="561"/>
      <c r="RAX5" s="561"/>
      <c r="RAY5" s="561"/>
      <c r="RAZ5" s="561"/>
      <c r="RBA5" s="561"/>
      <c r="RBB5" s="561"/>
      <c r="RBC5" s="561"/>
      <c r="RBD5" s="561"/>
      <c r="RBE5" s="561"/>
      <c r="RBF5" s="561"/>
      <c r="RBG5" s="561"/>
      <c r="RBH5" s="561"/>
      <c r="RBI5" s="561"/>
      <c r="RBJ5" s="561"/>
      <c r="RBK5" s="561"/>
      <c r="RBL5" s="561"/>
      <c r="RBM5" s="561"/>
      <c r="RBN5" s="561"/>
      <c r="RBO5" s="561"/>
      <c r="RBP5" s="561"/>
      <c r="RBQ5" s="561"/>
      <c r="RBR5" s="561"/>
      <c r="RBS5" s="561"/>
      <c r="RBT5" s="561"/>
      <c r="RBU5" s="561"/>
      <c r="RBV5" s="561"/>
      <c r="RBW5" s="561"/>
      <c r="RBX5" s="561"/>
      <c r="RBY5" s="561"/>
      <c r="RBZ5" s="561"/>
      <c r="RCA5" s="561"/>
      <c r="RCB5" s="561"/>
      <c r="RCC5" s="561"/>
      <c r="RCD5" s="561"/>
      <c r="RCE5" s="561"/>
      <c r="RCF5" s="561"/>
      <c r="RCG5" s="561"/>
      <c r="RCH5" s="561"/>
      <c r="RCI5" s="561"/>
      <c r="RCJ5" s="561"/>
      <c r="RCK5" s="561"/>
      <c r="RCL5" s="561"/>
      <c r="RCM5" s="561"/>
      <c r="RCN5" s="561"/>
      <c r="RCO5" s="561"/>
      <c r="RCP5" s="561"/>
      <c r="RCQ5" s="561"/>
      <c r="RCR5" s="561"/>
      <c r="RCS5" s="561"/>
      <c r="RCT5" s="561"/>
      <c r="RCU5" s="561"/>
      <c r="RCV5" s="561"/>
      <c r="RCW5" s="561"/>
      <c r="RCX5" s="561"/>
      <c r="RCY5" s="561"/>
      <c r="RCZ5" s="561"/>
      <c r="RDA5" s="561"/>
      <c r="RDB5" s="561"/>
      <c r="RDC5" s="561"/>
      <c r="RDD5" s="561"/>
      <c r="RDE5" s="561"/>
      <c r="RDF5" s="561"/>
      <c r="RDG5" s="561"/>
      <c r="RDH5" s="561"/>
      <c r="RDI5" s="561"/>
      <c r="RDJ5" s="561"/>
      <c r="RDK5" s="561"/>
      <c r="RDL5" s="561"/>
      <c r="RDM5" s="561"/>
      <c r="RDN5" s="561"/>
      <c r="RDO5" s="561"/>
      <c r="RDP5" s="561"/>
      <c r="RDQ5" s="561"/>
      <c r="RDR5" s="561"/>
      <c r="RDS5" s="561"/>
      <c r="RDT5" s="561"/>
      <c r="RDU5" s="561"/>
      <c r="RDV5" s="561"/>
      <c r="RDW5" s="561"/>
      <c r="RDX5" s="561"/>
      <c r="RDY5" s="561"/>
      <c r="RDZ5" s="561"/>
      <c r="REA5" s="561"/>
      <c r="REB5" s="561"/>
      <c r="REC5" s="561"/>
      <c r="RED5" s="561"/>
      <c r="REE5" s="561"/>
      <c r="REF5" s="561"/>
      <c r="REG5" s="561"/>
      <c r="REH5" s="561"/>
      <c r="REI5" s="561"/>
      <c r="REJ5" s="561"/>
      <c r="REK5" s="561"/>
      <c r="REL5" s="561"/>
      <c r="REM5" s="561"/>
      <c r="REN5" s="561"/>
      <c r="REO5" s="561"/>
      <c r="REP5" s="561"/>
      <c r="REQ5" s="561"/>
      <c r="RER5" s="561"/>
      <c r="RES5" s="561"/>
      <c r="RET5" s="561"/>
      <c r="REU5" s="561"/>
      <c r="REV5" s="561"/>
      <c r="REW5" s="561"/>
      <c r="REX5" s="561"/>
      <c r="REY5" s="561"/>
      <c r="REZ5" s="561"/>
      <c r="RFA5" s="561"/>
      <c r="RFB5" s="561"/>
      <c r="RFC5" s="561"/>
      <c r="RFD5" s="561"/>
      <c r="RFE5" s="561"/>
      <c r="RFF5" s="561"/>
      <c r="RFG5" s="561"/>
      <c r="RFH5" s="561"/>
      <c r="RFI5" s="561"/>
      <c r="RFJ5" s="561"/>
      <c r="RFK5" s="561"/>
      <c r="RFL5" s="561"/>
      <c r="RFM5" s="561"/>
      <c r="RFN5" s="561"/>
      <c r="RFO5" s="561"/>
      <c r="RFP5" s="561"/>
      <c r="RFQ5" s="561"/>
      <c r="RFR5" s="561"/>
      <c r="RFS5" s="561"/>
      <c r="RFT5" s="561"/>
      <c r="RFU5" s="561"/>
      <c r="RFV5" s="561"/>
      <c r="RFW5" s="561"/>
      <c r="RFX5" s="561"/>
      <c r="RFY5" s="561"/>
      <c r="RFZ5" s="561"/>
      <c r="RGA5" s="561"/>
      <c r="RGB5" s="561"/>
      <c r="RGC5" s="561"/>
      <c r="RGD5" s="561"/>
      <c r="RGE5" s="561"/>
      <c r="RGF5" s="561"/>
      <c r="RGG5" s="561"/>
      <c r="RGH5" s="561"/>
      <c r="RGI5" s="561"/>
      <c r="RGJ5" s="561"/>
      <c r="RGK5" s="561"/>
      <c r="RGL5" s="561"/>
      <c r="RGM5" s="561"/>
      <c r="RGN5" s="561"/>
      <c r="RGO5" s="561"/>
      <c r="RGP5" s="561"/>
      <c r="RGQ5" s="561"/>
      <c r="RGR5" s="561"/>
      <c r="RGS5" s="561"/>
      <c r="RGT5" s="561"/>
      <c r="RGU5" s="561"/>
      <c r="RGV5" s="561"/>
      <c r="RGW5" s="561"/>
      <c r="RGX5" s="561"/>
      <c r="RGY5" s="561"/>
      <c r="RGZ5" s="561"/>
      <c r="RHA5" s="561"/>
      <c r="RHB5" s="561"/>
      <c r="RHC5" s="561"/>
      <c r="RHD5" s="561"/>
      <c r="RHE5" s="561"/>
      <c r="RHF5" s="561"/>
      <c r="RHG5" s="561"/>
      <c r="RHH5" s="561"/>
      <c r="RHI5" s="561"/>
      <c r="RHJ5" s="561"/>
      <c r="RHK5" s="561"/>
      <c r="RHL5" s="561"/>
      <c r="RHM5" s="561"/>
      <c r="RHN5" s="561"/>
      <c r="RHO5" s="561"/>
      <c r="RHP5" s="561"/>
      <c r="RHQ5" s="561"/>
      <c r="RHR5" s="561"/>
      <c r="RHS5" s="561"/>
      <c r="RHT5" s="561"/>
      <c r="RHU5" s="561"/>
      <c r="RHV5" s="561"/>
      <c r="RHW5" s="561"/>
      <c r="RHX5" s="561"/>
      <c r="RHY5" s="561"/>
      <c r="RHZ5" s="561"/>
      <c r="RIA5" s="561"/>
      <c r="RIB5" s="561"/>
      <c r="RIC5" s="561"/>
      <c r="RID5" s="561"/>
      <c r="RIE5" s="561"/>
      <c r="RIF5" s="561"/>
      <c r="RIG5" s="561"/>
      <c r="RIH5" s="561"/>
      <c r="RII5" s="561"/>
      <c r="RIJ5" s="561"/>
      <c r="RIK5" s="561"/>
      <c r="RIL5" s="561"/>
      <c r="RIM5" s="561"/>
      <c r="RIN5" s="561"/>
      <c r="RIO5" s="561"/>
      <c r="RIP5" s="561"/>
      <c r="RIQ5" s="561"/>
      <c r="RIR5" s="561"/>
      <c r="RIS5" s="561"/>
      <c r="RIT5" s="561"/>
      <c r="RIU5" s="561"/>
      <c r="RIV5" s="561"/>
      <c r="RIW5" s="561"/>
      <c r="RIX5" s="561"/>
      <c r="RIY5" s="561"/>
      <c r="RIZ5" s="561"/>
      <c r="RJA5" s="561"/>
      <c r="RJB5" s="561"/>
      <c r="RJC5" s="561"/>
      <c r="RJD5" s="561"/>
      <c r="RJE5" s="561"/>
      <c r="RJF5" s="561"/>
      <c r="RJG5" s="561"/>
      <c r="RJH5" s="561"/>
      <c r="RJI5" s="561"/>
      <c r="RJJ5" s="561"/>
      <c r="RJK5" s="561"/>
      <c r="RJL5" s="561"/>
      <c r="RJM5" s="561"/>
      <c r="RJN5" s="561"/>
      <c r="RJO5" s="561"/>
      <c r="RJP5" s="561"/>
      <c r="RJQ5" s="561"/>
      <c r="RJR5" s="561"/>
      <c r="RJS5" s="561"/>
      <c r="RJT5" s="561"/>
      <c r="RJU5" s="561"/>
      <c r="RJV5" s="561"/>
      <c r="RJW5" s="561"/>
      <c r="RJX5" s="561"/>
      <c r="RJY5" s="561"/>
      <c r="RJZ5" s="561"/>
      <c r="RKA5" s="561"/>
      <c r="RKB5" s="561"/>
      <c r="RKC5" s="561"/>
      <c r="RKD5" s="561"/>
      <c r="RKE5" s="561"/>
      <c r="RKF5" s="561"/>
      <c r="RKG5" s="561"/>
      <c r="RKH5" s="561"/>
      <c r="RKI5" s="561"/>
      <c r="RKJ5" s="561"/>
      <c r="RKK5" s="561"/>
      <c r="RKL5" s="561"/>
      <c r="RKM5" s="561"/>
      <c r="RKN5" s="561"/>
      <c r="RKO5" s="561"/>
      <c r="RKP5" s="561"/>
      <c r="RKQ5" s="561"/>
      <c r="RKR5" s="561"/>
      <c r="RKS5" s="561"/>
      <c r="RKT5" s="561"/>
      <c r="RKU5" s="561"/>
      <c r="RKV5" s="561"/>
      <c r="RKW5" s="561"/>
      <c r="RKX5" s="561"/>
      <c r="RKY5" s="561"/>
      <c r="RKZ5" s="561"/>
      <c r="RLA5" s="561"/>
      <c r="RLB5" s="561"/>
      <c r="RLC5" s="561"/>
      <c r="RLD5" s="561"/>
      <c r="RLE5" s="561"/>
      <c r="RLF5" s="561"/>
      <c r="RLG5" s="561"/>
      <c r="RLH5" s="561"/>
      <c r="RLI5" s="561"/>
      <c r="RLJ5" s="561"/>
      <c r="RLK5" s="561"/>
      <c r="RLL5" s="561"/>
      <c r="RLM5" s="561"/>
      <c r="RLN5" s="561"/>
      <c r="RLO5" s="561"/>
      <c r="RLP5" s="561"/>
      <c r="RLQ5" s="561"/>
      <c r="RLR5" s="561"/>
      <c r="RLS5" s="561"/>
      <c r="RLT5" s="561"/>
      <c r="RLU5" s="561"/>
      <c r="RLV5" s="561"/>
      <c r="RLW5" s="561"/>
      <c r="RLX5" s="561"/>
      <c r="RLY5" s="561"/>
      <c r="RLZ5" s="561"/>
      <c r="RMA5" s="561"/>
      <c r="RMB5" s="561"/>
      <c r="RMC5" s="561"/>
      <c r="RMD5" s="561"/>
      <c r="RME5" s="561"/>
      <c r="RMF5" s="561"/>
      <c r="RMG5" s="561"/>
      <c r="RMH5" s="561"/>
      <c r="RMI5" s="561"/>
      <c r="RMJ5" s="561"/>
      <c r="RMK5" s="561"/>
      <c r="RML5" s="561"/>
      <c r="RMM5" s="561"/>
      <c r="RMN5" s="561"/>
      <c r="RMO5" s="561"/>
      <c r="RMP5" s="561"/>
      <c r="RMQ5" s="561"/>
      <c r="RMR5" s="561"/>
      <c r="RMS5" s="561"/>
      <c r="RMT5" s="561"/>
      <c r="RMU5" s="561"/>
      <c r="RMV5" s="561"/>
      <c r="RMW5" s="561"/>
      <c r="RMX5" s="561"/>
      <c r="RMY5" s="561"/>
      <c r="RMZ5" s="561"/>
      <c r="RNA5" s="561"/>
      <c r="RNB5" s="561"/>
      <c r="RNC5" s="561"/>
      <c r="RND5" s="561"/>
      <c r="RNE5" s="561"/>
      <c r="RNF5" s="561"/>
      <c r="RNG5" s="561"/>
      <c r="RNH5" s="561"/>
      <c r="RNI5" s="561"/>
      <c r="RNJ5" s="561"/>
      <c r="RNK5" s="561"/>
      <c r="RNL5" s="561"/>
      <c r="RNM5" s="561"/>
      <c r="RNN5" s="561"/>
      <c r="RNO5" s="561"/>
      <c r="RNP5" s="561"/>
      <c r="RNQ5" s="561"/>
      <c r="RNR5" s="561"/>
      <c r="RNS5" s="561"/>
      <c r="RNT5" s="561"/>
      <c r="RNU5" s="561"/>
      <c r="RNV5" s="561"/>
      <c r="RNW5" s="561"/>
      <c r="RNX5" s="561"/>
      <c r="RNY5" s="561"/>
      <c r="RNZ5" s="561"/>
      <c r="ROA5" s="561"/>
      <c r="ROB5" s="561"/>
      <c r="ROC5" s="561"/>
      <c r="ROD5" s="561"/>
      <c r="ROE5" s="561"/>
      <c r="ROF5" s="561"/>
      <c r="ROG5" s="561"/>
      <c r="ROH5" s="561"/>
      <c r="ROI5" s="561"/>
      <c r="ROJ5" s="561"/>
      <c r="ROK5" s="561"/>
      <c r="ROL5" s="561"/>
      <c r="ROM5" s="561"/>
      <c r="RON5" s="561"/>
      <c r="ROO5" s="561"/>
      <c r="ROP5" s="561"/>
      <c r="ROQ5" s="561"/>
      <c r="ROR5" s="561"/>
      <c r="ROS5" s="561"/>
      <c r="ROT5" s="561"/>
      <c r="ROU5" s="561"/>
      <c r="ROV5" s="561"/>
      <c r="ROW5" s="561"/>
      <c r="ROX5" s="561"/>
      <c r="ROY5" s="561"/>
      <c r="ROZ5" s="561"/>
      <c r="RPA5" s="561"/>
      <c r="RPB5" s="561"/>
      <c r="RPC5" s="561"/>
      <c r="RPD5" s="561"/>
      <c r="RPE5" s="561"/>
      <c r="RPF5" s="561"/>
      <c r="RPG5" s="561"/>
      <c r="RPH5" s="561"/>
      <c r="RPI5" s="561"/>
      <c r="RPJ5" s="561"/>
      <c r="RPK5" s="561"/>
      <c r="RPL5" s="561"/>
      <c r="RPM5" s="561"/>
      <c r="RPN5" s="561"/>
      <c r="RPO5" s="561"/>
      <c r="RPP5" s="561"/>
      <c r="RPQ5" s="561"/>
      <c r="RPR5" s="561"/>
      <c r="RPS5" s="561"/>
      <c r="RPT5" s="561"/>
      <c r="RPU5" s="561"/>
      <c r="RPV5" s="561"/>
      <c r="RPW5" s="561"/>
      <c r="RPX5" s="561"/>
      <c r="RPY5" s="561"/>
      <c r="RPZ5" s="561"/>
      <c r="RQA5" s="561"/>
      <c r="RQB5" s="561"/>
      <c r="RQC5" s="561"/>
      <c r="RQD5" s="561"/>
      <c r="RQE5" s="561"/>
      <c r="RQF5" s="561"/>
      <c r="RQG5" s="561"/>
      <c r="RQH5" s="561"/>
      <c r="RQI5" s="561"/>
      <c r="RQJ5" s="561"/>
      <c r="RQK5" s="561"/>
      <c r="RQL5" s="561"/>
      <c r="RQM5" s="561"/>
      <c r="RQN5" s="561"/>
      <c r="RQO5" s="561"/>
      <c r="RQP5" s="561"/>
      <c r="RQQ5" s="561"/>
      <c r="RQR5" s="561"/>
      <c r="RQS5" s="561"/>
      <c r="RQT5" s="561"/>
      <c r="RQU5" s="561"/>
      <c r="RQV5" s="561"/>
      <c r="RQW5" s="561"/>
      <c r="RQX5" s="561"/>
      <c r="RQY5" s="561"/>
      <c r="RQZ5" s="561"/>
      <c r="RRA5" s="561"/>
      <c r="RRB5" s="561"/>
      <c r="RRC5" s="561"/>
      <c r="RRD5" s="561"/>
      <c r="RRE5" s="561"/>
      <c r="RRF5" s="561"/>
      <c r="RRG5" s="561"/>
      <c r="RRH5" s="561"/>
      <c r="RRI5" s="561"/>
      <c r="RRJ5" s="561"/>
      <c r="RRK5" s="561"/>
      <c r="RRL5" s="561"/>
      <c r="RRM5" s="561"/>
      <c r="RRN5" s="561"/>
      <c r="RRO5" s="561"/>
      <c r="RRP5" s="561"/>
      <c r="RRQ5" s="561"/>
      <c r="RRR5" s="561"/>
      <c r="RRS5" s="561"/>
      <c r="RRT5" s="561"/>
      <c r="RRU5" s="561"/>
      <c r="RRV5" s="561"/>
      <c r="RRW5" s="561"/>
      <c r="RRX5" s="561"/>
      <c r="RRY5" s="561"/>
      <c r="RRZ5" s="561"/>
      <c r="RSA5" s="561"/>
      <c r="RSB5" s="561"/>
      <c r="RSC5" s="561"/>
      <c r="RSD5" s="561"/>
      <c r="RSE5" s="561"/>
      <c r="RSF5" s="561"/>
      <c r="RSG5" s="561"/>
      <c r="RSH5" s="561"/>
      <c r="RSI5" s="561"/>
      <c r="RSJ5" s="561"/>
      <c r="RSK5" s="561"/>
      <c r="RSL5" s="561"/>
      <c r="RSM5" s="561"/>
      <c r="RSN5" s="561"/>
      <c r="RSO5" s="561"/>
      <c r="RSP5" s="561"/>
      <c r="RSQ5" s="561"/>
      <c r="RSR5" s="561"/>
      <c r="RSS5" s="561"/>
      <c r="RST5" s="561"/>
      <c r="RSU5" s="561"/>
      <c r="RSV5" s="561"/>
      <c r="RSW5" s="561"/>
      <c r="RSX5" s="561"/>
      <c r="RSY5" s="561"/>
      <c r="RSZ5" s="561"/>
      <c r="RTA5" s="561"/>
      <c r="RTB5" s="561"/>
      <c r="RTC5" s="561"/>
      <c r="RTD5" s="561"/>
      <c r="RTE5" s="561"/>
      <c r="RTF5" s="561"/>
      <c r="RTG5" s="561"/>
      <c r="RTH5" s="561"/>
      <c r="RTI5" s="561"/>
      <c r="RTJ5" s="561"/>
      <c r="RTK5" s="561"/>
      <c r="RTL5" s="561"/>
      <c r="RTM5" s="561"/>
      <c r="RTN5" s="561"/>
      <c r="RTO5" s="561"/>
      <c r="RTP5" s="561"/>
      <c r="RTQ5" s="561"/>
      <c r="RTR5" s="561"/>
      <c r="RTS5" s="561"/>
      <c r="RTT5" s="561"/>
      <c r="RTU5" s="561"/>
      <c r="RTV5" s="561"/>
      <c r="RTW5" s="561"/>
      <c r="RTX5" s="561"/>
      <c r="RTY5" s="561"/>
      <c r="RTZ5" s="561"/>
      <c r="RUA5" s="561"/>
      <c r="RUB5" s="561"/>
      <c r="RUC5" s="561"/>
      <c r="RUD5" s="561"/>
      <c r="RUE5" s="561"/>
      <c r="RUF5" s="561"/>
      <c r="RUG5" s="561"/>
      <c r="RUH5" s="561"/>
      <c r="RUI5" s="561"/>
      <c r="RUJ5" s="561"/>
      <c r="RUK5" s="561"/>
      <c r="RUL5" s="561"/>
      <c r="RUM5" s="561"/>
      <c r="RUN5" s="561"/>
      <c r="RUO5" s="561"/>
      <c r="RUP5" s="561"/>
      <c r="RUQ5" s="561"/>
      <c r="RUR5" s="561"/>
      <c r="RUS5" s="561"/>
      <c r="RUT5" s="561"/>
      <c r="RUU5" s="561"/>
      <c r="RUV5" s="561"/>
      <c r="RUW5" s="561"/>
      <c r="RUX5" s="561"/>
      <c r="RUY5" s="561"/>
      <c r="RUZ5" s="561"/>
      <c r="RVA5" s="561"/>
      <c r="RVB5" s="561"/>
      <c r="RVC5" s="561"/>
      <c r="RVD5" s="561"/>
      <c r="RVE5" s="561"/>
      <c r="RVF5" s="561"/>
      <c r="RVG5" s="561"/>
      <c r="RVH5" s="561"/>
      <c r="RVI5" s="561"/>
      <c r="RVJ5" s="561"/>
      <c r="RVK5" s="561"/>
      <c r="RVL5" s="561"/>
      <c r="RVM5" s="561"/>
      <c r="RVN5" s="561"/>
      <c r="RVO5" s="561"/>
      <c r="RVP5" s="561"/>
      <c r="RVQ5" s="561"/>
      <c r="RVR5" s="561"/>
      <c r="RVS5" s="561"/>
      <c r="RVT5" s="561"/>
      <c r="RVU5" s="561"/>
      <c r="RVV5" s="561"/>
      <c r="RVW5" s="561"/>
      <c r="RVX5" s="561"/>
      <c r="RVY5" s="561"/>
      <c r="RVZ5" s="561"/>
      <c r="RWA5" s="561"/>
      <c r="RWB5" s="561"/>
      <c r="RWC5" s="561"/>
      <c r="RWD5" s="561"/>
      <c r="RWE5" s="561"/>
      <c r="RWF5" s="561"/>
      <c r="RWG5" s="561"/>
      <c r="RWH5" s="561"/>
      <c r="RWI5" s="561"/>
      <c r="RWJ5" s="561"/>
      <c r="RWK5" s="561"/>
      <c r="RWL5" s="561"/>
      <c r="RWM5" s="561"/>
      <c r="RWN5" s="561"/>
      <c r="RWO5" s="561"/>
      <c r="RWP5" s="561"/>
      <c r="RWQ5" s="561"/>
      <c r="RWR5" s="561"/>
      <c r="RWS5" s="561"/>
      <c r="RWT5" s="561"/>
      <c r="RWU5" s="561"/>
      <c r="RWV5" s="561"/>
      <c r="RWW5" s="561"/>
      <c r="RWX5" s="561"/>
      <c r="RWY5" s="561"/>
      <c r="RWZ5" s="561"/>
      <c r="RXA5" s="561"/>
      <c r="RXB5" s="561"/>
      <c r="RXC5" s="561"/>
      <c r="RXD5" s="561"/>
      <c r="RXE5" s="561"/>
      <c r="RXF5" s="561"/>
      <c r="RXG5" s="561"/>
      <c r="RXH5" s="561"/>
      <c r="RXI5" s="561"/>
      <c r="RXJ5" s="561"/>
      <c r="RXK5" s="561"/>
      <c r="RXL5" s="561"/>
      <c r="RXM5" s="561"/>
      <c r="RXN5" s="561"/>
      <c r="RXO5" s="561"/>
      <c r="RXP5" s="561"/>
      <c r="RXQ5" s="561"/>
      <c r="RXR5" s="561"/>
      <c r="RXS5" s="561"/>
      <c r="RXT5" s="561"/>
      <c r="RXU5" s="561"/>
      <c r="RXV5" s="561"/>
      <c r="RXW5" s="561"/>
      <c r="RXX5" s="561"/>
      <c r="RXY5" s="561"/>
      <c r="RXZ5" s="561"/>
      <c r="RYA5" s="561"/>
      <c r="RYB5" s="561"/>
      <c r="RYC5" s="561"/>
      <c r="RYD5" s="561"/>
      <c r="RYE5" s="561"/>
      <c r="RYF5" s="561"/>
      <c r="RYG5" s="561"/>
      <c r="RYH5" s="561"/>
      <c r="RYI5" s="561"/>
      <c r="RYJ5" s="561"/>
      <c r="RYK5" s="561"/>
      <c r="RYL5" s="561"/>
      <c r="RYM5" s="561"/>
      <c r="RYN5" s="561"/>
      <c r="RYO5" s="561"/>
      <c r="RYP5" s="561"/>
      <c r="RYQ5" s="561"/>
      <c r="RYR5" s="561"/>
      <c r="RYS5" s="561"/>
      <c r="RYT5" s="561"/>
      <c r="RYU5" s="561"/>
      <c r="RYV5" s="561"/>
      <c r="RYW5" s="561"/>
      <c r="RYX5" s="561"/>
      <c r="RYY5" s="561"/>
      <c r="RYZ5" s="561"/>
      <c r="RZA5" s="561"/>
      <c r="RZB5" s="561"/>
      <c r="RZC5" s="561"/>
      <c r="RZD5" s="561"/>
      <c r="RZE5" s="561"/>
      <c r="RZF5" s="561"/>
      <c r="RZG5" s="561"/>
      <c r="RZH5" s="561"/>
      <c r="RZI5" s="561"/>
      <c r="RZJ5" s="561"/>
      <c r="RZK5" s="561"/>
      <c r="RZL5" s="561"/>
      <c r="RZM5" s="561"/>
      <c r="RZN5" s="561"/>
      <c r="RZO5" s="561"/>
      <c r="RZP5" s="561"/>
      <c r="RZQ5" s="561"/>
      <c r="RZR5" s="561"/>
      <c r="RZS5" s="561"/>
      <c r="RZT5" s="561"/>
      <c r="RZU5" s="561"/>
      <c r="RZV5" s="561"/>
      <c r="RZW5" s="561"/>
      <c r="RZX5" s="561"/>
      <c r="RZY5" s="561"/>
      <c r="RZZ5" s="561"/>
      <c r="SAA5" s="561"/>
      <c r="SAB5" s="561"/>
      <c r="SAC5" s="561"/>
      <c r="SAD5" s="561"/>
      <c r="SAE5" s="561"/>
      <c r="SAF5" s="561"/>
      <c r="SAG5" s="561"/>
      <c r="SAH5" s="561"/>
      <c r="SAI5" s="561"/>
      <c r="SAJ5" s="561"/>
      <c r="SAK5" s="561"/>
      <c r="SAL5" s="561"/>
      <c r="SAM5" s="561"/>
      <c r="SAN5" s="561"/>
      <c r="SAO5" s="561"/>
      <c r="SAP5" s="561"/>
      <c r="SAQ5" s="561"/>
      <c r="SAR5" s="561"/>
      <c r="SAS5" s="561"/>
      <c r="SAT5" s="561"/>
      <c r="SAU5" s="561"/>
      <c r="SAV5" s="561"/>
      <c r="SAW5" s="561"/>
      <c r="SAX5" s="561"/>
      <c r="SAY5" s="561"/>
      <c r="SAZ5" s="561"/>
      <c r="SBA5" s="561"/>
      <c r="SBB5" s="561"/>
      <c r="SBC5" s="561"/>
      <c r="SBD5" s="561"/>
      <c r="SBE5" s="561"/>
      <c r="SBF5" s="561"/>
      <c r="SBG5" s="561"/>
      <c r="SBH5" s="561"/>
      <c r="SBI5" s="561"/>
      <c r="SBJ5" s="561"/>
      <c r="SBK5" s="561"/>
      <c r="SBL5" s="561"/>
      <c r="SBM5" s="561"/>
      <c r="SBN5" s="561"/>
      <c r="SBO5" s="561"/>
      <c r="SBP5" s="561"/>
      <c r="SBQ5" s="561"/>
      <c r="SBR5" s="561"/>
      <c r="SBS5" s="561"/>
      <c r="SBT5" s="561"/>
      <c r="SBU5" s="561"/>
      <c r="SBV5" s="561"/>
      <c r="SBW5" s="561"/>
      <c r="SBX5" s="561"/>
      <c r="SBY5" s="561"/>
      <c r="SBZ5" s="561"/>
      <c r="SCA5" s="561"/>
      <c r="SCB5" s="561"/>
      <c r="SCC5" s="561"/>
      <c r="SCD5" s="561"/>
      <c r="SCE5" s="561"/>
      <c r="SCF5" s="561"/>
      <c r="SCG5" s="561"/>
      <c r="SCH5" s="561"/>
      <c r="SCI5" s="561"/>
      <c r="SCJ5" s="561"/>
      <c r="SCK5" s="561"/>
      <c r="SCL5" s="561"/>
      <c r="SCM5" s="561"/>
      <c r="SCN5" s="561"/>
      <c r="SCO5" s="561"/>
      <c r="SCP5" s="561"/>
      <c r="SCQ5" s="561"/>
      <c r="SCR5" s="561"/>
      <c r="SCS5" s="561"/>
      <c r="SCT5" s="561"/>
      <c r="SCU5" s="561"/>
      <c r="SCV5" s="561"/>
      <c r="SCW5" s="561"/>
      <c r="SCX5" s="561"/>
      <c r="SCY5" s="561"/>
      <c r="SCZ5" s="561"/>
      <c r="SDA5" s="561"/>
      <c r="SDB5" s="561"/>
      <c r="SDC5" s="561"/>
      <c r="SDD5" s="561"/>
      <c r="SDE5" s="561"/>
      <c r="SDF5" s="561"/>
      <c r="SDG5" s="561"/>
      <c r="SDH5" s="561"/>
      <c r="SDI5" s="561"/>
      <c r="SDJ5" s="561"/>
      <c r="SDK5" s="561"/>
      <c r="SDL5" s="561"/>
      <c r="SDM5" s="561"/>
      <c r="SDN5" s="561"/>
      <c r="SDO5" s="561"/>
      <c r="SDP5" s="561"/>
      <c r="SDQ5" s="561"/>
      <c r="SDR5" s="561"/>
      <c r="SDS5" s="561"/>
      <c r="SDT5" s="561"/>
      <c r="SDU5" s="561"/>
      <c r="SDV5" s="561"/>
      <c r="SDW5" s="561"/>
      <c r="SDX5" s="561"/>
      <c r="SDY5" s="561"/>
      <c r="SDZ5" s="561"/>
      <c r="SEA5" s="561"/>
      <c r="SEB5" s="561"/>
      <c r="SEC5" s="561"/>
      <c r="SED5" s="561"/>
      <c r="SEE5" s="561"/>
      <c r="SEF5" s="561"/>
      <c r="SEG5" s="561"/>
      <c r="SEH5" s="561"/>
      <c r="SEI5" s="561"/>
      <c r="SEJ5" s="561"/>
      <c r="SEK5" s="561"/>
      <c r="SEL5" s="561"/>
      <c r="SEM5" s="561"/>
      <c r="SEN5" s="561"/>
      <c r="SEO5" s="561"/>
      <c r="SEP5" s="561"/>
      <c r="SEQ5" s="561"/>
      <c r="SER5" s="561"/>
      <c r="SES5" s="561"/>
      <c r="SET5" s="561"/>
      <c r="SEU5" s="561"/>
      <c r="SEV5" s="561"/>
      <c r="SEW5" s="561"/>
      <c r="SEX5" s="561"/>
      <c r="SEY5" s="561"/>
      <c r="SEZ5" s="561"/>
      <c r="SFA5" s="561"/>
      <c r="SFB5" s="561"/>
      <c r="SFC5" s="561"/>
      <c r="SFD5" s="561"/>
      <c r="SFE5" s="561"/>
      <c r="SFF5" s="561"/>
      <c r="SFG5" s="561"/>
      <c r="SFH5" s="561"/>
      <c r="SFI5" s="561"/>
      <c r="SFJ5" s="561"/>
      <c r="SFK5" s="561"/>
      <c r="SFL5" s="561"/>
      <c r="SFM5" s="561"/>
      <c r="SFN5" s="561"/>
      <c r="SFO5" s="561"/>
      <c r="SFP5" s="561"/>
      <c r="SFQ5" s="561"/>
      <c r="SFR5" s="561"/>
      <c r="SFS5" s="561"/>
      <c r="SFT5" s="561"/>
      <c r="SFU5" s="561"/>
      <c r="SFV5" s="561"/>
      <c r="SFW5" s="561"/>
      <c r="SFX5" s="561"/>
      <c r="SFY5" s="561"/>
      <c r="SFZ5" s="561"/>
      <c r="SGA5" s="561"/>
      <c r="SGB5" s="561"/>
      <c r="SGC5" s="561"/>
      <c r="SGD5" s="561"/>
      <c r="SGE5" s="561"/>
      <c r="SGF5" s="561"/>
      <c r="SGG5" s="561"/>
      <c r="SGH5" s="561"/>
      <c r="SGI5" s="561"/>
      <c r="SGJ5" s="561"/>
      <c r="SGK5" s="561"/>
      <c r="SGL5" s="561"/>
      <c r="SGM5" s="561"/>
      <c r="SGN5" s="561"/>
      <c r="SGO5" s="561"/>
      <c r="SGP5" s="561"/>
      <c r="SGQ5" s="561"/>
      <c r="SGR5" s="561"/>
      <c r="SGS5" s="561"/>
      <c r="SGT5" s="561"/>
      <c r="SGU5" s="561"/>
      <c r="SGV5" s="561"/>
      <c r="SGW5" s="561"/>
      <c r="SGX5" s="561"/>
      <c r="SGY5" s="561"/>
      <c r="SGZ5" s="561"/>
      <c r="SHA5" s="561"/>
      <c r="SHB5" s="561"/>
      <c r="SHC5" s="561"/>
      <c r="SHD5" s="561"/>
      <c r="SHE5" s="561"/>
      <c r="SHF5" s="561"/>
      <c r="SHG5" s="561"/>
      <c r="SHH5" s="561"/>
      <c r="SHI5" s="561"/>
      <c r="SHJ5" s="561"/>
      <c r="SHK5" s="561"/>
      <c r="SHL5" s="561"/>
      <c r="SHM5" s="561"/>
      <c r="SHN5" s="561"/>
      <c r="SHO5" s="561"/>
      <c r="SHP5" s="561"/>
      <c r="SHQ5" s="561"/>
      <c r="SHR5" s="561"/>
      <c r="SHS5" s="561"/>
      <c r="SHT5" s="561"/>
      <c r="SHU5" s="561"/>
      <c r="SHV5" s="561"/>
      <c r="SHW5" s="561"/>
      <c r="SHX5" s="561"/>
      <c r="SHY5" s="561"/>
      <c r="SHZ5" s="561"/>
      <c r="SIA5" s="561"/>
      <c r="SIB5" s="561"/>
      <c r="SIC5" s="561"/>
      <c r="SID5" s="561"/>
      <c r="SIE5" s="561"/>
      <c r="SIF5" s="561"/>
      <c r="SIG5" s="561"/>
      <c r="SIH5" s="561"/>
      <c r="SII5" s="561"/>
      <c r="SIJ5" s="561"/>
      <c r="SIK5" s="561"/>
      <c r="SIL5" s="561"/>
      <c r="SIM5" s="561"/>
      <c r="SIN5" s="561"/>
      <c r="SIO5" s="561"/>
      <c r="SIP5" s="561"/>
      <c r="SIQ5" s="561"/>
      <c r="SIR5" s="561"/>
      <c r="SIS5" s="561"/>
      <c r="SIT5" s="561"/>
      <c r="SIU5" s="561"/>
      <c r="SIV5" s="561"/>
      <c r="SIW5" s="561"/>
      <c r="SIX5" s="561"/>
      <c r="SIY5" s="561"/>
      <c r="SIZ5" s="561"/>
      <c r="SJA5" s="561"/>
      <c r="SJB5" s="561"/>
      <c r="SJC5" s="561"/>
      <c r="SJD5" s="561"/>
      <c r="SJE5" s="561"/>
      <c r="SJF5" s="561"/>
      <c r="SJG5" s="561"/>
      <c r="SJH5" s="561"/>
      <c r="SJI5" s="561"/>
      <c r="SJJ5" s="561"/>
      <c r="SJK5" s="561"/>
      <c r="SJL5" s="561"/>
      <c r="SJM5" s="561"/>
      <c r="SJN5" s="561"/>
      <c r="SJO5" s="561"/>
      <c r="SJP5" s="561"/>
      <c r="SJQ5" s="561"/>
      <c r="SJR5" s="561"/>
      <c r="SJS5" s="561"/>
      <c r="SJT5" s="561"/>
      <c r="SJU5" s="561"/>
      <c r="SJV5" s="561"/>
      <c r="SJW5" s="561"/>
      <c r="SJX5" s="561"/>
      <c r="SJY5" s="561"/>
      <c r="SJZ5" s="561"/>
      <c r="SKA5" s="561"/>
      <c r="SKB5" s="561"/>
      <c r="SKC5" s="561"/>
      <c r="SKD5" s="561"/>
      <c r="SKE5" s="561"/>
      <c r="SKF5" s="561"/>
      <c r="SKG5" s="561"/>
      <c r="SKH5" s="561"/>
      <c r="SKI5" s="561"/>
      <c r="SKJ5" s="561"/>
      <c r="SKK5" s="561"/>
      <c r="SKL5" s="561"/>
      <c r="SKM5" s="561"/>
      <c r="SKN5" s="561"/>
      <c r="SKO5" s="561"/>
      <c r="SKP5" s="561"/>
      <c r="SKQ5" s="561"/>
      <c r="SKR5" s="561"/>
      <c r="SKS5" s="561"/>
      <c r="SKT5" s="561"/>
      <c r="SKU5" s="561"/>
      <c r="SKV5" s="561"/>
      <c r="SKW5" s="561"/>
      <c r="SKX5" s="561"/>
      <c r="SKY5" s="561"/>
      <c r="SKZ5" s="561"/>
      <c r="SLA5" s="561"/>
      <c r="SLB5" s="561"/>
      <c r="SLC5" s="561"/>
      <c r="SLD5" s="561"/>
      <c r="SLE5" s="561"/>
      <c r="SLF5" s="561"/>
      <c r="SLG5" s="561"/>
      <c r="SLH5" s="561"/>
      <c r="SLI5" s="561"/>
      <c r="SLJ5" s="561"/>
      <c r="SLK5" s="561"/>
      <c r="SLL5" s="561"/>
      <c r="SLM5" s="561"/>
      <c r="SLN5" s="561"/>
      <c r="SLO5" s="561"/>
      <c r="SLP5" s="561"/>
      <c r="SLQ5" s="561"/>
      <c r="SLR5" s="561"/>
      <c r="SLS5" s="561"/>
      <c r="SLT5" s="561"/>
      <c r="SLU5" s="561"/>
      <c r="SLV5" s="561"/>
      <c r="SLW5" s="561"/>
      <c r="SLX5" s="561"/>
      <c r="SLY5" s="561"/>
      <c r="SLZ5" s="561"/>
      <c r="SMA5" s="561"/>
      <c r="SMB5" s="561"/>
      <c r="SMC5" s="561"/>
      <c r="SMD5" s="561"/>
      <c r="SME5" s="561"/>
      <c r="SMF5" s="561"/>
      <c r="SMG5" s="561"/>
      <c r="SMH5" s="561"/>
      <c r="SMI5" s="561"/>
      <c r="SMJ5" s="561"/>
      <c r="SMK5" s="561"/>
      <c r="SML5" s="561"/>
      <c r="SMM5" s="561"/>
      <c r="SMN5" s="561"/>
      <c r="SMO5" s="561"/>
      <c r="SMP5" s="561"/>
      <c r="SMQ5" s="561"/>
      <c r="SMR5" s="561"/>
      <c r="SMS5" s="561"/>
      <c r="SMT5" s="561"/>
      <c r="SMU5" s="561"/>
      <c r="SMV5" s="561"/>
      <c r="SMW5" s="561"/>
      <c r="SMX5" s="561"/>
      <c r="SMY5" s="561"/>
      <c r="SMZ5" s="561"/>
      <c r="SNA5" s="561"/>
      <c r="SNB5" s="561"/>
      <c r="SNC5" s="561"/>
      <c r="SND5" s="561"/>
      <c r="SNE5" s="561"/>
      <c r="SNF5" s="561"/>
      <c r="SNG5" s="561"/>
      <c r="SNH5" s="561"/>
      <c r="SNI5" s="561"/>
      <c r="SNJ5" s="561"/>
      <c r="SNK5" s="561"/>
      <c r="SNL5" s="561"/>
      <c r="SNM5" s="561"/>
      <c r="SNN5" s="561"/>
      <c r="SNO5" s="561"/>
      <c r="SNP5" s="561"/>
      <c r="SNQ5" s="561"/>
      <c r="SNR5" s="561"/>
      <c r="SNS5" s="561"/>
      <c r="SNT5" s="561"/>
      <c r="SNU5" s="561"/>
      <c r="SNV5" s="561"/>
      <c r="SNW5" s="561"/>
      <c r="SNX5" s="561"/>
      <c r="SNY5" s="561"/>
      <c r="SNZ5" s="561"/>
      <c r="SOA5" s="561"/>
      <c r="SOB5" s="561"/>
      <c r="SOC5" s="561"/>
      <c r="SOD5" s="561"/>
      <c r="SOE5" s="561"/>
      <c r="SOF5" s="561"/>
      <c r="SOG5" s="561"/>
      <c r="SOH5" s="561"/>
      <c r="SOI5" s="561"/>
      <c r="SOJ5" s="561"/>
      <c r="SOK5" s="561"/>
      <c r="SOL5" s="561"/>
      <c r="SOM5" s="561"/>
      <c r="SON5" s="561"/>
      <c r="SOO5" s="561"/>
      <c r="SOP5" s="561"/>
      <c r="SOQ5" s="561"/>
      <c r="SOR5" s="561"/>
      <c r="SOS5" s="561"/>
      <c r="SOT5" s="561"/>
      <c r="SOU5" s="561"/>
      <c r="SOV5" s="561"/>
      <c r="SOW5" s="561"/>
      <c r="SOX5" s="561"/>
      <c r="SOY5" s="561"/>
      <c r="SOZ5" s="561"/>
      <c r="SPA5" s="561"/>
      <c r="SPB5" s="561"/>
      <c r="SPC5" s="561"/>
      <c r="SPD5" s="561"/>
      <c r="SPE5" s="561"/>
      <c r="SPF5" s="561"/>
      <c r="SPG5" s="561"/>
      <c r="SPH5" s="561"/>
      <c r="SPI5" s="561"/>
      <c r="SPJ5" s="561"/>
      <c r="SPK5" s="561"/>
      <c r="SPL5" s="561"/>
      <c r="SPM5" s="561"/>
      <c r="SPN5" s="561"/>
      <c r="SPO5" s="561"/>
      <c r="SPP5" s="561"/>
      <c r="SPQ5" s="561"/>
      <c r="SPR5" s="561"/>
      <c r="SPS5" s="561"/>
      <c r="SPT5" s="561"/>
      <c r="SPU5" s="561"/>
      <c r="SPV5" s="561"/>
      <c r="SPW5" s="561"/>
      <c r="SPX5" s="561"/>
      <c r="SPY5" s="561"/>
      <c r="SPZ5" s="561"/>
      <c r="SQA5" s="561"/>
      <c r="SQB5" s="561"/>
      <c r="SQC5" s="561"/>
      <c r="SQD5" s="561"/>
      <c r="SQE5" s="561"/>
      <c r="SQF5" s="561"/>
      <c r="SQG5" s="561"/>
      <c r="SQH5" s="561"/>
      <c r="SQI5" s="561"/>
      <c r="SQJ5" s="561"/>
      <c r="SQK5" s="561"/>
      <c r="SQL5" s="561"/>
      <c r="SQM5" s="561"/>
      <c r="SQN5" s="561"/>
      <c r="SQO5" s="561"/>
      <c r="SQP5" s="561"/>
      <c r="SQQ5" s="561"/>
      <c r="SQR5" s="561"/>
      <c r="SQS5" s="561"/>
      <c r="SQT5" s="561"/>
      <c r="SQU5" s="561"/>
      <c r="SQV5" s="561"/>
      <c r="SQW5" s="561"/>
      <c r="SQX5" s="561"/>
      <c r="SQY5" s="561"/>
      <c r="SQZ5" s="561"/>
      <c r="SRA5" s="561"/>
      <c r="SRB5" s="561"/>
      <c r="SRC5" s="561"/>
      <c r="SRD5" s="561"/>
      <c r="SRE5" s="561"/>
      <c r="SRF5" s="561"/>
      <c r="SRG5" s="561"/>
      <c r="SRH5" s="561"/>
      <c r="SRI5" s="561"/>
      <c r="SRJ5" s="561"/>
      <c r="SRK5" s="561"/>
      <c r="SRL5" s="561"/>
      <c r="SRM5" s="561"/>
      <c r="SRN5" s="561"/>
      <c r="SRO5" s="561"/>
      <c r="SRP5" s="561"/>
      <c r="SRQ5" s="561"/>
      <c r="SRR5" s="561"/>
      <c r="SRS5" s="561"/>
      <c r="SRT5" s="561"/>
      <c r="SRU5" s="561"/>
      <c r="SRV5" s="561"/>
      <c r="SRW5" s="561"/>
      <c r="SRX5" s="561"/>
      <c r="SRY5" s="561"/>
      <c r="SRZ5" s="561"/>
      <c r="SSA5" s="561"/>
      <c r="SSB5" s="561"/>
      <c r="SSC5" s="561"/>
      <c r="SSD5" s="561"/>
      <c r="SSE5" s="561"/>
      <c r="SSF5" s="561"/>
      <c r="SSG5" s="561"/>
      <c r="SSH5" s="561"/>
      <c r="SSI5" s="561"/>
      <c r="SSJ5" s="561"/>
      <c r="SSK5" s="561"/>
      <c r="SSL5" s="561"/>
      <c r="SSM5" s="561"/>
      <c r="SSN5" s="561"/>
      <c r="SSO5" s="561"/>
      <c r="SSP5" s="561"/>
      <c r="SSQ5" s="561"/>
      <c r="SSR5" s="561"/>
      <c r="SSS5" s="561"/>
      <c r="SST5" s="561"/>
      <c r="SSU5" s="561"/>
      <c r="SSV5" s="561"/>
      <c r="SSW5" s="561"/>
      <c r="SSX5" s="561"/>
      <c r="SSY5" s="561"/>
      <c r="SSZ5" s="561"/>
      <c r="STA5" s="561"/>
      <c r="STB5" s="561"/>
      <c r="STC5" s="561"/>
      <c r="STD5" s="561"/>
      <c r="STE5" s="561"/>
      <c r="STF5" s="561"/>
      <c r="STG5" s="561"/>
      <c r="STH5" s="561"/>
      <c r="STI5" s="561"/>
      <c r="STJ5" s="561"/>
      <c r="STK5" s="561"/>
      <c r="STL5" s="561"/>
      <c r="STM5" s="561"/>
      <c r="STN5" s="561"/>
      <c r="STO5" s="561"/>
      <c r="STP5" s="561"/>
      <c r="STQ5" s="561"/>
      <c r="STR5" s="561"/>
      <c r="STS5" s="561"/>
      <c r="STT5" s="561"/>
      <c r="STU5" s="561"/>
      <c r="STV5" s="561"/>
      <c r="STW5" s="561"/>
      <c r="STX5" s="561"/>
      <c r="STY5" s="561"/>
      <c r="STZ5" s="561"/>
      <c r="SUA5" s="561"/>
      <c r="SUB5" s="561"/>
      <c r="SUC5" s="561"/>
      <c r="SUD5" s="561"/>
      <c r="SUE5" s="561"/>
      <c r="SUF5" s="561"/>
      <c r="SUG5" s="561"/>
      <c r="SUH5" s="561"/>
      <c r="SUI5" s="561"/>
      <c r="SUJ5" s="561"/>
      <c r="SUK5" s="561"/>
      <c r="SUL5" s="561"/>
      <c r="SUM5" s="561"/>
      <c r="SUN5" s="561"/>
      <c r="SUO5" s="561"/>
      <c r="SUP5" s="561"/>
      <c r="SUQ5" s="561"/>
      <c r="SUR5" s="561"/>
      <c r="SUS5" s="561"/>
      <c r="SUT5" s="561"/>
      <c r="SUU5" s="561"/>
      <c r="SUV5" s="561"/>
      <c r="SUW5" s="561"/>
      <c r="SUX5" s="561"/>
      <c r="SUY5" s="561"/>
      <c r="SUZ5" s="561"/>
      <c r="SVA5" s="561"/>
      <c r="SVB5" s="561"/>
      <c r="SVC5" s="561"/>
      <c r="SVD5" s="561"/>
      <c r="SVE5" s="561"/>
      <c r="SVF5" s="561"/>
      <c r="SVG5" s="561"/>
      <c r="SVH5" s="561"/>
      <c r="SVI5" s="561"/>
      <c r="SVJ5" s="561"/>
      <c r="SVK5" s="561"/>
      <c r="SVL5" s="561"/>
      <c r="SVM5" s="561"/>
      <c r="SVN5" s="561"/>
      <c r="SVO5" s="561"/>
      <c r="SVP5" s="561"/>
      <c r="SVQ5" s="561"/>
      <c r="SVR5" s="561"/>
      <c r="SVS5" s="561"/>
      <c r="SVT5" s="561"/>
      <c r="SVU5" s="561"/>
      <c r="SVV5" s="561"/>
      <c r="SVW5" s="561"/>
      <c r="SVX5" s="561"/>
      <c r="SVY5" s="561"/>
      <c r="SVZ5" s="561"/>
      <c r="SWA5" s="561"/>
      <c r="SWB5" s="561"/>
      <c r="SWC5" s="561"/>
      <c r="SWD5" s="561"/>
      <c r="SWE5" s="561"/>
      <c r="SWF5" s="561"/>
      <c r="SWG5" s="561"/>
      <c r="SWH5" s="561"/>
      <c r="SWI5" s="561"/>
      <c r="SWJ5" s="561"/>
      <c r="SWK5" s="561"/>
      <c r="SWL5" s="561"/>
      <c r="SWM5" s="561"/>
      <c r="SWN5" s="561"/>
      <c r="SWO5" s="561"/>
      <c r="SWP5" s="561"/>
      <c r="SWQ5" s="561"/>
      <c r="SWR5" s="561"/>
      <c r="SWS5" s="561"/>
      <c r="SWT5" s="561"/>
      <c r="SWU5" s="561"/>
      <c r="SWV5" s="561"/>
      <c r="SWW5" s="561"/>
      <c r="SWX5" s="561"/>
      <c r="SWY5" s="561"/>
      <c r="SWZ5" s="561"/>
      <c r="SXA5" s="561"/>
      <c r="SXB5" s="561"/>
      <c r="SXC5" s="561"/>
      <c r="SXD5" s="561"/>
      <c r="SXE5" s="561"/>
      <c r="SXF5" s="561"/>
      <c r="SXG5" s="561"/>
      <c r="SXH5" s="561"/>
      <c r="SXI5" s="561"/>
      <c r="SXJ5" s="561"/>
      <c r="SXK5" s="561"/>
      <c r="SXL5" s="561"/>
      <c r="SXM5" s="561"/>
      <c r="SXN5" s="561"/>
      <c r="SXO5" s="561"/>
      <c r="SXP5" s="561"/>
      <c r="SXQ5" s="561"/>
      <c r="SXR5" s="561"/>
      <c r="SXS5" s="561"/>
      <c r="SXT5" s="561"/>
      <c r="SXU5" s="561"/>
      <c r="SXV5" s="561"/>
      <c r="SXW5" s="561"/>
      <c r="SXX5" s="561"/>
      <c r="SXY5" s="561"/>
      <c r="SXZ5" s="561"/>
      <c r="SYA5" s="561"/>
      <c r="SYB5" s="561"/>
      <c r="SYC5" s="561"/>
      <c r="SYD5" s="561"/>
      <c r="SYE5" s="561"/>
      <c r="SYF5" s="561"/>
      <c r="SYG5" s="561"/>
      <c r="SYH5" s="561"/>
      <c r="SYI5" s="561"/>
      <c r="SYJ5" s="561"/>
      <c r="SYK5" s="561"/>
      <c r="SYL5" s="561"/>
      <c r="SYM5" s="561"/>
      <c r="SYN5" s="561"/>
      <c r="SYO5" s="561"/>
      <c r="SYP5" s="561"/>
      <c r="SYQ5" s="561"/>
      <c r="SYR5" s="561"/>
      <c r="SYS5" s="561"/>
      <c r="SYT5" s="561"/>
      <c r="SYU5" s="561"/>
      <c r="SYV5" s="561"/>
      <c r="SYW5" s="561"/>
      <c r="SYX5" s="561"/>
      <c r="SYY5" s="561"/>
      <c r="SYZ5" s="561"/>
      <c r="SZA5" s="561"/>
      <c r="SZB5" s="561"/>
      <c r="SZC5" s="561"/>
      <c r="SZD5" s="561"/>
      <c r="SZE5" s="561"/>
      <c r="SZF5" s="561"/>
      <c r="SZG5" s="561"/>
      <c r="SZH5" s="561"/>
      <c r="SZI5" s="561"/>
      <c r="SZJ5" s="561"/>
      <c r="SZK5" s="561"/>
      <c r="SZL5" s="561"/>
      <c r="SZM5" s="561"/>
      <c r="SZN5" s="561"/>
      <c r="SZO5" s="561"/>
      <c r="SZP5" s="561"/>
      <c r="SZQ5" s="561"/>
      <c r="SZR5" s="561"/>
      <c r="SZS5" s="561"/>
      <c r="SZT5" s="561"/>
      <c r="SZU5" s="561"/>
      <c r="SZV5" s="561"/>
      <c r="SZW5" s="561"/>
      <c r="SZX5" s="561"/>
      <c r="SZY5" s="561"/>
      <c r="SZZ5" s="561"/>
      <c r="TAA5" s="561"/>
      <c r="TAB5" s="561"/>
      <c r="TAC5" s="561"/>
      <c r="TAD5" s="561"/>
      <c r="TAE5" s="561"/>
      <c r="TAF5" s="561"/>
      <c r="TAG5" s="561"/>
      <c r="TAH5" s="561"/>
      <c r="TAI5" s="561"/>
      <c r="TAJ5" s="561"/>
      <c r="TAK5" s="561"/>
      <c r="TAL5" s="561"/>
      <c r="TAM5" s="561"/>
      <c r="TAN5" s="561"/>
      <c r="TAO5" s="561"/>
      <c r="TAP5" s="561"/>
      <c r="TAQ5" s="561"/>
      <c r="TAR5" s="561"/>
      <c r="TAS5" s="561"/>
      <c r="TAT5" s="561"/>
      <c r="TAU5" s="561"/>
      <c r="TAV5" s="561"/>
      <c r="TAW5" s="561"/>
      <c r="TAX5" s="561"/>
      <c r="TAY5" s="561"/>
      <c r="TAZ5" s="561"/>
      <c r="TBA5" s="561"/>
      <c r="TBB5" s="561"/>
      <c r="TBC5" s="561"/>
      <c r="TBD5" s="561"/>
      <c r="TBE5" s="561"/>
      <c r="TBF5" s="561"/>
      <c r="TBG5" s="561"/>
      <c r="TBH5" s="561"/>
      <c r="TBI5" s="561"/>
      <c r="TBJ5" s="561"/>
      <c r="TBK5" s="561"/>
      <c r="TBL5" s="561"/>
      <c r="TBM5" s="561"/>
      <c r="TBN5" s="561"/>
      <c r="TBO5" s="561"/>
      <c r="TBP5" s="561"/>
      <c r="TBQ5" s="561"/>
      <c r="TBR5" s="561"/>
      <c r="TBS5" s="561"/>
      <c r="TBT5" s="561"/>
      <c r="TBU5" s="561"/>
      <c r="TBV5" s="561"/>
      <c r="TBW5" s="561"/>
      <c r="TBX5" s="561"/>
      <c r="TBY5" s="561"/>
      <c r="TBZ5" s="561"/>
      <c r="TCA5" s="561"/>
      <c r="TCB5" s="561"/>
      <c r="TCC5" s="561"/>
      <c r="TCD5" s="561"/>
      <c r="TCE5" s="561"/>
      <c r="TCF5" s="561"/>
      <c r="TCG5" s="561"/>
      <c r="TCH5" s="561"/>
      <c r="TCI5" s="561"/>
      <c r="TCJ5" s="561"/>
      <c r="TCK5" s="561"/>
      <c r="TCL5" s="561"/>
      <c r="TCM5" s="561"/>
      <c r="TCN5" s="561"/>
      <c r="TCO5" s="561"/>
      <c r="TCP5" s="561"/>
      <c r="TCQ5" s="561"/>
      <c r="TCR5" s="561"/>
      <c r="TCS5" s="561"/>
      <c r="TCT5" s="561"/>
      <c r="TCU5" s="561"/>
      <c r="TCV5" s="561"/>
      <c r="TCW5" s="561"/>
      <c r="TCX5" s="561"/>
      <c r="TCY5" s="561"/>
      <c r="TCZ5" s="561"/>
      <c r="TDA5" s="561"/>
      <c r="TDB5" s="561"/>
      <c r="TDC5" s="561"/>
      <c r="TDD5" s="561"/>
      <c r="TDE5" s="561"/>
      <c r="TDF5" s="561"/>
      <c r="TDG5" s="561"/>
      <c r="TDH5" s="561"/>
      <c r="TDI5" s="561"/>
      <c r="TDJ5" s="561"/>
      <c r="TDK5" s="561"/>
      <c r="TDL5" s="561"/>
      <c r="TDM5" s="561"/>
      <c r="TDN5" s="561"/>
      <c r="TDO5" s="561"/>
      <c r="TDP5" s="561"/>
      <c r="TDQ5" s="561"/>
      <c r="TDR5" s="561"/>
      <c r="TDS5" s="561"/>
      <c r="TDT5" s="561"/>
      <c r="TDU5" s="561"/>
      <c r="TDV5" s="561"/>
      <c r="TDW5" s="561"/>
      <c r="TDX5" s="561"/>
      <c r="TDY5" s="561"/>
      <c r="TDZ5" s="561"/>
      <c r="TEA5" s="561"/>
      <c r="TEB5" s="561"/>
      <c r="TEC5" s="561"/>
      <c r="TED5" s="561"/>
      <c r="TEE5" s="561"/>
      <c r="TEF5" s="561"/>
      <c r="TEG5" s="561"/>
      <c r="TEH5" s="561"/>
      <c r="TEI5" s="561"/>
      <c r="TEJ5" s="561"/>
      <c r="TEK5" s="561"/>
      <c r="TEL5" s="561"/>
      <c r="TEM5" s="561"/>
      <c r="TEN5" s="561"/>
      <c r="TEO5" s="561"/>
      <c r="TEP5" s="561"/>
      <c r="TEQ5" s="561"/>
      <c r="TER5" s="561"/>
      <c r="TES5" s="561"/>
      <c r="TET5" s="561"/>
      <c r="TEU5" s="561"/>
      <c r="TEV5" s="561"/>
      <c r="TEW5" s="561"/>
      <c r="TEX5" s="561"/>
      <c r="TEY5" s="561"/>
      <c r="TEZ5" s="561"/>
      <c r="TFA5" s="561"/>
      <c r="TFB5" s="561"/>
      <c r="TFC5" s="561"/>
      <c r="TFD5" s="561"/>
      <c r="TFE5" s="561"/>
      <c r="TFF5" s="561"/>
      <c r="TFG5" s="561"/>
      <c r="TFH5" s="561"/>
      <c r="TFI5" s="561"/>
      <c r="TFJ5" s="561"/>
      <c r="TFK5" s="561"/>
      <c r="TFL5" s="561"/>
      <c r="TFM5" s="561"/>
      <c r="TFN5" s="561"/>
      <c r="TFO5" s="561"/>
      <c r="TFP5" s="561"/>
      <c r="TFQ5" s="561"/>
      <c r="TFR5" s="561"/>
      <c r="TFS5" s="561"/>
      <c r="TFT5" s="561"/>
      <c r="TFU5" s="561"/>
      <c r="TFV5" s="561"/>
      <c r="TFW5" s="561"/>
      <c r="TFX5" s="561"/>
      <c r="TFY5" s="561"/>
      <c r="TFZ5" s="561"/>
      <c r="TGA5" s="561"/>
      <c r="TGB5" s="561"/>
      <c r="TGC5" s="561"/>
      <c r="TGD5" s="561"/>
      <c r="TGE5" s="561"/>
      <c r="TGF5" s="561"/>
      <c r="TGG5" s="561"/>
      <c r="TGH5" s="561"/>
      <c r="TGI5" s="561"/>
      <c r="TGJ5" s="561"/>
      <c r="TGK5" s="561"/>
      <c r="TGL5" s="561"/>
      <c r="TGM5" s="561"/>
      <c r="TGN5" s="561"/>
      <c r="TGO5" s="561"/>
      <c r="TGP5" s="561"/>
      <c r="TGQ5" s="561"/>
      <c r="TGR5" s="561"/>
      <c r="TGS5" s="561"/>
      <c r="TGT5" s="561"/>
      <c r="TGU5" s="561"/>
      <c r="TGV5" s="561"/>
      <c r="TGW5" s="561"/>
      <c r="TGX5" s="561"/>
      <c r="TGY5" s="561"/>
      <c r="TGZ5" s="561"/>
      <c r="THA5" s="561"/>
      <c r="THB5" s="561"/>
      <c r="THC5" s="561"/>
      <c r="THD5" s="561"/>
      <c r="THE5" s="561"/>
      <c r="THF5" s="561"/>
      <c r="THG5" s="561"/>
      <c r="THH5" s="561"/>
      <c r="THI5" s="561"/>
      <c r="THJ5" s="561"/>
      <c r="THK5" s="561"/>
      <c r="THL5" s="561"/>
      <c r="THM5" s="561"/>
      <c r="THN5" s="561"/>
      <c r="THO5" s="561"/>
      <c r="THP5" s="561"/>
      <c r="THQ5" s="561"/>
      <c r="THR5" s="561"/>
      <c r="THS5" s="561"/>
      <c r="THT5" s="561"/>
      <c r="THU5" s="561"/>
      <c r="THV5" s="561"/>
      <c r="THW5" s="561"/>
      <c r="THX5" s="561"/>
      <c r="THY5" s="561"/>
      <c r="THZ5" s="561"/>
      <c r="TIA5" s="561"/>
      <c r="TIB5" s="561"/>
      <c r="TIC5" s="561"/>
      <c r="TID5" s="561"/>
      <c r="TIE5" s="561"/>
      <c r="TIF5" s="561"/>
      <c r="TIG5" s="561"/>
      <c r="TIH5" s="561"/>
      <c r="TII5" s="561"/>
      <c r="TIJ5" s="561"/>
      <c r="TIK5" s="561"/>
      <c r="TIL5" s="561"/>
      <c r="TIM5" s="561"/>
      <c r="TIN5" s="561"/>
      <c r="TIO5" s="561"/>
      <c r="TIP5" s="561"/>
      <c r="TIQ5" s="561"/>
      <c r="TIR5" s="561"/>
      <c r="TIS5" s="561"/>
      <c r="TIT5" s="561"/>
      <c r="TIU5" s="561"/>
      <c r="TIV5" s="561"/>
      <c r="TIW5" s="561"/>
      <c r="TIX5" s="561"/>
      <c r="TIY5" s="561"/>
      <c r="TIZ5" s="561"/>
      <c r="TJA5" s="561"/>
      <c r="TJB5" s="561"/>
      <c r="TJC5" s="561"/>
      <c r="TJD5" s="561"/>
      <c r="TJE5" s="561"/>
      <c r="TJF5" s="561"/>
      <c r="TJG5" s="561"/>
      <c r="TJH5" s="561"/>
      <c r="TJI5" s="561"/>
      <c r="TJJ5" s="561"/>
      <c r="TJK5" s="561"/>
      <c r="TJL5" s="561"/>
      <c r="TJM5" s="561"/>
      <c r="TJN5" s="561"/>
      <c r="TJO5" s="561"/>
      <c r="TJP5" s="561"/>
      <c r="TJQ5" s="561"/>
      <c r="TJR5" s="561"/>
      <c r="TJS5" s="561"/>
      <c r="TJT5" s="561"/>
      <c r="TJU5" s="561"/>
      <c r="TJV5" s="561"/>
      <c r="TJW5" s="561"/>
      <c r="TJX5" s="561"/>
      <c r="TJY5" s="561"/>
      <c r="TJZ5" s="561"/>
      <c r="TKA5" s="561"/>
      <c r="TKB5" s="561"/>
      <c r="TKC5" s="561"/>
      <c r="TKD5" s="561"/>
      <c r="TKE5" s="561"/>
      <c r="TKF5" s="561"/>
      <c r="TKG5" s="561"/>
      <c r="TKH5" s="561"/>
      <c r="TKI5" s="561"/>
      <c r="TKJ5" s="561"/>
      <c r="TKK5" s="561"/>
      <c r="TKL5" s="561"/>
      <c r="TKM5" s="561"/>
      <c r="TKN5" s="561"/>
      <c r="TKO5" s="561"/>
      <c r="TKP5" s="561"/>
      <c r="TKQ5" s="561"/>
      <c r="TKR5" s="561"/>
      <c r="TKS5" s="561"/>
      <c r="TKT5" s="561"/>
      <c r="TKU5" s="561"/>
      <c r="TKV5" s="561"/>
      <c r="TKW5" s="561"/>
      <c r="TKX5" s="561"/>
      <c r="TKY5" s="561"/>
      <c r="TKZ5" s="561"/>
      <c r="TLA5" s="561"/>
      <c r="TLB5" s="561"/>
      <c r="TLC5" s="561"/>
      <c r="TLD5" s="561"/>
      <c r="TLE5" s="561"/>
      <c r="TLF5" s="561"/>
      <c r="TLG5" s="561"/>
      <c r="TLH5" s="561"/>
      <c r="TLI5" s="561"/>
      <c r="TLJ5" s="561"/>
      <c r="TLK5" s="561"/>
      <c r="TLL5" s="561"/>
      <c r="TLM5" s="561"/>
      <c r="TLN5" s="561"/>
      <c r="TLO5" s="561"/>
      <c r="TLP5" s="561"/>
      <c r="TLQ5" s="561"/>
      <c r="TLR5" s="561"/>
      <c r="TLS5" s="561"/>
      <c r="TLT5" s="561"/>
      <c r="TLU5" s="561"/>
      <c r="TLV5" s="561"/>
      <c r="TLW5" s="561"/>
      <c r="TLX5" s="561"/>
      <c r="TLY5" s="561"/>
      <c r="TLZ5" s="561"/>
      <c r="TMA5" s="561"/>
      <c r="TMB5" s="561"/>
      <c r="TMC5" s="561"/>
      <c r="TMD5" s="561"/>
      <c r="TME5" s="561"/>
      <c r="TMF5" s="561"/>
      <c r="TMG5" s="561"/>
      <c r="TMH5" s="561"/>
      <c r="TMI5" s="561"/>
      <c r="TMJ5" s="561"/>
      <c r="TMK5" s="561"/>
      <c r="TML5" s="561"/>
      <c r="TMM5" s="561"/>
      <c r="TMN5" s="561"/>
      <c r="TMO5" s="561"/>
      <c r="TMP5" s="561"/>
      <c r="TMQ5" s="561"/>
      <c r="TMR5" s="561"/>
      <c r="TMS5" s="561"/>
      <c r="TMT5" s="561"/>
      <c r="TMU5" s="561"/>
      <c r="TMV5" s="561"/>
      <c r="TMW5" s="561"/>
      <c r="TMX5" s="561"/>
      <c r="TMY5" s="561"/>
      <c r="TMZ5" s="561"/>
      <c r="TNA5" s="561"/>
      <c r="TNB5" s="561"/>
      <c r="TNC5" s="561"/>
      <c r="TND5" s="561"/>
      <c r="TNE5" s="561"/>
      <c r="TNF5" s="561"/>
      <c r="TNG5" s="561"/>
      <c r="TNH5" s="561"/>
      <c r="TNI5" s="561"/>
      <c r="TNJ5" s="561"/>
      <c r="TNK5" s="561"/>
      <c r="TNL5" s="561"/>
      <c r="TNM5" s="561"/>
      <c r="TNN5" s="561"/>
      <c r="TNO5" s="561"/>
      <c r="TNP5" s="561"/>
      <c r="TNQ5" s="561"/>
      <c r="TNR5" s="561"/>
      <c r="TNS5" s="561"/>
      <c r="TNT5" s="561"/>
      <c r="TNU5" s="561"/>
      <c r="TNV5" s="561"/>
      <c r="TNW5" s="561"/>
      <c r="TNX5" s="561"/>
      <c r="TNY5" s="561"/>
      <c r="TNZ5" s="561"/>
      <c r="TOA5" s="561"/>
      <c r="TOB5" s="561"/>
      <c r="TOC5" s="561"/>
      <c r="TOD5" s="561"/>
      <c r="TOE5" s="561"/>
      <c r="TOF5" s="561"/>
      <c r="TOG5" s="561"/>
      <c r="TOH5" s="561"/>
      <c r="TOI5" s="561"/>
      <c r="TOJ5" s="561"/>
      <c r="TOK5" s="561"/>
      <c r="TOL5" s="561"/>
      <c r="TOM5" s="561"/>
      <c r="TON5" s="561"/>
      <c r="TOO5" s="561"/>
      <c r="TOP5" s="561"/>
      <c r="TOQ5" s="561"/>
      <c r="TOR5" s="561"/>
      <c r="TOS5" s="561"/>
      <c r="TOT5" s="561"/>
      <c r="TOU5" s="561"/>
      <c r="TOV5" s="561"/>
      <c r="TOW5" s="561"/>
      <c r="TOX5" s="561"/>
      <c r="TOY5" s="561"/>
      <c r="TOZ5" s="561"/>
      <c r="TPA5" s="561"/>
      <c r="TPB5" s="561"/>
      <c r="TPC5" s="561"/>
      <c r="TPD5" s="561"/>
      <c r="TPE5" s="561"/>
      <c r="TPF5" s="561"/>
      <c r="TPG5" s="561"/>
      <c r="TPH5" s="561"/>
      <c r="TPI5" s="561"/>
      <c r="TPJ5" s="561"/>
      <c r="TPK5" s="561"/>
      <c r="TPL5" s="561"/>
      <c r="TPM5" s="561"/>
      <c r="TPN5" s="561"/>
      <c r="TPO5" s="561"/>
      <c r="TPP5" s="561"/>
      <c r="TPQ5" s="561"/>
      <c r="TPR5" s="561"/>
      <c r="TPS5" s="561"/>
      <c r="TPT5" s="561"/>
      <c r="TPU5" s="561"/>
      <c r="TPV5" s="561"/>
      <c r="TPW5" s="561"/>
      <c r="TPX5" s="561"/>
      <c r="TPY5" s="561"/>
      <c r="TPZ5" s="561"/>
      <c r="TQA5" s="561"/>
      <c r="TQB5" s="561"/>
      <c r="TQC5" s="561"/>
      <c r="TQD5" s="561"/>
      <c r="TQE5" s="561"/>
      <c r="TQF5" s="561"/>
      <c r="TQG5" s="561"/>
      <c r="TQH5" s="561"/>
      <c r="TQI5" s="561"/>
      <c r="TQJ5" s="561"/>
      <c r="TQK5" s="561"/>
      <c r="TQL5" s="561"/>
      <c r="TQM5" s="561"/>
      <c r="TQN5" s="561"/>
      <c r="TQO5" s="561"/>
      <c r="TQP5" s="561"/>
      <c r="TQQ5" s="561"/>
      <c r="TQR5" s="561"/>
      <c r="TQS5" s="561"/>
      <c r="TQT5" s="561"/>
      <c r="TQU5" s="561"/>
      <c r="TQV5" s="561"/>
      <c r="TQW5" s="561"/>
      <c r="TQX5" s="561"/>
      <c r="TQY5" s="561"/>
      <c r="TQZ5" s="561"/>
      <c r="TRA5" s="561"/>
      <c r="TRB5" s="561"/>
      <c r="TRC5" s="561"/>
      <c r="TRD5" s="561"/>
      <c r="TRE5" s="561"/>
      <c r="TRF5" s="561"/>
      <c r="TRG5" s="561"/>
      <c r="TRH5" s="561"/>
      <c r="TRI5" s="561"/>
      <c r="TRJ5" s="561"/>
      <c r="TRK5" s="561"/>
      <c r="TRL5" s="561"/>
      <c r="TRM5" s="561"/>
      <c r="TRN5" s="561"/>
      <c r="TRO5" s="561"/>
      <c r="TRP5" s="561"/>
      <c r="TRQ5" s="561"/>
      <c r="TRR5" s="561"/>
      <c r="TRS5" s="561"/>
      <c r="TRT5" s="561"/>
      <c r="TRU5" s="561"/>
      <c r="TRV5" s="561"/>
      <c r="TRW5" s="561"/>
      <c r="TRX5" s="561"/>
      <c r="TRY5" s="561"/>
      <c r="TRZ5" s="561"/>
      <c r="TSA5" s="561"/>
      <c r="TSB5" s="561"/>
      <c r="TSC5" s="561"/>
      <c r="TSD5" s="561"/>
      <c r="TSE5" s="561"/>
      <c r="TSF5" s="561"/>
      <c r="TSG5" s="561"/>
      <c r="TSH5" s="561"/>
      <c r="TSI5" s="561"/>
      <c r="TSJ5" s="561"/>
      <c r="TSK5" s="561"/>
      <c r="TSL5" s="561"/>
      <c r="TSM5" s="561"/>
      <c r="TSN5" s="561"/>
      <c r="TSO5" s="561"/>
      <c r="TSP5" s="561"/>
      <c r="TSQ5" s="561"/>
      <c r="TSR5" s="561"/>
      <c r="TSS5" s="561"/>
      <c r="TST5" s="561"/>
      <c r="TSU5" s="561"/>
      <c r="TSV5" s="561"/>
      <c r="TSW5" s="561"/>
      <c r="TSX5" s="561"/>
      <c r="TSY5" s="561"/>
      <c r="TSZ5" s="561"/>
      <c r="TTA5" s="561"/>
      <c r="TTB5" s="561"/>
      <c r="TTC5" s="561"/>
      <c r="TTD5" s="561"/>
      <c r="TTE5" s="561"/>
      <c r="TTF5" s="561"/>
      <c r="TTG5" s="561"/>
      <c r="TTH5" s="561"/>
      <c r="TTI5" s="561"/>
      <c r="TTJ5" s="561"/>
      <c r="TTK5" s="561"/>
      <c r="TTL5" s="561"/>
      <c r="TTM5" s="561"/>
      <c r="TTN5" s="561"/>
      <c r="TTO5" s="561"/>
      <c r="TTP5" s="561"/>
      <c r="TTQ5" s="561"/>
      <c r="TTR5" s="561"/>
      <c r="TTS5" s="561"/>
      <c r="TTT5" s="561"/>
      <c r="TTU5" s="561"/>
      <c r="TTV5" s="561"/>
      <c r="TTW5" s="561"/>
      <c r="TTX5" s="561"/>
      <c r="TTY5" s="561"/>
      <c r="TTZ5" s="561"/>
      <c r="TUA5" s="561"/>
      <c r="TUB5" s="561"/>
      <c r="TUC5" s="561"/>
      <c r="TUD5" s="561"/>
      <c r="TUE5" s="561"/>
      <c r="TUF5" s="561"/>
      <c r="TUG5" s="561"/>
      <c r="TUH5" s="561"/>
      <c r="TUI5" s="561"/>
      <c r="TUJ5" s="561"/>
      <c r="TUK5" s="561"/>
      <c r="TUL5" s="561"/>
      <c r="TUM5" s="561"/>
      <c r="TUN5" s="561"/>
      <c r="TUO5" s="561"/>
      <c r="TUP5" s="561"/>
      <c r="TUQ5" s="561"/>
      <c r="TUR5" s="561"/>
      <c r="TUS5" s="561"/>
      <c r="TUT5" s="561"/>
      <c r="TUU5" s="561"/>
      <c r="TUV5" s="561"/>
      <c r="TUW5" s="561"/>
      <c r="TUX5" s="561"/>
      <c r="TUY5" s="561"/>
      <c r="TUZ5" s="561"/>
      <c r="TVA5" s="561"/>
      <c r="TVB5" s="561"/>
      <c r="TVC5" s="561"/>
      <c r="TVD5" s="561"/>
      <c r="TVE5" s="561"/>
      <c r="TVF5" s="561"/>
      <c r="TVG5" s="561"/>
      <c r="TVH5" s="561"/>
      <c r="TVI5" s="561"/>
      <c r="TVJ5" s="561"/>
      <c r="TVK5" s="561"/>
      <c r="TVL5" s="561"/>
      <c r="TVM5" s="561"/>
      <c r="TVN5" s="561"/>
      <c r="TVO5" s="561"/>
      <c r="TVP5" s="561"/>
      <c r="TVQ5" s="561"/>
      <c r="TVR5" s="561"/>
      <c r="TVS5" s="561"/>
      <c r="TVT5" s="561"/>
      <c r="TVU5" s="561"/>
      <c r="TVV5" s="561"/>
      <c r="TVW5" s="561"/>
      <c r="TVX5" s="561"/>
      <c r="TVY5" s="561"/>
      <c r="TVZ5" s="561"/>
      <c r="TWA5" s="561"/>
      <c r="TWB5" s="561"/>
      <c r="TWC5" s="561"/>
      <c r="TWD5" s="561"/>
      <c r="TWE5" s="561"/>
      <c r="TWF5" s="561"/>
      <c r="TWG5" s="561"/>
      <c r="TWH5" s="561"/>
      <c r="TWI5" s="561"/>
      <c r="TWJ5" s="561"/>
      <c r="TWK5" s="561"/>
      <c r="TWL5" s="561"/>
      <c r="TWM5" s="561"/>
      <c r="TWN5" s="561"/>
      <c r="TWO5" s="561"/>
      <c r="TWP5" s="561"/>
      <c r="TWQ5" s="561"/>
      <c r="TWR5" s="561"/>
      <c r="TWS5" s="561"/>
      <c r="TWT5" s="561"/>
      <c r="TWU5" s="561"/>
      <c r="TWV5" s="561"/>
      <c r="TWW5" s="561"/>
      <c r="TWX5" s="561"/>
      <c r="TWY5" s="561"/>
      <c r="TWZ5" s="561"/>
      <c r="TXA5" s="561"/>
      <c r="TXB5" s="561"/>
      <c r="TXC5" s="561"/>
      <c r="TXD5" s="561"/>
      <c r="TXE5" s="561"/>
      <c r="TXF5" s="561"/>
      <c r="TXG5" s="561"/>
      <c r="TXH5" s="561"/>
      <c r="TXI5" s="561"/>
      <c r="TXJ5" s="561"/>
      <c r="TXK5" s="561"/>
      <c r="TXL5" s="561"/>
      <c r="TXM5" s="561"/>
      <c r="TXN5" s="561"/>
      <c r="TXO5" s="561"/>
      <c r="TXP5" s="561"/>
      <c r="TXQ5" s="561"/>
      <c r="TXR5" s="561"/>
      <c r="TXS5" s="561"/>
      <c r="TXT5" s="561"/>
      <c r="TXU5" s="561"/>
      <c r="TXV5" s="561"/>
      <c r="TXW5" s="561"/>
      <c r="TXX5" s="561"/>
      <c r="TXY5" s="561"/>
      <c r="TXZ5" s="561"/>
      <c r="TYA5" s="561"/>
      <c r="TYB5" s="561"/>
      <c r="TYC5" s="561"/>
      <c r="TYD5" s="561"/>
      <c r="TYE5" s="561"/>
      <c r="TYF5" s="561"/>
      <c r="TYG5" s="561"/>
      <c r="TYH5" s="561"/>
      <c r="TYI5" s="561"/>
      <c r="TYJ5" s="561"/>
      <c r="TYK5" s="561"/>
      <c r="TYL5" s="561"/>
      <c r="TYM5" s="561"/>
      <c r="TYN5" s="561"/>
      <c r="TYO5" s="561"/>
      <c r="TYP5" s="561"/>
      <c r="TYQ5" s="561"/>
      <c r="TYR5" s="561"/>
      <c r="TYS5" s="561"/>
      <c r="TYT5" s="561"/>
      <c r="TYU5" s="561"/>
      <c r="TYV5" s="561"/>
      <c r="TYW5" s="561"/>
      <c r="TYX5" s="561"/>
      <c r="TYY5" s="561"/>
      <c r="TYZ5" s="561"/>
      <c r="TZA5" s="561"/>
      <c r="TZB5" s="561"/>
      <c r="TZC5" s="561"/>
      <c r="TZD5" s="561"/>
      <c r="TZE5" s="561"/>
      <c r="TZF5" s="561"/>
      <c r="TZG5" s="561"/>
      <c r="TZH5" s="561"/>
      <c r="TZI5" s="561"/>
      <c r="TZJ5" s="561"/>
      <c r="TZK5" s="561"/>
      <c r="TZL5" s="561"/>
      <c r="TZM5" s="561"/>
      <c r="TZN5" s="561"/>
      <c r="TZO5" s="561"/>
      <c r="TZP5" s="561"/>
      <c r="TZQ5" s="561"/>
      <c r="TZR5" s="561"/>
      <c r="TZS5" s="561"/>
      <c r="TZT5" s="561"/>
      <c r="TZU5" s="561"/>
      <c r="TZV5" s="561"/>
      <c r="TZW5" s="561"/>
      <c r="TZX5" s="561"/>
      <c r="TZY5" s="561"/>
      <c r="TZZ5" s="561"/>
      <c r="UAA5" s="561"/>
      <c r="UAB5" s="561"/>
      <c r="UAC5" s="561"/>
      <c r="UAD5" s="561"/>
      <c r="UAE5" s="561"/>
      <c r="UAF5" s="561"/>
      <c r="UAG5" s="561"/>
      <c r="UAH5" s="561"/>
      <c r="UAI5" s="561"/>
      <c r="UAJ5" s="561"/>
      <c r="UAK5" s="561"/>
      <c r="UAL5" s="561"/>
      <c r="UAM5" s="561"/>
      <c r="UAN5" s="561"/>
      <c r="UAO5" s="561"/>
      <c r="UAP5" s="561"/>
      <c r="UAQ5" s="561"/>
      <c r="UAR5" s="561"/>
      <c r="UAS5" s="561"/>
      <c r="UAT5" s="561"/>
      <c r="UAU5" s="561"/>
      <c r="UAV5" s="561"/>
      <c r="UAW5" s="561"/>
      <c r="UAX5" s="561"/>
      <c r="UAY5" s="561"/>
      <c r="UAZ5" s="561"/>
      <c r="UBA5" s="561"/>
      <c r="UBB5" s="561"/>
      <c r="UBC5" s="561"/>
      <c r="UBD5" s="561"/>
      <c r="UBE5" s="561"/>
      <c r="UBF5" s="561"/>
      <c r="UBG5" s="561"/>
      <c r="UBH5" s="561"/>
      <c r="UBI5" s="561"/>
      <c r="UBJ5" s="561"/>
      <c r="UBK5" s="561"/>
      <c r="UBL5" s="561"/>
      <c r="UBM5" s="561"/>
      <c r="UBN5" s="561"/>
      <c r="UBO5" s="561"/>
      <c r="UBP5" s="561"/>
      <c r="UBQ5" s="561"/>
      <c r="UBR5" s="561"/>
      <c r="UBS5" s="561"/>
      <c r="UBT5" s="561"/>
      <c r="UBU5" s="561"/>
      <c r="UBV5" s="561"/>
      <c r="UBW5" s="561"/>
      <c r="UBX5" s="561"/>
      <c r="UBY5" s="561"/>
      <c r="UBZ5" s="561"/>
      <c r="UCA5" s="561"/>
      <c r="UCB5" s="561"/>
      <c r="UCC5" s="561"/>
      <c r="UCD5" s="561"/>
      <c r="UCE5" s="561"/>
      <c r="UCF5" s="561"/>
      <c r="UCG5" s="561"/>
      <c r="UCH5" s="561"/>
      <c r="UCI5" s="561"/>
      <c r="UCJ5" s="561"/>
      <c r="UCK5" s="561"/>
      <c r="UCL5" s="561"/>
      <c r="UCM5" s="561"/>
      <c r="UCN5" s="561"/>
      <c r="UCO5" s="561"/>
      <c r="UCP5" s="561"/>
      <c r="UCQ5" s="561"/>
      <c r="UCR5" s="561"/>
      <c r="UCS5" s="561"/>
      <c r="UCT5" s="561"/>
      <c r="UCU5" s="561"/>
      <c r="UCV5" s="561"/>
      <c r="UCW5" s="561"/>
      <c r="UCX5" s="561"/>
      <c r="UCY5" s="561"/>
      <c r="UCZ5" s="561"/>
      <c r="UDA5" s="561"/>
      <c r="UDB5" s="561"/>
      <c r="UDC5" s="561"/>
      <c r="UDD5" s="561"/>
      <c r="UDE5" s="561"/>
      <c r="UDF5" s="561"/>
      <c r="UDG5" s="561"/>
      <c r="UDH5" s="561"/>
      <c r="UDI5" s="561"/>
      <c r="UDJ5" s="561"/>
      <c r="UDK5" s="561"/>
      <c r="UDL5" s="561"/>
      <c r="UDM5" s="561"/>
      <c r="UDN5" s="561"/>
      <c r="UDO5" s="561"/>
      <c r="UDP5" s="561"/>
      <c r="UDQ5" s="561"/>
      <c r="UDR5" s="561"/>
      <c r="UDS5" s="561"/>
      <c r="UDT5" s="561"/>
      <c r="UDU5" s="561"/>
      <c r="UDV5" s="561"/>
      <c r="UDW5" s="561"/>
      <c r="UDX5" s="561"/>
      <c r="UDY5" s="561"/>
      <c r="UDZ5" s="561"/>
      <c r="UEA5" s="561"/>
      <c r="UEB5" s="561"/>
      <c r="UEC5" s="561"/>
      <c r="UED5" s="561"/>
      <c r="UEE5" s="561"/>
      <c r="UEF5" s="561"/>
      <c r="UEG5" s="561"/>
      <c r="UEH5" s="561"/>
      <c r="UEI5" s="561"/>
      <c r="UEJ5" s="561"/>
      <c r="UEK5" s="561"/>
      <c r="UEL5" s="561"/>
      <c r="UEM5" s="561"/>
      <c r="UEN5" s="561"/>
      <c r="UEO5" s="561"/>
      <c r="UEP5" s="561"/>
      <c r="UEQ5" s="561"/>
      <c r="UER5" s="561"/>
      <c r="UES5" s="561"/>
      <c r="UET5" s="561"/>
      <c r="UEU5" s="561"/>
      <c r="UEV5" s="561"/>
      <c r="UEW5" s="561"/>
      <c r="UEX5" s="561"/>
      <c r="UEY5" s="561"/>
      <c r="UEZ5" s="561"/>
      <c r="UFA5" s="561"/>
      <c r="UFB5" s="561"/>
      <c r="UFC5" s="561"/>
      <c r="UFD5" s="561"/>
      <c r="UFE5" s="561"/>
      <c r="UFF5" s="561"/>
      <c r="UFG5" s="561"/>
      <c r="UFH5" s="561"/>
      <c r="UFI5" s="561"/>
      <c r="UFJ5" s="561"/>
      <c r="UFK5" s="561"/>
      <c r="UFL5" s="561"/>
      <c r="UFM5" s="561"/>
      <c r="UFN5" s="561"/>
      <c r="UFO5" s="561"/>
      <c r="UFP5" s="561"/>
      <c r="UFQ5" s="561"/>
      <c r="UFR5" s="561"/>
      <c r="UFS5" s="561"/>
      <c r="UFT5" s="561"/>
      <c r="UFU5" s="561"/>
      <c r="UFV5" s="561"/>
      <c r="UFW5" s="561"/>
      <c r="UFX5" s="561"/>
      <c r="UFY5" s="561"/>
      <c r="UFZ5" s="561"/>
      <c r="UGA5" s="561"/>
      <c r="UGB5" s="561"/>
      <c r="UGC5" s="561"/>
      <c r="UGD5" s="561"/>
      <c r="UGE5" s="561"/>
      <c r="UGF5" s="561"/>
      <c r="UGG5" s="561"/>
      <c r="UGH5" s="561"/>
      <c r="UGI5" s="561"/>
      <c r="UGJ5" s="561"/>
      <c r="UGK5" s="561"/>
      <c r="UGL5" s="561"/>
      <c r="UGM5" s="561"/>
      <c r="UGN5" s="561"/>
      <c r="UGO5" s="561"/>
      <c r="UGP5" s="561"/>
      <c r="UGQ5" s="561"/>
      <c r="UGR5" s="561"/>
      <c r="UGS5" s="561"/>
      <c r="UGT5" s="561"/>
      <c r="UGU5" s="561"/>
      <c r="UGV5" s="561"/>
      <c r="UGW5" s="561"/>
      <c r="UGX5" s="561"/>
      <c r="UGY5" s="561"/>
      <c r="UGZ5" s="561"/>
      <c r="UHA5" s="561"/>
      <c r="UHB5" s="561"/>
      <c r="UHC5" s="561"/>
      <c r="UHD5" s="561"/>
      <c r="UHE5" s="561"/>
      <c r="UHF5" s="561"/>
      <c r="UHG5" s="561"/>
      <c r="UHH5" s="561"/>
      <c r="UHI5" s="561"/>
      <c r="UHJ5" s="561"/>
      <c r="UHK5" s="561"/>
      <c r="UHL5" s="561"/>
      <c r="UHM5" s="561"/>
      <c r="UHN5" s="561"/>
      <c r="UHO5" s="561"/>
      <c r="UHP5" s="561"/>
      <c r="UHQ5" s="561"/>
      <c r="UHR5" s="561"/>
      <c r="UHS5" s="561"/>
      <c r="UHT5" s="561"/>
      <c r="UHU5" s="561"/>
      <c r="UHV5" s="561"/>
      <c r="UHW5" s="561"/>
      <c r="UHX5" s="561"/>
      <c r="UHY5" s="561"/>
      <c r="UHZ5" s="561"/>
      <c r="UIA5" s="561"/>
      <c r="UIB5" s="561"/>
      <c r="UIC5" s="561"/>
      <c r="UID5" s="561"/>
      <c r="UIE5" s="561"/>
      <c r="UIF5" s="561"/>
      <c r="UIG5" s="561"/>
      <c r="UIH5" s="561"/>
      <c r="UII5" s="561"/>
      <c r="UIJ5" s="561"/>
      <c r="UIK5" s="561"/>
      <c r="UIL5" s="561"/>
      <c r="UIM5" s="561"/>
      <c r="UIN5" s="561"/>
      <c r="UIO5" s="561"/>
      <c r="UIP5" s="561"/>
      <c r="UIQ5" s="561"/>
      <c r="UIR5" s="561"/>
      <c r="UIS5" s="561"/>
      <c r="UIT5" s="561"/>
      <c r="UIU5" s="561"/>
      <c r="UIV5" s="561"/>
      <c r="UIW5" s="561"/>
      <c r="UIX5" s="561"/>
      <c r="UIY5" s="561"/>
      <c r="UIZ5" s="561"/>
      <c r="UJA5" s="561"/>
      <c r="UJB5" s="561"/>
      <c r="UJC5" s="561"/>
      <c r="UJD5" s="561"/>
      <c r="UJE5" s="561"/>
      <c r="UJF5" s="561"/>
      <c r="UJG5" s="561"/>
      <c r="UJH5" s="561"/>
      <c r="UJI5" s="561"/>
      <c r="UJJ5" s="561"/>
      <c r="UJK5" s="561"/>
      <c r="UJL5" s="561"/>
      <c r="UJM5" s="561"/>
      <c r="UJN5" s="561"/>
      <c r="UJO5" s="561"/>
      <c r="UJP5" s="561"/>
      <c r="UJQ5" s="561"/>
      <c r="UJR5" s="561"/>
      <c r="UJS5" s="561"/>
      <c r="UJT5" s="561"/>
      <c r="UJU5" s="561"/>
      <c r="UJV5" s="561"/>
      <c r="UJW5" s="561"/>
      <c r="UJX5" s="561"/>
      <c r="UJY5" s="561"/>
      <c r="UJZ5" s="561"/>
      <c r="UKA5" s="561"/>
      <c r="UKB5" s="561"/>
      <c r="UKC5" s="561"/>
      <c r="UKD5" s="561"/>
      <c r="UKE5" s="561"/>
      <c r="UKF5" s="561"/>
      <c r="UKG5" s="561"/>
      <c r="UKH5" s="561"/>
      <c r="UKI5" s="561"/>
      <c r="UKJ5" s="561"/>
      <c r="UKK5" s="561"/>
      <c r="UKL5" s="561"/>
      <c r="UKM5" s="561"/>
      <c r="UKN5" s="561"/>
      <c r="UKO5" s="561"/>
      <c r="UKP5" s="561"/>
      <c r="UKQ5" s="561"/>
      <c r="UKR5" s="561"/>
      <c r="UKS5" s="561"/>
      <c r="UKT5" s="561"/>
      <c r="UKU5" s="561"/>
      <c r="UKV5" s="561"/>
      <c r="UKW5" s="561"/>
      <c r="UKX5" s="561"/>
      <c r="UKY5" s="561"/>
      <c r="UKZ5" s="561"/>
      <c r="ULA5" s="561"/>
      <c r="ULB5" s="561"/>
      <c r="ULC5" s="561"/>
      <c r="ULD5" s="561"/>
      <c r="ULE5" s="561"/>
      <c r="ULF5" s="561"/>
      <c r="ULG5" s="561"/>
      <c r="ULH5" s="561"/>
      <c r="ULI5" s="561"/>
      <c r="ULJ5" s="561"/>
      <c r="ULK5" s="561"/>
      <c r="ULL5" s="561"/>
      <c r="ULM5" s="561"/>
      <c r="ULN5" s="561"/>
      <c r="ULO5" s="561"/>
      <c r="ULP5" s="561"/>
      <c r="ULQ5" s="561"/>
      <c r="ULR5" s="561"/>
      <c r="ULS5" s="561"/>
      <c r="ULT5" s="561"/>
      <c r="ULU5" s="561"/>
      <c r="ULV5" s="561"/>
      <c r="ULW5" s="561"/>
      <c r="ULX5" s="561"/>
      <c r="ULY5" s="561"/>
      <c r="ULZ5" s="561"/>
      <c r="UMA5" s="561"/>
      <c r="UMB5" s="561"/>
      <c r="UMC5" s="561"/>
      <c r="UMD5" s="561"/>
      <c r="UME5" s="561"/>
      <c r="UMF5" s="561"/>
      <c r="UMG5" s="561"/>
      <c r="UMH5" s="561"/>
      <c r="UMI5" s="561"/>
      <c r="UMJ5" s="561"/>
      <c r="UMK5" s="561"/>
      <c r="UML5" s="561"/>
      <c r="UMM5" s="561"/>
      <c r="UMN5" s="561"/>
      <c r="UMO5" s="561"/>
      <c r="UMP5" s="561"/>
      <c r="UMQ5" s="561"/>
      <c r="UMR5" s="561"/>
      <c r="UMS5" s="561"/>
      <c r="UMT5" s="561"/>
      <c r="UMU5" s="561"/>
      <c r="UMV5" s="561"/>
      <c r="UMW5" s="561"/>
      <c r="UMX5" s="561"/>
      <c r="UMY5" s="561"/>
      <c r="UMZ5" s="561"/>
      <c r="UNA5" s="561"/>
      <c r="UNB5" s="561"/>
      <c r="UNC5" s="561"/>
      <c r="UND5" s="561"/>
      <c r="UNE5" s="561"/>
      <c r="UNF5" s="561"/>
      <c r="UNG5" s="561"/>
      <c r="UNH5" s="561"/>
      <c r="UNI5" s="561"/>
      <c r="UNJ5" s="561"/>
      <c r="UNK5" s="561"/>
      <c r="UNL5" s="561"/>
      <c r="UNM5" s="561"/>
      <c r="UNN5" s="561"/>
      <c r="UNO5" s="561"/>
      <c r="UNP5" s="561"/>
      <c r="UNQ5" s="561"/>
      <c r="UNR5" s="561"/>
      <c r="UNS5" s="561"/>
      <c r="UNT5" s="561"/>
      <c r="UNU5" s="561"/>
      <c r="UNV5" s="561"/>
      <c r="UNW5" s="561"/>
      <c r="UNX5" s="561"/>
      <c r="UNY5" s="561"/>
      <c r="UNZ5" s="561"/>
      <c r="UOA5" s="561"/>
      <c r="UOB5" s="561"/>
      <c r="UOC5" s="561"/>
      <c r="UOD5" s="561"/>
      <c r="UOE5" s="561"/>
      <c r="UOF5" s="561"/>
      <c r="UOG5" s="561"/>
      <c r="UOH5" s="561"/>
      <c r="UOI5" s="561"/>
      <c r="UOJ5" s="561"/>
      <c r="UOK5" s="561"/>
      <c r="UOL5" s="561"/>
      <c r="UOM5" s="561"/>
      <c r="UON5" s="561"/>
      <c r="UOO5" s="561"/>
      <c r="UOP5" s="561"/>
      <c r="UOQ5" s="561"/>
      <c r="UOR5" s="561"/>
      <c r="UOS5" s="561"/>
      <c r="UOT5" s="561"/>
      <c r="UOU5" s="561"/>
      <c r="UOV5" s="561"/>
      <c r="UOW5" s="561"/>
      <c r="UOX5" s="561"/>
      <c r="UOY5" s="561"/>
      <c r="UOZ5" s="561"/>
      <c r="UPA5" s="561"/>
      <c r="UPB5" s="561"/>
      <c r="UPC5" s="561"/>
      <c r="UPD5" s="561"/>
      <c r="UPE5" s="561"/>
      <c r="UPF5" s="561"/>
      <c r="UPG5" s="561"/>
      <c r="UPH5" s="561"/>
      <c r="UPI5" s="561"/>
      <c r="UPJ5" s="561"/>
      <c r="UPK5" s="561"/>
      <c r="UPL5" s="561"/>
      <c r="UPM5" s="561"/>
      <c r="UPN5" s="561"/>
      <c r="UPO5" s="561"/>
      <c r="UPP5" s="561"/>
      <c r="UPQ5" s="561"/>
      <c r="UPR5" s="561"/>
      <c r="UPS5" s="561"/>
      <c r="UPT5" s="561"/>
      <c r="UPU5" s="561"/>
      <c r="UPV5" s="561"/>
      <c r="UPW5" s="561"/>
      <c r="UPX5" s="561"/>
      <c r="UPY5" s="561"/>
      <c r="UPZ5" s="561"/>
      <c r="UQA5" s="561"/>
      <c r="UQB5" s="561"/>
      <c r="UQC5" s="561"/>
      <c r="UQD5" s="561"/>
      <c r="UQE5" s="561"/>
      <c r="UQF5" s="561"/>
      <c r="UQG5" s="561"/>
      <c r="UQH5" s="561"/>
      <c r="UQI5" s="561"/>
      <c r="UQJ5" s="561"/>
      <c r="UQK5" s="561"/>
      <c r="UQL5" s="561"/>
      <c r="UQM5" s="561"/>
      <c r="UQN5" s="561"/>
      <c r="UQO5" s="561"/>
      <c r="UQP5" s="561"/>
      <c r="UQQ5" s="561"/>
      <c r="UQR5" s="561"/>
      <c r="UQS5" s="561"/>
      <c r="UQT5" s="561"/>
      <c r="UQU5" s="561"/>
      <c r="UQV5" s="561"/>
      <c r="UQW5" s="561"/>
      <c r="UQX5" s="561"/>
      <c r="UQY5" s="561"/>
      <c r="UQZ5" s="561"/>
      <c r="URA5" s="561"/>
      <c r="URB5" s="561"/>
      <c r="URC5" s="561"/>
      <c r="URD5" s="561"/>
      <c r="URE5" s="561"/>
      <c r="URF5" s="561"/>
      <c r="URG5" s="561"/>
      <c r="URH5" s="561"/>
      <c r="URI5" s="561"/>
      <c r="URJ5" s="561"/>
      <c r="URK5" s="561"/>
      <c r="URL5" s="561"/>
      <c r="URM5" s="561"/>
      <c r="URN5" s="561"/>
      <c r="URO5" s="561"/>
      <c r="URP5" s="561"/>
      <c r="URQ5" s="561"/>
      <c r="URR5" s="561"/>
      <c r="URS5" s="561"/>
      <c r="URT5" s="561"/>
      <c r="URU5" s="561"/>
      <c r="URV5" s="561"/>
      <c r="URW5" s="561"/>
      <c r="URX5" s="561"/>
      <c r="URY5" s="561"/>
      <c r="URZ5" s="561"/>
      <c r="USA5" s="561"/>
      <c r="USB5" s="561"/>
      <c r="USC5" s="561"/>
      <c r="USD5" s="561"/>
      <c r="USE5" s="561"/>
      <c r="USF5" s="561"/>
      <c r="USG5" s="561"/>
      <c r="USH5" s="561"/>
      <c r="USI5" s="561"/>
      <c r="USJ5" s="561"/>
      <c r="USK5" s="561"/>
      <c r="USL5" s="561"/>
      <c r="USM5" s="561"/>
      <c r="USN5" s="561"/>
      <c r="USO5" s="561"/>
      <c r="USP5" s="561"/>
      <c r="USQ5" s="561"/>
      <c r="USR5" s="561"/>
      <c r="USS5" s="561"/>
      <c r="UST5" s="561"/>
      <c r="USU5" s="561"/>
      <c r="USV5" s="561"/>
      <c r="USW5" s="561"/>
      <c r="USX5" s="561"/>
      <c r="USY5" s="561"/>
      <c r="USZ5" s="561"/>
      <c r="UTA5" s="561"/>
      <c r="UTB5" s="561"/>
      <c r="UTC5" s="561"/>
      <c r="UTD5" s="561"/>
      <c r="UTE5" s="561"/>
      <c r="UTF5" s="561"/>
      <c r="UTG5" s="561"/>
      <c r="UTH5" s="561"/>
      <c r="UTI5" s="561"/>
      <c r="UTJ5" s="561"/>
      <c r="UTK5" s="561"/>
      <c r="UTL5" s="561"/>
      <c r="UTM5" s="561"/>
      <c r="UTN5" s="561"/>
      <c r="UTO5" s="561"/>
      <c r="UTP5" s="561"/>
      <c r="UTQ5" s="561"/>
      <c r="UTR5" s="561"/>
      <c r="UTS5" s="561"/>
      <c r="UTT5" s="561"/>
      <c r="UTU5" s="561"/>
      <c r="UTV5" s="561"/>
      <c r="UTW5" s="561"/>
      <c r="UTX5" s="561"/>
      <c r="UTY5" s="561"/>
      <c r="UTZ5" s="561"/>
      <c r="UUA5" s="561"/>
      <c r="UUB5" s="561"/>
      <c r="UUC5" s="561"/>
      <c r="UUD5" s="561"/>
      <c r="UUE5" s="561"/>
      <c r="UUF5" s="561"/>
      <c r="UUG5" s="561"/>
      <c r="UUH5" s="561"/>
      <c r="UUI5" s="561"/>
      <c r="UUJ5" s="561"/>
      <c r="UUK5" s="561"/>
      <c r="UUL5" s="561"/>
      <c r="UUM5" s="561"/>
      <c r="UUN5" s="561"/>
      <c r="UUO5" s="561"/>
      <c r="UUP5" s="561"/>
      <c r="UUQ5" s="561"/>
      <c r="UUR5" s="561"/>
      <c r="UUS5" s="561"/>
      <c r="UUT5" s="561"/>
      <c r="UUU5" s="561"/>
      <c r="UUV5" s="561"/>
      <c r="UUW5" s="561"/>
      <c r="UUX5" s="561"/>
      <c r="UUY5" s="561"/>
      <c r="UUZ5" s="561"/>
      <c r="UVA5" s="561"/>
      <c r="UVB5" s="561"/>
      <c r="UVC5" s="561"/>
      <c r="UVD5" s="561"/>
      <c r="UVE5" s="561"/>
      <c r="UVF5" s="561"/>
      <c r="UVG5" s="561"/>
      <c r="UVH5" s="561"/>
      <c r="UVI5" s="561"/>
      <c r="UVJ5" s="561"/>
      <c r="UVK5" s="561"/>
      <c r="UVL5" s="561"/>
      <c r="UVM5" s="561"/>
      <c r="UVN5" s="561"/>
      <c r="UVO5" s="561"/>
      <c r="UVP5" s="561"/>
      <c r="UVQ5" s="561"/>
      <c r="UVR5" s="561"/>
      <c r="UVS5" s="561"/>
      <c r="UVT5" s="561"/>
      <c r="UVU5" s="561"/>
      <c r="UVV5" s="561"/>
      <c r="UVW5" s="561"/>
      <c r="UVX5" s="561"/>
      <c r="UVY5" s="561"/>
      <c r="UVZ5" s="561"/>
      <c r="UWA5" s="561"/>
      <c r="UWB5" s="561"/>
      <c r="UWC5" s="561"/>
      <c r="UWD5" s="561"/>
      <c r="UWE5" s="561"/>
      <c r="UWF5" s="561"/>
      <c r="UWG5" s="561"/>
      <c r="UWH5" s="561"/>
      <c r="UWI5" s="561"/>
      <c r="UWJ5" s="561"/>
      <c r="UWK5" s="561"/>
      <c r="UWL5" s="561"/>
      <c r="UWM5" s="561"/>
      <c r="UWN5" s="561"/>
      <c r="UWO5" s="561"/>
      <c r="UWP5" s="561"/>
      <c r="UWQ5" s="561"/>
      <c r="UWR5" s="561"/>
      <c r="UWS5" s="561"/>
      <c r="UWT5" s="561"/>
      <c r="UWU5" s="561"/>
      <c r="UWV5" s="561"/>
      <c r="UWW5" s="561"/>
      <c r="UWX5" s="561"/>
      <c r="UWY5" s="561"/>
      <c r="UWZ5" s="561"/>
      <c r="UXA5" s="561"/>
      <c r="UXB5" s="561"/>
      <c r="UXC5" s="561"/>
      <c r="UXD5" s="561"/>
      <c r="UXE5" s="561"/>
      <c r="UXF5" s="561"/>
      <c r="UXG5" s="561"/>
      <c r="UXH5" s="561"/>
      <c r="UXI5" s="561"/>
      <c r="UXJ5" s="561"/>
      <c r="UXK5" s="561"/>
      <c r="UXL5" s="561"/>
      <c r="UXM5" s="561"/>
      <c r="UXN5" s="561"/>
      <c r="UXO5" s="561"/>
      <c r="UXP5" s="561"/>
      <c r="UXQ5" s="561"/>
      <c r="UXR5" s="561"/>
      <c r="UXS5" s="561"/>
      <c r="UXT5" s="561"/>
      <c r="UXU5" s="561"/>
      <c r="UXV5" s="561"/>
      <c r="UXW5" s="561"/>
      <c r="UXX5" s="561"/>
      <c r="UXY5" s="561"/>
      <c r="UXZ5" s="561"/>
      <c r="UYA5" s="561"/>
      <c r="UYB5" s="561"/>
      <c r="UYC5" s="561"/>
      <c r="UYD5" s="561"/>
      <c r="UYE5" s="561"/>
      <c r="UYF5" s="561"/>
      <c r="UYG5" s="561"/>
      <c r="UYH5" s="561"/>
      <c r="UYI5" s="561"/>
      <c r="UYJ5" s="561"/>
      <c r="UYK5" s="561"/>
      <c r="UYL5" s="561"/>
      <c r="UYM5" s="561"/>
      <c r="UYN5" s="561"/>
      <c r="UYO5" s="561"/>
      <c r="UYP5" s="561"/>
      <c r="UYQ5" s="561"/>
      <c r="UYR5" s="561"/>
      <c r="UYS5" s="561"/>
      <c r="UYT5" s="561"/>
      <c r="UYU5" s="561"/>
      <c r="UYV5" s="561"/>
      <c r="UYW5" s="561"/>
      <c r="UYX5" s="561"/>
      <c r="UYY5" s="561"/>
      <c r="UYZ5" s="561"/>
      <c r="UZA5" s="561"/>
      <c r="UZB5" s="561"/>
      <c r="UZC5" s="561"/>
      <c r="UZD5" s="561"/>
      <c r="UZE5" s="561"/>
      <c r="UZF5" s="561"/>
      <c r="UZG5" s="561"/>
      <c r="UZH5" s="561"/>
      <c r="UZI5" s="561"/>
      <c r="UZJ5" s="561"/>
      <c r="UZK5" s="561"/>
      <c r="UZL5" s="561"/>
      <c r="UZM5" s="561"/>
      <c r="UZN5" s="561"/>
      <c r="UZO5" s="561"/>
      <c r="UZP5" s="561"/>
      <c r="UZQ5" s="561"/>
      <c r="UZR5" s="561"/>
      <c r="UZS5" s="561"/>
      <c r="UZT5" s="561"/>
      <c r="UZU5" s="561"/>
      <c r="UZV5" s="561"/>
      <c r="UZW5" s="561"/>
      <c r="UZX5" s="561"/>
      <c r="UZY5" s="561"/>
      <c r="UZZ5" s="561"/>
      <c r="VAA5" s="561"/>
      <c r="VAB5" s="561"/>
      <c r="VAC5" s="561"/>
      <c r="VAD5" s="561"/>
      <c r="VAE5" s="561"/>
      <c r="VAF5" s="561"/>
      <c r="VAG5" s="561"/>
      <c r="VAH5" s="561"/>
      <c r="VAI5" s="561"/>
      <c r="VAJ5" s="561"/>
      <c r="VAK5" s="561"/>
      <c r="VAL5" s="561"/>
      <c r="VAM5" s="561"/>
      <c r="VAN5" s="561"/>
      <c r="VAO5" s="561"/>
      <c r="VAP5" s="561"/>
      <c r="VAQ5" s="561"/>
      <c r="VAR5" s="561"/>
      <c r="VAS5" s="561"/>
      <c r="VAT5" s="561"/>
      <c r="VAU5" s="561"/>
      <c r="VAV5" s="561"/>
      <c r="VAW5" s="561"/>
      <c r="VAX5" s="561"/>
      <c r="VAY5" s="561"/>
      <c r="VAZ5" s="561"/>
      <c r="VBA5" s="561"/>
      <c r="VBB5" s="561"/>
      <c r="VBC5" s="561"/>
      <c r="VBD5" s="561"/>
      <c r="VBE5" s="561"/>
      <c r="VBF5" s="561"/>
      <c r="VBG5" s="561"/>
      <c r="VBH5" s="561"/>
      <c r="VBI5" s="561"/>
      <c r="VBJ5" s="561"/>
      <c r="VBK5" s="561"/>
      <c r="VBL5" s="561"/>
      <c r="VBM5" s="561"/>
      <c r="VBN5" s="561"/>
      <c r="VBO5" s="561"/>
      <c r="VBP5" s="561"/>
      <c r="VBQ5" s="561"/>
      <c r="VBR5" s="561"/>
      <c r="VBS5" s="561"/>
      <c r="VBT5" s="561"/>
      <c r="VBU5" s="561"/>
      <c r="VBV5" s="561"/>
      <c r="VBW5" s="561"/>
      <c r="VBX5" s="561"/>
      <c r="VBY5" s="561"/>
      <c r="VBZ5" s="561"/>
      <c r="VCA5" s="561"/>
      <c r="VCB5" s="561"/>
      <c r="VCC5" s="561"/>
      <c r="VCD5" s="561"/>
      <c r="VCE5" s="561"/>
      <c r="VCF5" s="561"/>
      <c r="VCG5" s="561"/>
      <c r="VCH5" s="561"/>
      <c r="VCI5" s="561"/>
      <c r="VCJ5" s="561"/>
      <c r="VCK5" s="561"/>
      <c r="VCL5" s="561"/>
      <c r="VCM5" s="561"/>
      <c r="VCN5" s="561"/>
      <c r="VCO5" s="561"/>
      <c r="VCP5" s="561"/>
      <c r="VCQ5" s="561"/>
      <c r="VCR5" s="561"/>
      <c r="VCS5" s="561"/>
      <c r="VCT5" s="561"/>
      <c r="VCU5" s="561"/>
      <c r="VCV5" s="561"/>
      <c r="VCW5" s="561"/>
      <c r="VCX5" s="561"/>
      <c r="VCY5" s="561"/>
      <c r="VCZ5" s="561"/>
      <c r="VDA5" s="561"/>
      <c r="VDB5" s="561"/>
      <c r="VDC5" s="561"/>
      <c r="VDD5" s="561"/>
      <c r="VDE5" s="561"/>
      <c r="VDF5" s="561"/>
      <c r="VDG5" s="561"/>
      <c r="VDH5" s="561"/>
      <c r="VDI5" s="561"/>
      <c r="VDJ5" s="561"/>
      <c r="VDK5" s="561"/>
      <c r="VDL5" s="561"/>
      <c r="VDM5" s="561"/>
      <c r="VDN5" s="561"/>
      <c r="VDO5" s="561"/>
      <c r="VDP5" s="561"/>
      <c r="VDQ5" s="561"/>
      <c r="VDR5" s="561"/>
      <c r="VDS5" s="561"/>
      <c r="VDT5" s="561"/>
      <c r="VDU5" s="561"/>
      <c r="VDV5" s="561"/>
      <c r="VDW5" s="561"/>
      <c r="VDX5" s="561"/>
      <c r="VDY5" s="561"/>
      <c r="VDZ5" s="561"/>
      <c r="VEA5" s="561"/>
      <c r="VEB5" s="561"/>
      <c r="VEC5" s="561"/>
      <c r="VED5" s="561"/>
      <c r="VEE5" s="561"/>
      <c r="VEF5" s="561"/>
      <c r="VEG5" s="561"/>
      <c r="VEH5" s="561"/>
      <c r="VEI5" s="561"/>
      <c r="VEJ5" s="561"/>
      <c r="VEK5" s="561"/>
      <c r="VEL5" s="561"/>
      <c r="VEM5" s="561"/>
      <c r="VEN5" s="561"/>
      <c r="VEO5" s="561"/>
      <c r="VEP5" s="561"/>
      <c r="VEQ5" s="561"/>
      <c r="VER5" s="561"/>
      <c r="VES5" s="561"/>
      <c r="VET5" s="561"/>
      <c r="VEU5" s="561"/>
      <c r="VEV5" s="561"/>
      <c r="VEW5" s="561"/>
      <c r="VEX5" s="561"/>
      <c r="VEY5" s="561"/>
      <c r="VEZ5" s="561"/>
      <c r="VFA5" s="561"/>
      <c r="VFB5" s="561"/>
      <c r="VFC5" s="561"/>
      <c r="VFD5" s="561"/>
      <c r="VFE5" s="561"/>
      <c r="VFF5" s="561"/>
      <c r="VFG5" s="561"/>
      <c r="VFH5" s="561"/>
      <c r="VFI5" s="561"/>
      <c r="VFJ5" s="561"/>
      <c r="VFK5" s="561"/>
      <c r="VFL5" s="561"/>
      <c r="VFM5" s="561"/>
      <c r="VFN5" s="561"/>
      <c r="VFO5" s="561"/>
      <c r="VFP5" s="561"/>
      <c r="VFQ5" s="561"/>
      <c r="VFR5" s="561"/>
      <c r="VFS5" s="561"/>
      <c r="VFT5" s="561"/>
      <c r="VFU5" s="561"/>
      <c r="VFV5" s="561"/>
      <c r="VFW5" s="561"/>
      <c r="VFX5" s="561"/>
      <c r="VFY5" s="561"/>
      <c r="VFZ5" s="561"/>
      <c r="VGA5" s="561"/>
      <c r="VGB5" s="561"/>
      <c r="VGC5" s="561"/>
      <c r="VGD5" s="561"/>
      <c r="VGE5" s="561"/>
      <c r="VGF5" s="561"/>
      <c r="VGG5" s="561"/>
      <c r="VGH5" s="561"/>
      <c r="VGI5" s="561"/>
      <c r="VGJ5" s="561"/>
      <c r="VGK5" s="561"/>
      <c r="VGL5" s="561"/>
      <c r="VGM5" s="561"/>
      <c r="VGN5" s="561"/>
      <c r="VGO5" s="561"/>
      <c r="VGP5" s="561"/>
      <c r="VGQ5" s="561"/>
      <c r="VGR5" s="561"/>
      <c r="VGS5" s="561"/>
      <c r="VGT5" s="561"/>
      <c r="VGU5" s="561"/>
      <c r="VGV5" s="561"/>
      <c r="VGW5" s="561"/>
      <c r="VGX5" s="561"/>
      <c r="VGY5" s="561"/>
      <c r="VGZ5" s="561"/>
      <c r="VHA5" s="561"/>
      <c r="VHB5" s="561"/>
      <c r="VHC5" s="561"/>
      <c r="VHD5" s="561"/>
      <c r="VHE5" s="561"/>
      <c r="VHF5" s="561"/>
      <c r="VHG5" s="561"/>
      <c r="VHH5" s="561"/>
      <c r="VHI5" s="561"/>
      <c r="VHJ5" s="561"/>
      <c r="VHK5" s="561"/>
      <c r="VHL5" s="561"/>
      <c r="VHM5" s="561"/>
      <c r="VHN5" s="561"/>
      <c r="VHO5" s="561"/>
      <c r="VHP5" s="561"/>
      <c r="VHQ5" s="561"/>
      <c r="VHR5" s="561"/>
      <c r="VHS5" s="561"/>
      <c r="VHT5" s="561"/>
      <c r="VHU5" s="561"/>
      <c r="VHV5" s="561"/>
      <c r="VHW5" s="561"/>
      <c r="VHX5" s="561"/>
      <c r="VHY5" s="561"/>
      <c r="VHZ5" s="561"/>
      <c r="VIA5" s="561"/>
      <c r="VIB5" s="561"/>
      <c r="VIC5" s="561"/>
      <c r="VID5" s="561"/>
      <c r="VIE5" s="561"/>
      <c r="VIF5" s="561"/>
      <c r="VIG5" s="561"/>
      <c r="VIH5" s="561"/>
      <c r="VII5" s="561"/>
      <c r="VIJ5" s="561"/>
      <c r="VIK5" s="561"/>
      <c r="VIL5" s="561"/>
      <c r="VIM5" s="561"/>
      <c r="VIN5" s="561"/>
      <c r="VIO5" s="561"/>
      <c r="VIP5" s="561"/>
      <c r="VIQ5" s="561"/>
      <c r="VIR5" s="561"/>
      <c r="VIS5" s="561"/>
      <c r="VIT5" s="561"/>
      <c r="VIU5" s="561"/>
      <c r="VIV5" s="561"/>
      <c r="VIW5" s="561"/>
      <c r="VIX5" s="561"/>
      <c r="VIY5" s="561"/>
      <c r="VIZ5" s="561"/>
      <c r="VJA5" s="561"/>
      <c r="VJB5" s="561"/>
      <c r="VJC5" s="561"/>
      <c r="VJD5" s="561"/>
      <c r="VJE5" s="561"/>
      <c r="VJF5" s="561"/>
      <c r="VJG5" s="561"/>
      <c r="VJH5" s="561"/>
      <c r="VJI5" s="561"/>
      <c r="VJJ5" s="561"/>
      <c r="VJK5" s="561"/>
      <c r="VJL5" s="561"/>
      <c r="VJM5" s="561"/>
      <c r="VJN5" s="561"/>
      <c r="VJO5" s="561"/>
      <c r="VJP5" s="561"/>
      <c r="VJQ5" s="561"/>
      <c r="VJR5" s="561"/>
      <c r="VJS5" s="561"/>
      <c r="VJT5" s="561"/>
      <c r="VJU5" s="561"/>
      <c r="VJV5" s="561"/>
      <c r="VJW5" s="561"/>
      <c r="VJX5" s="561"/>
      <c r="VJY5" s="561"/>
      <c r="VJZ5" s="561"/>
      <c r="VKA5" s="561"/>
      <c r="VKB5" s="561"/>
      <c r="VKC5" s="561"/>
      <c r="VKD5" s="561"/>
      <c r="VKE5" s="561"/>
      <c r="VKF5" s="561"/>
      <c r="VKG5" s="561"/>
      <c r="VKH5" s="561"/>
      <c r="VKI5" s="561"/>
      <c r="VKJ5" s="561"/>
      <c r="VKK5" s="561"/>
      <c r="VKL5" s="561"/>
      <c r="VKM5" s="561"/>
      <c r="VKN5" s="561"/>
      <c r="VKO5" s="561"/>
      <c r="VKP5" s="561"/>
      <c r="VKQ5" s="561"/>
      <c r="VKR5" s="561"/>
      <c r="VKS5" s="561"/>
      <c r="VKT5" s="561"/>
      <c r="VKU5" s="561"/>
      <c r="VKV5" s="561"/>
      <c r="VKW5" s="561"/>
      <c r="VKX5" s="561"/>
      <c r="VKY5" s="561"/>
      <c r="VKZ5" s="561"/>
      <c r="VLA5" s="561"/>
      <c r="VLB5" s="561"/>
      <c r="VLC5" s="561"/>
      <c r="VLD5" s="561"/>
      <c r="VLE5" s="561"/>
      <c r="VLF5" s="561"/>
      <c r="VLG5" s="561"/>
      <c r="VLH5" s="561"/>
      <c r="VLI5" s="561"/>
      <c r="VLJ5" s="561"/>
      <c r="VLK5" s="561"/>
      <c r="VLL5" s="561"/>
      <c r="VLM5" s="561"/>
      <c r="VLN5" s="561"/>
      <c r="VLO5" s="561"/>
      <c r="VLP5" s="561"/>
      <c r="VLQ5" s="561"/>
      <c r="VLR5" s="561"/>
      <c r="VLS5" s="561"/>
      <c r="VLT5" s="561"/>
      <c r="VLU5" s="561"/>
      <c r="VLV5" s="561"/>
      <c r="VLW5" s="561"/>
      <c r="VLX5" s="561"/>
      <c r="VLY5" s="561"/>
      <c r="VLZ5" s="561"/>
      <c r="VMA5" s="561"/>
      <c r="VMB5" s="561"/>
      <c r="VMC5" s="561"/>
      <c r="VMD5" s="561"/>
      <c r="VME5" s="561"/>
      <c r="VMF5" s="561"/>
      <c r="VMG5" s="561"/>
      <c r="VMH5" s="561"/>
      <c r="VMI5" s="561"/>
      <c r="VMJ5" s="561"/>
      <c r="VMK5" s="561"/>
      <c r="VML5" s="561"/>
      <c r="VMM5" s="561"/>
      <c r="VMN5" s="561"/>
      <c r="VMO5" s="561"/>
      <c r="VMP5" s="561"/>
      <c r="VMQ5" s="561"/>
      <c r="VMR5" s="561"/>
      <c r="VMS5" s="561"/>
      <c r="VMT5" s="561"/>
      <c r="VMU5" s="561"/>
      <c r="VMV5" s="561"/>
      <c r="VMW5" s="561"/>
      <c r="VMX5" s="561"/>
      <c r="VMY5" s="561"/>
      <c r="VMZ5" s="561"/>
      <c r="VNA5" s="561"/>
      <c r="VNB5" s="561"/>
      <c r="VNC5" s="561"/>
      <c r="VND5" s="561"/>
      <c r="VNE5" s="561"/>
      <c r="VNF5" s="561"/>
      <c r="VNG5" s="561"/>
      <c r="VNH5" s="561"/>
      <c r="VNI5" s="561"/>
      <c r="VNJ5" s="561"/>
      <c r="VNK5" s="561"/>
      <c r="VNL5" s="561"/>
      <c r="VNM5" s="561"/>
      <c r="VNN5" s="561"/>
      <c r="VNO5" s="561"/>
      <c r="VNP5" s="561"/>
      <c r="VNQ5" s="561"/>
      <c r="VNR5" s="561"/>
      <c r="VNS5" s="561"/>
      <c r="VNT5" s="561"/>
      <c r="VNU5" s="561"/>
      <c r="VNV5" s="561"/>
      <c r="VNW5" s="561"/>
      <c r="VNX5" s="561"/>
      <c r="VNY5" s="561"/>
      <c r="VNZ5" s="561"/>
      <c r="VOA5" s="561"/>
      <c r="VOB5" s="561"/>
      <c r="VOC5" s="561"/>
      <c r="VOD5" s="561"/>
      <c r="VOE5" s="561"/>
      <c r="VOF5" s="561"/>
      <c r="VOG5" s="561"/>
      <c r="VOH5" s="561"/>
      <c r="VOI5" s="561"/>
      <c r="VOJ5" s="561"/>
      <c r="VOK5" s="561"/>
      <c r="VOL5" s="561"/>
      <c r="VOM5" s="561"/>
      <c r="VON5" s="561"/>
      <c r="VOO5" s="561"/>
      <c r="VOP5" s="561"/>
      <c r="VOQ5" s="561"/>
      <c r="VOR5" s="561"/>
      <c r="VOS5" s="561"/>
      <c r="VOT5" s="561"/>
      <c r="VOU5" s="561"/>
      <c r="VOV5" s="561"/>
      <c r="VOW5" s="561"/>
      <c r="VOX5" s="561"/>
      <c r="VOY5" s="561"/>
      <c r="VOZ5" s="561"/>
      <c r="VPA5" s="561"/>
      <c r="VPB5" s="561"/>
      <c r="VPC5" s="561"/>
      <c r="VPD5" s="561"/>
      <c r="VPE5" s="561"/>
      <c r="VPF5" s="561"/>
      <c r="VPG5" s="561"/>
      <c r="VPH5" s="561"/>
      <c r="VPI5" s="561"/>
      <c r="VPJ5" s="561"/>
      <c r="VPK5" s="561"/>
      <c r="VPL5" s="561"/>
      <c r="VPM5" s="561"/>
      <c r="VPN5" s="561"/>
      <c r="VPO5" s="561"/>
      <c r="VPP5" s="561"/>
      <c r="VPQ5" s="561"/>
      <c r="VPR5" s="561"/>
      <c r="VPS5" s="561"/>
      <c r="VPT5" s="561"/>
      <c r="VPU5" s="561"/>
      <c r="VPV5" s="561"/>
      <c r="VPW5" s="561"/>
      <c r="VPX5" s="561"/>
      <c r="VPY5" s="561"/>
      <c r="VPZ5" s="561"/>
      <c r="VQA5" s="561"/>
      <c r="VQB5" s="561"/>
      <c r="VQC5" s="561"/>
      <c r="VQD5" s="561"/>
      <c r="VQE5" s="561"/>
      <c r="VQF5" s="561"/>
      <c r="VQG5" s="561"/>
      <c r="VQH5" s="561"/>
      <c r="VQI5" s="561"/>
      <c r="VQJ5" s="561"/>
      <c r="VQK5" s="561"/>
      <c r="VQL5" s="561"/>
      <c r="VQM5" s="561"/>
      <c r="VQN5" s="561"/>
      <c r="VQO5" s="561"/>
      <c r="VQP5" s="561"/>
      <c r="VQQ5" s="561"/>
      <c r="VQR5" s="561"/>
      <c r="VQS5" s="561"/>
      <c r="VQT5" s="561"/>
      <c r="VQU5" s="561"/>
      <c r="VQV5" s="561"/>
      <c r="VQW5" s="561"/>
      <c r="VQX5" s="561"/>
      <c r="VQY5" s="561"/>
      <c r="VQZ5" s="561"/>
      <c r="VRA5" s="561"/>
      <c r="VRB5" s="561"/>
      <c r="VRC5" s="561"/>
      <c r="VRD5" s="561"/>
      <c r="VRE5" s="561"/>
      <c r="VRF5" s="561"/>
      <c r="VRG5" s="561"/>
      <c r="VRH5" s="561"/>
      <c r="VRI5" s="561"/>
      <c r="VRJ5" s="561"/>
      <c r="VRK5" s="561"/>
      <c r="VRL5" s="561"/>
      <c r="VRM5" s="561"/>
      <c r="VRN5" s="561"/>
      <c r="VRO5" s="561"/>
      <c r="VRP5" s="561"/>
      <c r="VRQ5" s="561"/>
      <c r="VRR5" s="561"/>
      <c r="VRS5" s="561"/>
      <c r="VRT5" s="561"/>
      <c r="VRU5" s="561"/>
      <c r="VRV5" s="561"/>
      <c r="VRW5" s="561"/>
      <c r="VRX5" s="561"/>
      <c r="VRY5" s="561"/>
      <c r="VRZ5" s="561"/>
      <c r="VSA5" s="561"/>
      <c r="VSB5" s="561"/>
      <c r="VSC5" s="561"/>
      <c r="VSD5" s="561"/>
      <c r="VSE5" s="561"/>
      <c r="VSF5" s="561"/>
      <c r="VSG5" s="561"/>
      <c r="VSH5" s="561"/>
      <c r="VSI5" s="561"/>
      <c r="VSJ5" s="561"/>
      <c r="VSK5" s="561"/>
      <c r="VSL5" s="561"/>
      <c r="VSM5" s="561"/>
      <c r="VSN5" s="561"/>
      <c r="VSO5" s="561"/>
      <c r="VSP5" s="561"/>
      <c r="VSQ5" s="561"/>
      <c r="VSR5" s="561"/>
      <c r="VSS5" s="561"/>
      <c r="VST5" s="561"/>
      <c r="VSU5" s="561"/>
      <c r="VSV5" s="561"/>
      <c r="VSW5" s="561"/>
      <c r="VSX5" s="561"/>
      <c r="VSY5" s="561"/>
      <c r="VSZ5" s="561"/>
      <c r="VTA5" s="561"/>
      <c r="VTB5" s="561"/>
      <c r="VTC5" s="561"/>
      <c r="VTD5" s="561"/>
      <c r="VTE5" s="561"/>
      <c r="VTF5" s="561"/>
      <c r="VTG5" s="561"/>
      <c r="VTH5" s="561"/>
      <c r="VTI5" s="561"/>
      <c r="VTJ5" s="561"/>
      <c r="VTK5" s="561"/>
      <c r="VTL5" s="561"/>
      <c r="VTM5" s="561"/>
      <c r="VTN5" s="561"/>
      <c r="VTO5" s="561"/>
      <c r="VTP5" s="561"/>
      <c r="VTQ5" s="561"/>
      <c r="VTR5" s="561"/>
      <c r="VTS5" s="561"/>
      <c r="VTT5" s="561"/>
      <c r="VTU5" s="561"/>
      <c r="VTV5" s="561"/>
      <c r="VTW5" s="561"/>
      <c r="VTX5" s="561"/>
      <c r="VTY5" s="561"/>
      <c r="VTZ5" s="561"/>
      <c r="VUA5" s="561"/>
      <c r="VUB5" s="561"/>
      <c r="VUC5" s="561"/>
      <c r="VUD5" s="561"/>
      <c r="VUE5" s="561"/>
      <c r="VUF5" s="561"/>
      <c r="VUG5" s="561"/>
      <c r="VUH5" s="561"/>
      <c r="VUI5" s="561"/>
      <c r="VUJ5" s="561"/>
      <c r="VUK5" s="561"/>
      <c r="VUL5" s="561"/>
      <c r="VUM5" s="561"/>
      <c r="VUN5" s="561"/>
      <c r="VUO5" s="561"/>
      <c r="VUP5" s="561"/>
      <c r="VUQ5" s="561"/>
      <c r="VUR5" s="561"/>
      <c r="VUS5" s="561"/>
      <c r="VUT5" s="561"/>
      <c r="VUU5" s="561"/>
      <c r="VUV5" s="561"/>
      <c r="VUW5" s="561"/>
      <c r="VUX5" s="561"/>
      <c r="VUY5" s="561"/>
      <c r="VUZ5" s="561"/>
      <c r="VVA5" s="561"/>
      <c r="VVB5" s="561"/>
      <c r="VVC5" s="561"/>
      <c r="VVD5" s="561"/>
      <c r="VVE5" s="561"/>
      <c r="VVF5" s="561"/>
      <c r="VVG5" s="561"/>
      <c r="VVH5" s="561"/>
      <c r="VVI5" s="561"/>
      <c r="VVJ5" s="561"/>
      <c r="VVK5" s="561"/>
      <c r="VVL5" s="561"/>
      <c r="VVM5" s="561"/>
      <c r="VVN5" s="561"/>
      <c r="VVO5" s="561"/>
      <c r="VVP5" s="561"/>
      <c r="VVQ5" s="561"/>
      <c r="VVR5" s="561"/>
      <c r="VVS5" s="561"/>
      <c r="VVT5" s="561"/>
      <c r="VVU5" s="561"/>
      <c r="VVV5" s="561"/>
      <c r="VVW5" s="561"/>
      <c r="VVX5" s="561"/>
      <c r="VVY5" s="561"/>
      <c r="VVZ5" s="561"/>
      <c r="VWA5" s="561"/>
      <c r="VWB5" s="561"/>
      <c r="VWC5" s="561"/>
      <c r="VWD5" s="561"/>
      <c r="VWE5" s="561"/>
      <c r="VWF5" s="561"/>
      <c r="VWG5" s="561"/>
      <c r="VWH5" s="561"/>
      <c r="VWI5" s="561"/>
      <c r="VWJ5" s="561"/>
      <c r="VWK5" s="561"/>
      <c r="VWL5" s="561"/>
      <c r="VWM5" s="561"/>
      <c r="VWN5" s="561"/>
      <c r="VWO5" s="561"/>
      <c r="VWP5" s="561"/>
      <c r="VWQ5" s="561"/>
      <c r="VWR5" s="561"/>
      <c r="VWS5" s="561"/>
      <c r="VWT5" s="561"/>
      <c r="VWU5" s="561"/>
      <c r="VWV5" s="561"/>
      <c r="VWW5" s="561"/>
      <c r="VWX5" s="561"/>
      <c r="VWY5" s="561"/>
      <c r="VWZ5" s="561"/>
      <c r="VXA5" s="561"/>
      <c r="VXB5" s="561"/>
      <c r="VXC5" s="561"/>
      <c r="VXD5" s="561"/>
      <c r="VXE5" s="561"/>
      <c r="VXF5" s="561"/>
      <c r="VXG5" s="561"/>
      <c r="VXH5" s="561"/>
      <c r="VXI5" s="561"/>
      <c r="VXJ5" s="561"/>
      <c r="VXK5" s="561"/>
      <c r="VXL5" s="561"/>
      <c r="VXM5" s="561"/>
      <c r="VXN5" s="561"/>
      <c r="VXO5" s="561"/>
      <c r="VXP5" s="561"/>
      <c r="VXQ5" s="561"/>
      <c r="VXR5" s="561"/>
      <c r="VXS5" s="561"/>
      <c r="VXT5" s="561"/>
      <c r="VXU5" s="561"/>
      <c r="VXV5" s="561"/>
      <c r="VXW5" s="561"/>
      <c r="VXX5" s="561"/>
      <c r="VXY5" s="561"/>
      <c r="VXZ5" s="561"/>
      <c r="VYA5" s="561"/>
      <c r="VYB5" s="561"/>
      <c r="VYC5" s="561"/>
      <c r="VYD5" s="561"/>
      <c r="VYE5" s="561"/>
      <c r="VYF5" s="561"/>
      <c r="VYG5" s="561"/>
      <c r="VYH5" s="561"/>
      <c r="VYI5" s="561"/>
      <c r="VYJ5" s="561"/>
      <c r="VYK5" s="561"/>
      <c r="VYL5" s="561"/>
      <c r="VYM5" s="561"/>
      <c r="VYN5" s="561"/>
      <c r="VYO5" s="561"/>
      <c r="VYP5" s="561"/>
      <c r="VYQ5" s="561"/>
      <c r="VYR5" s="561"/>
      <c r="VYS5" s="561"/>
      <c r="VYT5" s="561"/>
      <c r="VYU5" s="561"/>
      <c r="VYV5" s="561"/>
      <c r="VYW5" s="561"/>
      <c r="VYX5" s="561"/>
      <c r="VYY5" s="561"/>
      <c r="VYZ5" s="561"/>
      <c r="VZA5" s="561"/>
      <c r="VZB5" s="561"/>
      <c r="VZC5" s="561"/>
      <c r="VZD5" s="561"/>
      <c r="VZE5" s="561"/>
      <c r="VZF5" s="561"/>
      <c r="VZG5" s="561"/>
      <c r="VZH5" s="561"/>
      <c r="VZI5" s="561"/>
      <c r="VZJ5" s="561"/>
      <c r="VZK5" s="561"/>
      <c r="VZL5" s="561"/>
      <c r="VZM5" s="561"/>
      <c r="VZN5" s="561"/>
      <c r="VZO5" s="561"/>
      <c r="VZP5" s="561"/>
      <c r="VZQ5" s="561"/>
      <c r="VZR5" s="561"/>
      <c r="VZS5" s="561"/>
      <c r="VZT5" s="561"/>
      <c r="VZU5" s="561"/>
      <c r="VZV5" s="561"/>
      <c r="VZW5" s="561"/>
      <c r="VZX5" s="561"/>
      <c r="VZY5" s="561"/>
      <c r="VZZ5" s="561"/>
      <c r="WAA5" s="561"/>
      <c r="WAB5" s="561"/>
      <c r="WAC5" s="561"/>
      <c r="WAD5" s="561"/>
      <c r="WAE5" s="561"/>
      <c r="WAF5" s="561"/>
      <c r="WAG5" s="561"/>
      <c r="WAH5" s="561"/>
      <c r="WAI5" s="561"/>
      <c r="WAJ5" s="561"/>
      <c r="WAK5" s="561"/>
      <c r="WAL5" s="561"/>
      <c r="WAM5" s="561"/>
      <c r="WAN5" s="561"/>
      <c r="WAO5" s="561"/>
      <c r="WAP5" s="561"/>
      <c r="WAQ5" s="561"/>
      <c r="WAR5" s="561"/>
      <c r="WAS5" s="561"/>
      <c r="WAT5" s="561"/>
      <c r="WAU5" s="561"/>
      <c r="WAV5" s="561"/>
      <c r="WAW5" s="561"/>
      <c r="WAX5" s="561"/>
      <c r="WAY5" s="561"/>
      <c r="WAZ5" s="561"/>
      <c r="WBA5" s="561"/>
      <c r="WBB5" s="561"/>
      <c r="WBC5" s="561"/>
      <c r="WBD5" s="561"/>
      <c r="WBE5" s="561"/>
      <c r="WBF5" s="561"/>
      <c r="WBG5" s="561"/>
      <c r="WBH5" s="561"/>
      <c r="WBI5" s="561"/>
      <c r="WBJ5" s="561"/>
      <c r="WBK5" s="561"/>
      <c r="WBL5" s="561"/>
      <c r="WBM5" s="561"/>
      <c r="WBN5" s="561"/>
      <c r="WBO5" s="561"/>
      <c r="WBP5" s="561"/>
      <c r="WBQ5" s="561"/>
      <c r="WBR5" s="561"/>
      <c r="WBS5" s="561"/>
      <c r="WBT5" s="561"/>
      <c r="WBU5" s="561"/>
      <c r="WBV5" s="561"/>
      <c r="WBW5" s="561"/>
      <c r="WBX5" s="561"/>
      <c r="WBY5" s="561"/>
      <c r="WBZ5" s="561"/>
      <c r="WCA5" s="561"/>
      <c r="WCB5" s="561"/>
      <c r="WCC5" s="561"/>
      <c r="WCD5" s="561"/>
      <c r="WCE5" s="561"/>
      <c r="WCF5" s="561"/>
      <c r="WCG5" s="561"/>
      <c r="WCH5" s="561"/>
      <c r="WCI5" s="561"/>
      <c r="WCJ5" s="561"/>
      <c r="WCK5" s="561"/>
      <c r="WCL5" s="561"/>
      <c r="WCM5" s="561"/>
      <c r="WCN5" s="561"/>
      <c r="WCO5" s="561"/>
      <c r="WCP5" s="561"/>
      <c r="WCQ5" s="561"/>
      <c r="WCR5" s="561"/>
      <c r="WCS5" s="561"/>
      <c r="WCT5" s="561"/>
      <c r="WCU5" s="561"/>
      <c r="WCV5" s="561"/>
      <c r="WCW5" s="561"/>
      <c r="WCX5" s="561"/>
      <c r="WCY5" s="561"/>
      <c r="WCZ5" s="561"/>
      <c r="WDA5" s="561"/>
      <c r="WDB5" s="561"/>
      <c r="WDC5" s="561"/>
      <c r="WDD5" s="561"/>
      <c r="WDE5" s="561"/>
      <c r="WDF5" s="561"/>
      <c r="WDG5" s="561"/>
      <c r="WDH5" s="561"/>
      <c r="WDI5" s="561"/>
      <c r="WDJ5" s="561"/>
      <c r="WDK5" s="561"/>
      <c r="WDL5" s="561"/>
      <c r="WDM5" s="561"/>
      <c r="WDN5" s="561"/>
      <c r="WDO5" s="561"/>
      <c r="WDP5" s="561"/>
      <c r="WDQ5" s="561"/>
      <c r="WDR5" s="561"/>
      <c r="WDS5" s="561"/>
      <c r="WDT5" s="561"/>
      <c r="WDU5" s="561"/>
      <c r="WDV5" s="561"/>
      <c r="WDW5" s="561"/>
      <c r="WDX5" s="561"/>
      <c r="WDY5" s="561"/>
      <c r="WDZ5" s="561"/>
      <c r="WEA5" s="561"/>
      <c r="WEB5" s="561"/>
      <c r="WEC5" s="561"/>
      <c r="WED5" s="561"/>
      <c r="WEE5" s="561"/>
      <c r="WEF5" s="561"/>
      <c r="WEG5" s="561"/>
      <c r="WEH5" s="561"/>
      <c r="WEI5" s="561"/>
      <c r="WEJ5" s="561"/>
      <c r="WEK5" s="561"/>
      <c r="WEL5" s="561"/>
      <c r="WEM5" s="561"/>
      <c r="WEN5" s="561"/>
      <c r="WEO5" s="561"/>
      <c r="WEP5" s="561"/>
      <c r="WEQ5" s="561"/>
      <c r="WER5" s="561"/>
      <c r="WES5" s="561"/>
      <c r="WET5" s="561"/>
      <c r="WEU5" s="561"/>
      <c r="WEV5" s="561"/>
      <c r="WEW5" s="561"/>
      <c r="WEX5" s="561"/>
      <c r="WEY5" s="561"/>
      <c r="WEZ5" s="561"/>
      <c r="WFA5" s="561"/>
      <c r="WFB5" s="561"/>
      <c r="WFC5" s="561"/>
      <c r="WFD5" s="561"/>
      <c r="WFE5" s="561"/>
      <c r="WFF5" s="561"/>
      <c r="WFG5" s="561"/>
      <c r="WFH5" s="561"/>
      <c r="WFI5" s="561"/>
      <c r="WFJ5" s="561"/>
      <c r="WFK5" s="561"/>
      <c r="WFL5" s="561"/>
      <c r="WFM5" s="561"/>
      <c r="WFN5" s="561"/>
      <c r="WFO5" s="561"/>
      <c r="WFP5" s="561"/>
      <c r="WFQ5" s="561"/>
      <c r="WFR5" s="561"/>
      <c r="WFS5" s="561"/>
      <c r="WFT5" s="561"/>
      <c r="WFU5" s="561"/>
      <c r="WFV5" s="561"/>
      <c r="WFW5" s="561"/>
      <c r="WFX5" s="561"/>
      <c r="WFY5" s="561"/>
      <c r="WFZ5" s="561"/>
      <c r="WGA5" s="561"/>
      <c r="WGB5" s="561"/>
      <c r="WGC5" s="561"/>
      <c r="WGD5" s="561"/>
      <c r="WGE5" s="561"/>
      <c r="WGF5" s="561"/>
      <c r="WGG5" s="561"/>
      <c r="WGH5" s="561"/>
      <c r="WGI5" s="561"/>
      <c r="WGJ5" s="561"/>
      <c r="WGK5" s="561"/>
      <c r="WGL5" s="561"/>
      <c r="WGM5" s="561"/>
      <c r="WGN5" s="561"/>
      <c r="WGO5" s="561"/>
      <c r="WGP5" s="561"/>
      <c r="WGQ5" s="561"/>
      <c r="WGR5" s="561"/>
      <c r="WGS5" s="561"/>
      <c r="WGT5" s="561"/>
      <c r="WGU5" s="561"/>
      <c r="WGV5" s="561"/>
      <c r="WGW5" s="561"/>
      <c r="WGX5" s="561"/>
      <c r="WGY5" s="561"/>
      <c r="WGZ5" s="561"/>
      <c r="WHA5" s="561"/>
      <c r="WHB5" s="561"/>
      <c r="WHC5" s="561"/>
      <c r="WHD5" s="561"/>
      <c r="WHE5" s="561"/>
      <c r="WHF5" s="561"/>
      <c r="WHG5" s="561"/>
      <c r="WHH5" s="561"/>
      <c r="WHI5" s="561"/>
      <c r="WHJ5" s="561"/>
      <c r="WHK5" s="561"/>
      <c r="WHL5" s="561"/>
      <c r="WHM5" s="561"/>
      <c r="WHN5" s="561"/>
      <c r="WHO5" s="561"/>
      <c r="WHP5" s="561"/>
      <c r="WHQ5" s="561"/>
      <c r="WHR5" s="561"/>
      <c r="WHS5" s="561"/>
      <c r="WHT5" s="561"/>
      <c r="WHU5" s="561"/>
      <c r="WHV5" s="561"/>
      <c r="WHW5" s="561"/>
      <c r="WHX5" s="561"/>
      <c r="WHY5" s="561"/>
      <c r="WHZ5" s="561"/>
      <c r="WIA5" s="561"/>
      <c r="WIB5" s="561"/>
      <c r="WIC5" s="561"/>
      <c r="WID5" s="561"/>
      <c r="WIE5" s="561"/>
      <c r="WIF5" s="561"/>
      <c r="WIG5" s="561"/>
      <c r="WIH5" s="561"/>
      <c r="WII5" s="561"/>
      <c r="WIJ5" s="561"/>
      <c r="WIK5" s="561"/>
      <c r="WIL5" s="561"/>
      <c r="WIM5" s="561"/>
      <c r="WIN5" s="561"/>
      <c r="WIO5" s="561"/>
      <c r="WIP5" s="561"/>
      <c r="WIQ5" s="561"/>
      <c r="WIR5" s="561"/>
      <c r="WIS5" s="561"/>
      <c r="WIT5" s="561"/>
      <c r="WIU5" s="561"/>
      <c r="WIV5" s="561"/>
      <c r="WIW5" s="561"/>
      <c r="WIX5" s="561"/>
      <c r="WIY5" s="561"/>
      <c r="WIZ5" s="561"/>
      <c r="WJA5" s="561"/>
      <c r="WJB5" s="561"/>
      <c r="WJC5" s="561"/>
      <c r="WJD5" s="561"/>
      <c r="WJE5" s="561"/>
      <c r="WJF5" s="561"/>
      <c r="WJG5" s="561"/>
      <c r="WJH5" s="561"/>
      <c r="WJI5" s="561"/>
      <c r="WJJ5" s="561"/>
      <c r="WJK5" s="561"/>
      <c r="WJL5" s="561"/>
      <c r="WJM5" s="561"/>
      <c r="WJN5" s="561"/>
      <c r="WJO5" s="561"/>
      <c r="WJP5" s="561"/>
      <c r="WJQ5" s="561"/>
      <c r="WJR5" s="561"/>
      <c r="WJS5" s="561"/>
      <c r="WJT5" s="561"/>
      <c r="WJU5" s="561"/>
      <c r="WJV5" s="561"/>
      <c r="WJW5" s="561"/>
      <c r="WJX5" s="561"/>
      <c r="WJY5" s="561"/>
      <c r="WJZ5" s="561"/>
      <c r="WKA5" s="561"/>
      <c r="WKB5" s="561"/>
      <c r="WKC5" s="561"/>
      <c r="WKD5" s="561"/>
      <c r="WKE5" s="561"/>
      <c r="WKF5" s="561"/>
      <c r="WKG5" s="561"/>
      <c r="WKH5" s="561"/>
      <c r="WKI5" s="561"/>
      <c r="WKJ5" s="561"/>
      <c r="WKK5" s="561"/>
      <c r="WKL5" s="561"/>
      <c r="WKM5" s="561"/>
      <c r="WKN5" s="561"/>
      <c r="WKO5" s="561"/>
      <c r="WKP5" s="561"/>
      <c r="WKQ5" s="561"/>
      <c r="WKR5" s="561"/>
      <c r="WKS5" s="561"/>
      <c r="WKT5" s="561"/>
      <c r="WKU5" s="561"/>
      <c r="WKV5" s="561"/>
      <c r="WKW5" s="561"/>
      <c r="WKX5" s="561"/>
      <c r="WKY5" s="561"/>
      <c r="WKZ5" s="561"/>
      <c r="WLA5" s="561"/>
      <c r="WLB5" s="561"/>
      <c r="WLC5" s="561"/>
      <c r="WLD5" s="561"/>
      <c r="WLE5" s="561"/>
      <c r="WLF5" s="561"/>
      <c r="WLG5" s="561"/>
      <c r="WLH5" s="561"/>
      <c r="WLI5" s="561"/>
      <c r="WLJ5" s="561"/>
      <c r="WLK5" s="561"/>
      <c r="WLL5" s="561"/>
      <c r="WLM5" s="561"/>
      <c r="WLN5" s="561"/>
      <c r="WLO5" s="561"/>
      <c r="WLP5" s="561"/>
      <c r="WLQ5" s="561"/>
      <c r="WLR5" s="561"/>
      <c r="WLS5" s="561"/>
      <c r="WLT5" s="561"/>
      <c r="WLU5" s="561"/>
      <c r="WLV5" s="561"/>
      <c r="WLW5" s="561"/>
      <c r="WLX5" s="561"/>
      <c r="WLY5" s="561"/>
      <c r="WLZ5" s="561"/>
      <c r="WMA5" s="561"/>
      <c r="WMB5" s="561"/>
      <c r="WMC5" s="561"/>
      <c r="WMD5" s="561"/>
      <c r="WME5" s="561"/>
      <c r="WMF5" s="561"/>
      <c r="WMG5" s="561"/>
      <c r="WMH5" s="561"/>
      <c r="WMI5" s="561"/>
      <c r="WMJ5" s="561"/>
      <c r="WMK5" s="561"/>
      <c r="WML5" s="561"/>
      <c r="WMM5" s="561"/>
      <c r="WMN5" s="561"/>
      <c r="WMO5" s="561"/>
      <c r="WMP5" s="561"/>
      <c r="WMQ5" s="561"/>
      <c r="WMR5" s="561"/>
      <c r="WMS5" s="561"/>
      <c r="WMT5" s="561"/>
      <c r="WMU5" s="561"/>
      <c r="WMV5" s="561"/>
      <c r="WMW5" s="561"/>
      <c r="WMX5" s="561"/>
      <c r="WMY5" s="561"/>
      <c r="WMZ5" s="561"/>
      <c r="WNA5" s="561"/>
      <c r="WNB5" s="561"/>
      <c r="WNC5" s="561"/>
      <c r="WND5" s="561"/>
      <c r="WNE5" s="561"/>
      <c r="WNF5" s="561"/>
      <c r="WNG5" s="561"/>
      <c r="WNH5" s="561"/>
      <c r="WNI5" s="561"/>
      <c r="WNJ5" s="561"/>
      <c r="WNK5" s="561"/>
      <c r="WNL5" s="561"/>
      <c r="WNM5" s="561"/>
      <c r="WNN5" s="561"/>
      <c r="WNO5" s="561"/>
      <c r="WNP5" s="561"/>
      <c r="WNQ5" s="561"/>
      <c r="WNR5" s="561"/>
      <c r="WNS5" s="561"/>
      <c r="WNT5" s="561"/>
      <c r="WNU5" s="561"/>
      <c r="WNV5" s="561"/>
      <c r="WNW5" s="561"/>
      <c r="WNX5" s="561"/>
      <c r="WNY5" s="561"/>
      <c r="WNZ5" s="561"/>
      <c r="WOA5" s="561"/>
      <c r="WOB5" s="561"/>
      <c r="WOC5" s="561"/>
      <c r="WOD5" s="561"/>
      <c r="WOE5" s="561"/>
      <c r="WOF5" s="561"/>
      <c r="WOG5" s="561"/>
      <c r="WOH5" s="561"/>
      <c r="WOI5" s="561"/>
      <c r="WOJ5" s="561"/>
      <c r="WOK5" s="561"/>
      <c r="WOL5" s="561"/>
      <c r="WOM5" s="561"/>
      <c r="WON5" s="561"/>
      <c r="WOO5" s="561"/>
      <c r="WOP5" s="561"/>
      <c r="WOQ5" s="561"/>
      <c r="WOR5" s="561"/>
      <c r="WOS5" s="561"/>
      <c r="WOT5" s="561"/>
      <c r="WOU5" s="561"/>
      <c r="WOV5" s="561"/>
      <c r="WOW5" s="561"/>
      <c r="WOX5" s="561"/>
      <c r="WOY5" s="561"/>
      <c r="WOZ5" s="561"/>
      <c r="WPA5" s="561"/>
      <c r="WPB5" s="561"/>
      <c r="WPC5" s="561"/>
      <c r="WPD5" s="561"/>
      <c r="WPE5" s="561"/>
      <c r="WPF5" s="561"/>
      <c r="WPG5" s="561"/>
      <c r="WPH5" s="561"/>
      <c r="WPI5" s="561"/>
      <c r="WPJ5" s="561"/>
      <c r="WPK5" s="561"/>
      <c r="WPL5" s="561"/>
      <c r="WPM5" s="561"/>
      <c r="WPN5" s="561"/>
      <c r="WPO5" s="561"/>
      <c r="WPP5" s="561"/>
      <c r="WPQ5" s="561"/>
      <c r="WPR5" s="561"/>
      <c r="WPS5" s="561"/>
      <c r="WPT5" s="561"/>
      <c r="WPU5" s="561"/>
      <c r="WPV5" s="561"/>
      <c r="WPW5" s="561"/>
      <c r="WPX5" s="561"/>
      <c r="WPY5" s="561"/>
      <c r="WPZ5" s="561"/>
      <c r="WQA5" s="561"/>
      <c r="WQB5" s="561"/>
      <c r="WQC5" s="561"/>
      <c r="WQD5" s="561"/>
      <c r="WQE5" s="561"/>
      <c r="WQF5" s="561"/>
      <c r="WQG5" s="561"/>
      <c r="WQH5" s="561"/>
      <c r="WQI5" s="561"/>
      <c r="WQJ5" s="561"/>
      <c r="WQK5" s="561"/>
      <c r="WQL5" s="561"/>
      <c r="WQM5" s="561"/>
      <c r="WQN5" s="561"/>
      <c r="WQO5" s="561"/>
      <c r="WQP5" s="561"/>
      <c r="WQQ5" s="561"/>
      <c r="WQR5" s="561"/>
      <c r="WQS5" s="561"/>
      <c r="WQT5" s="561"/>
      <c r="WQU5" s="561"/>
      <c r="WQV5" s="561"/>
      <c r="WQW5" s="561"/>
      <c r="WQX5" s="561"/>
      <c r="WQY5" s="561"/>
      <c r="WQZ5" s="561"/>
      <c r="WRA5" s="561"/>
      <c r="WRB5" s="561"/>
      <c r="WRC5" s="561"/>
      <c r="WRD5" s="561"/>
      <c r="WRE5" s="561"/>
      <c r="WRF5" s="561"/>
      <c r="WRG5" s="561"/>
      <c r="WRH5" s="561"/>
      <c r="WRI5" s="561"/>
      <c r="WRJ5" s="561"/>
      <c r="WRK5" s="561"/>
      <c r="WRL5" s="561"/>
      <c r="WRM5" s="561"/>
      <c r="WRN5" s="561"/>
      <c r="WRO5" s="561"/>
      <c r="WRP5" s="561"/>
      <c r="WRQ5" s="561"/>
      <c r="WRR5" s="561"/>
      <c r="WRS5" s="561"/>
      <c r="WRT5" s="561"/>
      <c r="WRU5" s="561"/>
      <c r="WRV5" s="561"/>
      <c r="WRW5" s="561"/>
      <c r="WRX5" s="561"/>
      <c r="WRY5" s="561"/>
      <c r="WRZ5" s="561"/>
      <c r="WSA5" s="561"/>
      <c r="WSB5" s="561"/>
      <c r="WSC5" s="561"/>
      <c r="WSD5" s="561"/>
      <c r="WSE5" s="561"/>
      <c r="WSF5" s="561"/>
      <c r="WSG5" s="561"/>
      <c r="WSH5" s="561"/>
      <c r="WSI5" s="561"/>
      <c r="WSJ5" s="561"/>
      <c r="WSK5" s="561"/>
      <c r="WSL5" s="561"/>
      <c r="WSM5" s="561"/>
      <c r="WSN5" s="561"/>
      <c r="WSO5" s="561"/>
      <c r="WSP5" s="561"/>
      <c r="WSQ5" s="561"/>
      <c r="WSR5" s="561"/>
      <c r="WSS5" s="561"/>
      <c r="WST5" s="561"/>
      <c r="WSU5" s="561"/>
      <c r="WSV5" s="561"/>
      <c r="WSW5" s="561"/>
      <c r="WSX5" s="561"/>
      <c r="WSY5" s="561"/>
      <c r="WSZ5" s="561"/>
      <c r="WTA5" s="561"/>
      <c r="WTB5" s="561"/>
      <c r="WTC5" s="561"/>
      <c r="WTD5" s="561"/>
      <c r="WTE5" s="561"/>
      <c r="WTF5" s="561"/>
      <c r="WTG5" s="561"/>
      <c r="WTH5" s="561"/>
      <c r="WTI5" s="561"/>
      <c r="WTJ5" s="561"/>
      <c r="WTK5" s="561"/>
      <c r="WTL5" s="561"/>
      <c r="WTM5" s="561"/>
      <c r="WTN5" s="561"/>
      <c r="WTO5" s="561"/>
      <c r="WTP5" s="561"/>
      <c r="WTQ5" s="561"/>
      <c r="WTR5" s="561"/>
      <c r="WTS5" s="561"/>
      <c r="WTT5" s="561"/>
      <c r="WTU5" s="561"/>
      <c r="WTV5" s="561"/>
      <c r="WTW5" s="561"/>
      <c r="WTX5" s="561"/>
      <c r="WTY5" s="561"/>
      <c r="WTZ5" s="561"/>
      <c r="WUA5" s="561"/>
      <c r="WUB5" s="561"/>
      <c r="WUC5" s="561"/>
      <c r="WUD5" s="561"/>
      <c r="WUE5" s="561"/>
      <c r="WUF5" s="561"/>
      <c r="WUG5" s="561"/>
      <c r="WUH5" s="561"/>
      <c r="WUI5" s="561"/>
      <c r="WUJ5" s="561"/>
      <c r="WUK5" s="561"/>
      <c r="WUL5" s="561"/>
      <c r="WUM5" s="561"/>
      <c r="WUN5" s="561"/>
      <c r="WUO5" s="561"/>
      <c r="WUP5" s="561"/>
      <c r="WUQ5" s="561"/>
      <c r="WUR5" s="561"/>
      <c r="WUS5" s="561"/>
      <c r="WUT5" s="561"/>
      <c r="WUU5" s="561"/>
      <c r="WUV5" s="561"/>
      <c r="WUW5" s="561"/>
      <c r="WUX5" s="561"/>
      <c r="WUY5" s="561"/>
      <c r="WUZ5" s="561"/>
      <c r="WVA5" s="561"/>
      <c r="WVB5" s="561"/>
      <c r="WVC5" s="561"/>
      <c r="WVD5" s="561"/>
      <c r="WVE5" s="561"/>
      <c r="WVF5" s="561"/>
      <c r="WVG5" s="561"/>
      <c r="WVH5" s="561"/>
      <c r="WVI5" s="561"/>
      <c r="WVJ5" s="561"/>
      <c r="WVK5" s="561"/>
      <c r="WVL5" s="561"/>
      <c r="WVM5" s="561"/>
      <c r="WVN5" s="561"/>
      <c r="WVO5" s="561"/>
      <c r="WVP5" s="561"/>
      <c r="WVQ5" s="561"/>
      <c r="WVR5" s="561"/>
      <c r="WVS5" s="561"/>
      <c r="WVT5" s="561"/>
      <c r="WVU5" s="561"/>
      <c r="WVV5" s="561"/>
      <c r="WVW5" s="561"/>
      <c r="WVX5" s="561"/>
      <c r="WVY5" s="561"/>
      <c r="WVZ5" s="561"/>
      <c r="WWA5" s="561"/>
      <c r="WWB5" s="561"/>
      <c r="WWC5" s="561"/>
      <c r="WWD5" s="561"/>
      <c r="WWE5" s="561"/>
      <c r="WWF5" s="561"/>
      <c r="WWG5" s="561"/>
      <c r="WWH5" s="561"/>
      <c r="WWI5" s="561"/>
      <c r="WWJ5" s="561"/>
      <c r="WWK5" s="561"/>
      <c r="WWL5" s="561"/>
      <c r="WWM5" s="561"/>
      <c r="WWN5" s="561"/>
      <c r="WWO5" s="561"/>
      <c r="WWP5" s="561"/>
      <c r="WWQ5" s="561"/>
      <c r="WWR5" s="561"/>
      <c r="WWS5" s="561"/>
      <c r="WWT5" s="561"/>
      <c r="WWU5" s="561"/>
      <c r="WWV5" s="561"/>
      <c r="WWW5" s="561"/>
      <c r="WWX5" s="561"/>
      <c r="WWY5" s="561"/>
      <c r="WWZ5" s="561"/>
      <c r="WXA5" s="561"/>
      <c r="WXB5" s="561"/>
      <c r="WXC5" s="561"/>
      <c r="WXD5" s="561"/>
      <c r="WXE5" s="561"/>
      <c r="WXF5" s="561"/>
      <c r="WXG5" s="561"/>
      <c r="WXH5" s="561"/>
      <c r="WXI5" s="561"/>
      <c r="WXJ5" s="561"/>
      <c r="WXK5" s="561"/>
      <c r="WXL5" s="561"/>
      <c r="WXM5" s="561"/>
      <c r="WXN5" s="561"/>
      <c r="WXO5" s="561"/>
      <c r="WXP5" s="561"/>
      <c r="WXQ5" s="561"/>
      <c r="WXR5" s="561"/>
      <c r="WXS5" s="561"/>
      <c r="WXT5" s="561"/>
      <c r="WXU5" s="561"/>
      <c r="WXV5" s="561"/>
      <c r="WXW5" s="561"/>
      <c r="WXX5" s="561"/>
      <c r="WXY5" s="561"/>
      <c r="WXZ5" s="561"/>
      <c r="WYA5" s="561"/>
      <c r="WYB5" s="561"/>
      <c r="WYC5" s="561"/>
      <c r="WYD5" s="561"/>
      <c r="WYE5" s="561"/>
      <c r="WYF5" s="561"/>
      <c r="WYG5" s="561"/>
      <c r="WYH5" s="561"/>
      <c r="WYI5" s="561"/>
      <c r="WYJ5" s="561"/>
      <c r="WYK5" s="561"/>
      <c r="WYL5" s="561"/>
      <c r="WYM5" s="561"/>
      <c r="WYN5" s="561"/>
      <c r="WYO5" s="561"/>
      <c r="WYP5" s="561"/>
      <c r="WYQ5" s="561"/>
      <c r="WYR5" s="561"/>
      <c r="WYS5" s="561"/>
      <c r="WYT5" s="561"/>
      <c r="WYU5" s="561"/>
      <c r="WYV5" s="561"/>
      <c r="WYW5" s="561"/>
      <c r="WYX5" s="561"/>
      <c r="WYY5" s="561"/>
      <c r="WYZ5" s="561"/>
      <c r="WZA5" s="561"/>
      <c r="WZB5" s="561"/>
      <c r="WZC5" s="561"/>
      <c r="WZD5" s="561"/>
      <c r="WZE5" s="561"/>
      <c r="WZF5" s="561"/>
      <c r="WZG5" s="561"/>
      <c r="WZH5" s="561"/>
      <c r="WZI5" s="561"/>
      <c r="WZJ5" s="561"/>
      <c r="WZK5" s="561"/>
      <c r="WZL5" s="561"/>
      <c r="WZM5" s="561"/>
      <c r="WZN5" s="561"/>
      <c r="WZO5" s="561"/>
      <c r="WZP5" s="561"/>
      <c r="WZQ5" s="561"/>
      <c r="WZR5" s="561"/>
      <c r="WZS5" s="561"/>
      <c r="WZT5" s="561"/>
      <c r="WZU5" s="561"/>
      <c r="WZV5" s="561"/>
      <c r="WZW5" s="561"/>
      <c r="WZX5" s="561"/>
      <c r="WZY5" s="561"/>
      <c r="WZZ5" s="561"/>
      <c r="XAA5" s="561"/>
      <c r="XAB5" s="561"/>
      <c r="XAC5" s="561"/>
      <c r="XAD5" s="561"/>
      <c r="XAE5" s="561"/>
      <c r="XAF5" s="561"/>
      <c r="XAG5" s="561"/>
      <c r="XAH5" s="561"/>
      <c r="XAI5" s="561"/>
      <c r="XAJ5" s="561"/>
      <c r="XAK5" s="561"/>
      <c r="XAL5" s="561"/>
      <c r="XAM5" s="561"/>
      <c r="XAN5" s="561"/>
      <c r="XAO5" s="561"/>
      <c r="XAP5" s="561"/>
      <c r="XAQ5" s="561"/>
      <c r="XAR5" s="561"/>
      <c r="XAS5" s="561"/>
      <c r="XAT5" s="561"/>
      <c r="XAU5" s="561"/>
      <c r="XAV5" s="561"/>
      <c r="XAW5" s="561"/>
      <c r="XAX5" s="561"/>
      <c r="XAY5" s="561"/>
      <c r="XAZ5" s="561"/>
      <c r="XBA5" s="561"/>
      <c r="XBB5" s="561"/>
      <c r="XBC5" s="561"/>
      <c r="XBD5" s="561"/>
      <c r="XBE5" s="561"/>
      <c r="XBF5" s="561"/>
      <c r="XBG5" s="561"/>
      <c r="XBH5" s="561"/>
      <c r="XBI5" s="561"/>
      <c r="XBJ5" s="561"/>
      <c r="XBK5" s="561"/>
      <c r="XBL5" s="561"/>
      <c r="XBM5" s="561"/>
      <c r="XBN5" s="561"/>
      <c r="XBO5" s="561"/>
      <c r="XBP5" s="561"/>
      <c r="XBQ5" s="561"/>
      <c r="XBR5" s="561"/>
      <c r="XBS5" s="561"/>
      <c r="XBT5" s="561"/>
      <c r="XBU5" s="561"/>
      <c r="XBV5" s="561"/>
      <c r="XBW5" s="561"/>
      <c r="XBX5" s="561"/>
      <c r="XBY5" s="561"/>
      <c r="XBZ5" s="561"/>
      <c r="XCA5" s="561"/>
      <c r="XCB5" s="561"/>
      <c r="XCC5" s="561"/>
      <c r="XCD5" s="561"/>
      <c r="XCE5" s="561"/>
      <c r="XCF5" s="561"/>
      <c r="XCG5" s="561"/>
      <c r="XCH5" s="561"/>
      <c r="XCI5" s="561"/>
      <c r="XCJ5" s="561"/>
      <c r="XCK5" s="561"/>
      <c r="XCL5" s="561"/>
      <c r="XCM5" s="561"/>
      <c r="XCN5" s="561"/>
      <c r="XCO5" s="561"/>
      <c r="XCP5" s="561"/>
      <c r="XCQ5" s="561"/>
      <c r="XCR5" s="561"/>
      <c r="XCS5" s="561"/>
      <c r="XCT5" s="561"/>
      <c r="XCU5" s="561"/>
      <c r="XCV5" s="561"/>
      <c r="XCW5" s="561"/>
      <c r="XCX5" s="561"/>
      <c r="XCY5" s="561"/>
      <c r="XCZ5" s="561"/>
      <c r="XDA5" s="561"/>
      <c r="XDB5" s="561"/>
      <c r="XDC5" s="561"/>
      <c r="XDD5" s="561"/>
      <c r="XDE5" s="561"/>
      <c r="XDF5" s="561"/>
      <c r="XDG5" s="561"/>
      <c r="XDH5" s="561"/>
      <c r="XDI5" s="561"/>
      <c r="XDJ5" s="561"/>
      <c r="XDK5" s="561"/>
      <c r="XDL5" s="561"/>
      <c r="XDM5" s="561"/>
      <c r="XDN5" s="561"/>
      <c r="XDO5" s="561"/>
      <c r="XDP5" s="561"/>
      <c r="XDQ5" s="561"/>
      <c r="XDR5" s="561"/>
      <c r="XDS5" s="561"/>
      <c r="XDT5" s="561"/>
      <c r="XDU5" s="561"/>
      <c r="XDV5" s="561"/>
      <c r="XDW5" s="561"/>
      <c r="XDX5" s="561"/>
      <c r="XDY5" s="561"/>
      <c r="XDZ5" s="561"/>
      <c r="XEA5" s="561"/>
      <c r="XEB5" s="561"/>
      <c r="XEC5" s="561"/>
      <c r="XED5" s="561"/>
      <c r="XEE5" s="561"/>
      <c r="XEF5" s="561"/>
      <c r="XEG5" s="561"/>
      <c r="XEH5" s="561"/>
      <c r="XEI5" s="561"/>
      <c r="XEJ5" s="561"/>
      <c r="XEK5" s="561"/>
      <c r="XEL5" s="561"/>
      <c r="XEM5" s="561"/>
      <c r="XEN5" s="561"/>
      <c r="XEO5" s="561"/>
      <c r="XEP5" s="561"/>
      <c r="XEQ5" s="561"/>
      <c r="XER5" s="561"/>
      <c r="XES5" s="561"/>
      <c r="XET5" s="561"/>
      <c r="XEU5" s="561"/>
      <c r="XEV5" s="561"/>
      <c r="XEW5" s="561"/>
      <c r="XEX5" s="561"/>
      <c r="XEY5" s="561"/>
      <c r="XEZ5" s="561"/>
      <c r="XFA5" s="561"/>
      <c r="XFB5" s="561"/>
    </row>
    <row r="6" spans="1:16382" x14ac:dyDescent="0.3">
      <c r="B6" s="586" t="s">
        <v>231</v>
      </c>
      <c r="C6" s="586"/>
    </row>
    <row r="7" spans="1:16382" ht="15.75" customHeight="1" x14ac:dyDescent="0.3">
      <c r="A7" s="138"/>
      <c r="B7" s="435">
        <f>+'Nota 8'!B8</f>
        <v>44742</v>
      </c>
      <c r="C7" s="435">
        <f>+'Nota 8'!C8</f>
        <v>44377</v>
      </c>
      <c r="D7" s="138"/>
    </row>
    <row r="8" spans="1:16382" ht="15" customHeight="1" x14ac:dyDescent="0.3">
      <c r="A8" s="139" t="s">
        <v>103</v>
      </c>
      <c r="B8" s="12"/>
      <c r="C8" s="12"/>
      <c r="D8" s="12"/>
    </row>
    <row r="9" spans="1:16382" ht="15" customHeight="1" x14ac:dyDescent="0.3">
      <c r="A9" s="46" t="s">
        <v>106</v>
      </c>
      <c r="B9" s="46"/>
      <c r="C9" s="46"/>
      <c r="D9" s="46"/>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c r="EQ9" s="551"/>
      <c r="ER9" s="551"/>
      <c r="ES9" s="551"/>
      <c r="ET9" s="551"/>
      <c r="EU9" s="551"/>
      <c r="EV9" s="551"/>
      <c r="EW9" s="551"/>
      <c r="EX9" s="551"/>
      <c r="EY9" s="551"/>
      <c r="EZ9" s="551"/>
      <c r="FA9" s="551"/>
      <c r="FB9" s="551"/>
      <c r="FC9" s="551"/>
      <c r="FD9" s="551"/>
      <c r="FE9" s="551"/>
      <c r="FF9" s="551"/>
      <c r="FG9" s="551"/>
      <c r="FH9" s="551"/>
      <c r="FI9" s="551"/>
      <c r="FJ9" s="551"/>
      <c r="FK9" s="551"/>
      <c r="FL9" s="551"/>
      <c r="FM9" s="551"/>
      <c r="FN9" s="551"/>
      <c r="FO9" s="551"/>
      <c r="FP9" s="551"/>
      <c r="FQ9" s="551"/>
      <c r="FR9" s="551"/>
      <c r="FS9" s="551"/>
      <c r="FT9" s="551"/>
      <c r="FU9" s="551"/>
      <c r="FV9" s="551"/>
      <c r="FW9" s="551"/>
      <c r="FX9" s="551"/>
      <c r="FY9" s="551"/>
      <c r="FZ9" s="551"/>
      <c r="GA9" s="551"/>
      <c r="GB9" s="551"/>
      <c r="GC9" s="551"/>
      <c r="GD9" s="551"/>
      <c r="GE9" s="551"/>
      <c r="GF9" s="551"/>
      <c r="GG9" s="551"/>
      <c r="GH9" s="551"/>
      <c r="GI9" s="551"/>
      <c r="GJ9" s="551"/>
      <c r="GK9" s="551"/>
      <c r="GL9" s="551"/>
      <c r="GM9" s="551"/>
      <c r="GN9" s="551"/>
      <c r="GO9" s="551"/>
      <c r="GP9" s="551"/>
      <c r="GQ9" s="551"/>
      <c r="GR9" s="551"/>
      <c r="GS9" s="551"/>
      <c r="GT9" s="551"/>
      <c r="GU9" s="551"/>
      <c r="GV9" s="551"/>
      <c r="GW9" s="551"/>
      <c r="GX9" s="551"/>
      <c r="GY9" s="551"/>
      <c r="GZ9" s="551"/>
      <c r="HA9" s="551"/>
      <c r="HB9" s="551"/>
      <c r="HC9" s="551"/>
      <c r="HD9" s="551"/>
      <c r="HE9" s="551"/>
      <c r="HF9" s="551"/>
      <c r="HG9" s="551"/>
      <c r="HH9" s="551"/>
      <c r="HI9" s="551"/>
      <c r="HJ9" s="551"/>
      <c r="HK9" s="551"/>
      <c r="HL9" s="551"/>
      <c r="HM9" s="551"/>
      <c r="HN9" s="551"/>
      <c r="HO9" s="551"/>
      <c r="HP9" s="551"/>
      <c r="HQ9" s="551"/>
      <c r="HR9" s="551"/>
      <c r="HS9" s="551"/>
      <c r="HT9" s="551"/>
      <c r="HU9" s="551"/>
      <c r="HV9" s="551"/>
      <c r="HW9" s="551"/>
      <c r="HX9" s="551"/>
      <c r="HY9" s="551"/>
      <c r="HZ9" s="551"/>
      <c r="IA9" s="551"/>
      <c r="IB9" s="551"/>
      <c r="IC9" s="551"/>
      <c r="ID9" s="551"/>
      <c r="IE9" s="551"/>
      <c r="IF9" s="551"/>
      <c r="IG9" s="551"/>
      <c r="IH9" s="551"/>
      <c r="II9" s="551"/>
      <c r="IJ9" s="551"/>
      <c r="IK9" s="551"/>
      <c r="IL9" s="551"/>
      <c r="IM9" s="551"/>
      <c r="IN9" s="551"/>
      <c r="IO9" s="551"/>
      <c r="IP9" s="551"/>
      <c r="IQ9" s="551"/>
      <c r="IR9" s="551"/>
      <c r="IS9" s="551"/>
      <c r="IT9" s="551"/>
      <c r="IU9" s="551"/>
      <c r="IV9" s="551"/>
      <c r="IW9" s="551"/>
      <c r="IX9" s="551"/>
      <c r="IY9" s="551"/>
      <c r="IZ9" s="551"/>
      <c r="JA9" s="551"/>
      <c r="JB9" s="551"/>
      <c r="JC9" s="551"/>
      <c r="JD9" s="551"/>
      <c r="JE9" s="551"/>
      <c r="JF9" s="551"/>
      <c r="JG9" s="551"/>
      <c r="JH9" s="551"/>
      <c r="JI9" s="551"/>
      <c r="JJ9" s="551"/>
      <c r="JK9" s="551"/>
      <c r="JL9" s="551"/>
      <c r="JM9" s="551"/>
      <c r="JN9" s="551"/>
      <c r="JO9" s="551"/>
      <c r="JP9" s="551"/>
      <c r="JQ9" s="551"/>
      <c r="JR9" s="551"/>
      <c r="JS9" s="551"/>
      <c r="JT9" s="551"/>
      <c r="JU9" s="551"/>
      <c r="JV9" s="551"/>
      <c r="JW9" s="551"/>
      <c r="JX9" s="551"/>
      <c r="JY9" s="551"/>
      <c r="JZ9" s="551"/>
      <c r="KA9" s="551"/>
      <c r="KB9" s="551"/>
      <c r="KC9" s="551"/>
      <c r="KD9" s="551"/>
      <c r="KE9" s="551"/>
      <c r="KF9" s="551"/>
      <c r="KG9" s="551"/>
      <c r="KH9" s="551"/>
      <c r="KI9" s="551"/>
      <c r="KJ9" s="551"/>
      <c r="KK9" s="551"/>
      <c r="KL9" s="551"/>
      <c r="KM9" s="551"/>
      <c r="KN9" s="551"/>
      <c r="KO9" s="551"/>
      <c r="KP9" s="551"/>
      <c r="KQ9" s="551"/>
      <c r="KR9" s="551"/>
      <c r="KS9" s="551"/>
      <c r="KT9" s="551"/>
      <c r="KU9" s="551"/>
      <c r="KV9" s="551"/>
      <c r="KW9" s="551"/>
      <c r="KX9" s="551"/>
      <c r="KY9" s="551"/>
      <c r="KZ9" s="551"/>
      <c r="LA9" s="551"/>
      <c r="LB9" s="551"/>
      <c r="LC9" s="551"/>
      <c r="LD9" s="551"/>
      <c r="LE9" s="551"/>
      <c r="LF9" s="551"/>
      <c r="LG9" s="551"/>
      <c r="LH9" s="551"/>
      <c r="LI9" s="551"/>
      <c r="LJ9" s="551"/>
      <c r="LK9" s="551"/>
      <c r="LL9" s="551"/>
      <c r="LM9" s="551"/>
      <c r="LN9" s="551"/>
      <c r="LO9" s="551"/>
      <c r="LP9" s="551"/>
      <c r="LQ9" s="551"/>
      <c r="LR9" s="551"/>
      <c r="LS9" s="551"/>
      <c r="LT9" s="551"/>
      <c r="LU9" s="551"/>
      <c r="LV9" s="551"/>
      <c r="LW9" s="551"/>
      <c r="LX9" s="551"/>
      <c r="LY9" s="551"/>
      <c r="LZ9" s="551"/>
      <c r="MA9" s="551"/>
      <c r="MB9" s="551"/>
      <c r="MC9" s="551"/>
      <c r="MD9" s="551"/>
      <c r="ME9" s="551"/>
      <c r="MF9" s="551"/>
      <c r="MG9" s="551"/>
      <c r="MH9" s="551"/>
      <c r="MI9" s="551"/>
      <c r="MJ9" s="551"/>
      <c r="MK9" s="551"/>
      <c r="ML9" s="551"/>
      <c r="MM9" s="551"/>
      <c r="MN9" s="551"/>
      <c r="MO9" s="551"/>
      <c r="MP9" s="551"/>
      <c r="MQ9" s="551"/>
      <c r="MR9" s="551"/>
      <c r="MS9" s="551"/>
      <c r="MT9" s="551"/>
      <c r="MU9" s="551"/>
      <c r="MV9" s="551"/>
      <c r="MW9" s="551"/>
      <c r="MX9" s="551"/>
      <c r="MY9" s="551"/>
      <c r="MZ9" s="551"/>
      <c r="NA9" s="551"/>
      <c r="NB9" s="551"/>
      <c r="NC9" s="551"/>
      <c r="ND9" s="551"/>
      <c r="NE9" s="551"/>
      <c r="NF9" s="551"/>
      <c r="NG9" s="551"/>
      <c r="NH9" s="551"/>
      <c r="NI9" s="551"/>
      <c r="NJ9" s="551"/>
      <c r="NK9" s="551"/>
      <c r="NL9" s="551"/>
      <c r="NM9" s="551"/>
      <c r="NN9" s="551"/>
      <c r="NO9" s="551"/>
      <c r="NP9" s="551"/>
      <c r="NQ9" s="551"/>
      <c r="NR9" s="551"/>
      <c r="NS9" s="551"/>
      <c r="NT9" s="551"/>
      <c r="NU9" s="551"/>
      <c r="NV9" s="551"/>
      <c r="NW9" s="551"/>
      <c r="NX9" s="551"/>
      <c r="NY9" s="551"/>
      <c r="NZ9" s="551"/>
      <c r="OA9" s="551"/>
      <c r="OB9" s="551"/>
      <c r="OC9" s="551"/>
      <c r="OD9" s="551"/>
      <c r="OE9" s="551"/>
      <c r="OF9" s="551"/>
      <c r="OG9" s="551"/>
      <c r="OH9" s="551"/>
      <c r="OI9" s="551"/>
      <c r="OJ9" s="551"/>
      <c r="OK9" s="551"/>
      <c r="OL9" s="551"/>
      <c r="OM9" s="551"/>
      <c r="ON9" s="551"/>
      <c r="OO9" s="551"/>
      <c r="OP9" s="551"/>
      <c r="OQ9" s="551"/>
      <c r="OR9" s="551"/>
      <c r="OS9" s="551"/>
      <c r="OT9" s="551"/>
      <c r="OU9" s="551"/>
      <c r="OV9" s="551"/>
      <c r="OW9" s="551"/>
      <c r="OX9" s="551"/>
      <c r="OY9" s="551"/>
      <c r="OZ9" s="551"/>
      <c r="PA9" s="551"/>
      <c r="PB9" s="551"/>
      <c r="PC9" s="551"/>
      <c r="PD9" s="551"/>
      <c r="PE9" s="551"/>
      <c r="PF9" s="551"/>
      <c r="PG9" s="551"/>
      <c r="PH9" s="551"/>
      <c r="PI9" s="551"/>
      <c r="PJ9" s="551"/>
      <c r="PK9" s="551"/>
      <c r="PL9" s="551"/>
      <c r="PM9" s="551"/>
      <c r="PN9" s="551"/>
      <c r="PO9" s="551"/>
      <c r="PP9" s="551"/>
      <c r="PQ9" s="551"/>
      <c r="PR9" s="551"/>
      <c r="PS9" s="551"/>
      <c r="PT9" s="551"/>
      <c r="PU9" s="551"/>
      <c r="PV9" s="551"/>
      <c r="PW9" s="551"/>
      <c r="PX9" s="551"/>
      <c r="PY9" s="551"/>
      <c r="PZ9" s="551"/>
      <c r="QA9" s="551"/>
      <c r="QB9" s="551"/>
      <c r="QC9" s="551"/>
      <c r="QD9" s="551"/>
      <c r="QE9" s="551"/>
      <c r="QF9" s="551"/>
      <c r="QG9" s="551"/>
      <c r="QH9" s="551"/>
      <c r="QI9" s="551"/>
      <c r="QJ9" s="551"/>
      <c r="QK9" s="551"/>
      <c r="QL9" s="551"/>
      <c r="QM9" s="551"/>
      <c r="QN9" s="551"/>
      <c r="QO9" s="551"/>
      <c r="QP9" s="551"/>
      <c r="QQ9" s="551"/>
      <c r="QR9" s="551"/>
      <c r="QS9" s="551"/>
      <c r="QT9" s="551"/>
      <c r="QU9" s="551"/>
      <c r="QV9" s="551"/>
      <c r="QW9" s="551"/>
      <c r="QX9" s="551"/>
      <c r="QY9" s="551"/>
      <c r="QZ9" s="551"/>
      <c r="RA9" s="551"/>
      <c r="RB9" s="551"/>
      <c r="RC9" s="551"/>
      <c r="RD9" s="551"/>
      <c r="RE9" s="551"/>
      <c r="RF9" s="551"/>
      <c r="RG9" s="551"/>
      <c r="RH9" s="551"/>
      <c r="RI9" s="551"/>
      <c r="RJ9" s="551"/>
      <c r="RK9" s="551"/>
      <c r="RL9" s="551"/>
      <c r="RM9" s="551"/>
      <c r="RN9" s="551"/>
      <c r="RO9" s="551"/>
      <c r="RP9" s="551"/>
      <c r="RQ9" s="551"/>
      <c r="RR9" s="551"/>
      <c r="RS9" s="551"/>
      <c r="RT9" s="551"/>
      <c r="RU9" s="551"/>
      <c r="RV9" s="551"/>
      <c r="RW9" s="551"/>
      <c r="RX9" s="551"/>
      <c r="RY9" s="551"/>
      <c r="RZ9" s="551"/>
      <c r="SA9" s="551"/>
      <c r="SB9" s="551"/>
      <c r="SC9" s="551"/>
      <c r="SD9" s="551"/>
      <c r="SE9" s="551"/>
      <c r="SF9" s="551"/>
      <c r="SG9" s="551"/>
      <c r="SH9" s="551"/>
      <c r="SI9" s="551"/>
      <c r="SJ9" s="551"/>
      <c r="SK9" s="551"/>
      <c r="SL9" s="551"/>
      <c r="SM9" s="551"/>
      <c r="SN9" s="551"/>
      <c r="SO9" s="551"/>
      <c r="SP9" s="551"/>
      <c r="SQ9" s="551"/>
      <c r="SR9" s="551"/>
      <c r="SS9" s="551"/>
      <c r="ST9" s="551"/>
      <c r="SU9" s="551"/>
      <c r="SV9" s="551"/>
      <c r="SW9" s="551"/>
      <c r="SX9" s="551"/>
      <c r="SY9" s="551"/>
      <c r="SZ9" s="551"/>
      <c r="TA9" s="551"/>
      <c r="TB9" s="551"/>
      <c r="TC9" s="551"/>
      <c r="TD9" s="551"/>
      <c r="TE9" s="551"/>
      <c r="TF9" s="551"/>
      <c r="TG9" s="551"/>
      <c r="TH9" s="551"/>
      <c r="TI9" s="551"/>
      <c r="TJ9" s="551"/>
      <c r="TK9" s="551"/>
      <c r="TL9" s="551"/>
      <c r="TM9" s="551"/>
      <c r="TN9" s="551"/>
      <c r="TO9" s="551"/>
      <c r="TP9" s="551"/>
      <c r="TQ9" s="551"/>
      <c r="TR9" s="551"/>
      <c r="TS9" s="551"/>
      <c r="TT9" s="551"/>
      <c r="TU9" s="551"/>
      <c r="TV9" s="551"/>
      <c r="TW9" s="551"/>
      <c r="TX9" s="551"/>
      <c r="TY9" s="551"/>
      <c r="TZ9" s="551"/>
      <c r="UA9" s="551"/>
      <c r="UB9" s="551"/>
      <c r="UC9" s="551"/>
      <c r="UD9" s="551"/>
      <c r="UE9" s="551"/>
      <c r="UF9" s="551"/>
      <c r="UG9" s="551"/>
      <c r="UH9" s="551"/>
      <c r="UI9" s="551"/>
      <c r="UJ9" s="551"/>
      <c r="UK9" s="551"/>
      <c r="UL9" s="551"/>
      <c r="UM9" s="551"/>
      <c r="UN9" s="551"/>
      <c r="UO9" s="551"/>
      <c r="UP9" s="551"/>
      <c r="UQ9" s="551"/>
      <c r="UR9" s="551"/>
      <c r="US9" s="551"/>
      <c r="UT9" s="551"/>
      <c r="UU9" s="551"/>
      <c r="UV9" s="551"/>
      <c r="UW9" s="551"/>
      <c r="UX9" s="551"/>
      <c r="UY9" s="551"/>
      <c r="UZ9" s="551"/>
      <c r="VA9" s="551"/>
      <c r="VB9" s="551"/>
      <c r="VC9" s="551"/>
      <c r="VD9" s="551"/>
      <c r="VE9" s="551"/>
      <c r="VF9" s="551"/>
      <c r="VG9" s="551"/>
      <c r="VH9" s="551"/>
      <c r="VI9" s="551"/>
      <c r="VJ9" s="551"/>
      <c r="VK9" s="551"/>
      <c r="VL9" s="551"/>
      <c r="VM9" s="551"/>
      <c r="VN9" s="551"/>
      <c r="VO9" s="551"/>
      <c r="VP9" s="551"/>
      <c r="VQ9" s="551"/>
      <c r="VR9" s="551"/>
      <c r="VS9" s="551"/>
      <c r="VT9" s="551"/>
      <c r="VU9" s="551"/>
      <c r="VV9" s="551"/>
      <c r="VW9" s="551"/>
      <c r="VX9" s="551"/>
      <c r="VY9" s="551"/>
      <c r="VZ9" s="551"/>
      <c r="WA9" s="551"/>
      <c r="WB9" s="551"/>
      <c r="WC9" s="551"/>
      <c r="WD9" s="551"/>
      <c r="WE9" s="551"/>
      <c r="WF9" s="551"/>
      <c r="WG9" s="551"/>
      <c r="WH9" s="551"/>
      <c r="WI9" s="551"/>
      <c r="WJ9" s="551"/>
      <c r="WK9" s="551"/>
      <c r="WL9" s="551"/>
      <c r="WM9" s="551"/>
      <c r="WN9" s="551"/>
      <c r="WO9" s="551"/>
      <c r="WP9" s="551"/>
      <c r="WQ9" s="551"/>
      <c r="WR9" s="551"/>
      <c r="WS9" s="551"/>
      <c r="WT9" s="551"/>
      <c r="WU9" s="551"/>
      <c r="WV9" s="551"/>
      <c r="WW9" s="551"/>
      <c r="WX9" s="551"/>
      <c r="WY9" s="551"/>
      <c r="WZ9" s="551"/>
      <c r="XA9" s="551"/>
      <c r="XB9" s="551"/>
      <c r="XC9" s="551"/>
      <c r="XD9" s="551"/>
      <c r="XE9" s="551"/>
      <c r="XF9" s="551"/>
      <c r="XG9" s="551"/>
      <c r="XH9" s="551"/>
      <c r="XI9" s="551"/>
      <c r="XJ9" s="551"/>
      <c r="XK9" s="551"/>
      <c r="XL9" s="551"/>
      <c r="XM9" s="551"/>
      <c r="XN9" s="551"/>
      <c r="XO9" s="551"/>
      <c r="XP9" s="551"/>
      <c r="XQ9" s="551"/>
      <c r="XR9" s="551"/>
      <c r="XS9" s="551"/>
      <c r="XT9" s="551"/>
      <c r="XU9" s="551"/>
      <c r="XV9" s="551"/>
      <c r="XW9" s="551"/>
      <c r="XX9" s="551"/>
      <c r="XY9" s="551"/>
      <c r="XZ9" s="551"/>
      <c r="YA9" s="551"/>
      <c r="YB9" s="551"/>
      <c r="YC9" s="551"/>
      <c r="YD9" s="551"/>
      <c r="YE9" s="551"/>
      <c r="YF9" s="551"/>
      <c r="YG9" s="551"/>
      <c r="YH9" s="551"/>
      <c r="YI9" s="551"/>
      <c r="YJ9" s="551"/>
      <c r="YK9" s="551"/>
      <c r="YL9" s="551"/>
      <c r="YM9" s="551"/>
      <c r="YN9" s="551"/>
      <c r="YO9" s="551"/>
      <c r="YP9" s="551"/>
      <c r="YQ9" s="551"/>
      <c r="YR9" s="551"/>
      <c r="YS9" s="551"/>
      <c r="YT9" s="551"/>
      <c r="YU9" s="551"/>
      <c r="YV9" s="551"/>
      <c r="YW9" s="551"/>
      <c r="YX9" s="551"/>
      <c r="YY9" s="551"/>
      <c r="YZ9" s="551"/>
      <c r="ZA9" s="551"/>
      <c r="ZB9" s="551"/>
      <c r="ZC9" s="551"/>
      <c r="ZD9" s="551"/>
      <c r="ZE9" s="551"/>
      <c r="ZF9" s="551"/>
      <c r="ZG9" s="551"/>
      <c r="ZH9" s="551"/>
      <c r="ZI9" s="551"/>
      <c r="ZJ9" s="551"/>
      <c r="ZK9" s="551"/>
      <c r="ZL9" s="551"/>
      <c r="ZM9" s="551"/>
      <c r="ZN9" s="551"/>
      <c r="ZO9" s="551"/>
      <c r="ZP9" s="551"/>
      <c r="ZQ9" s="551"/>
      <c r="ZR9" s="551"/>
      <c r="ZS9" s="551"/>
      <c r="ZT9" s="551"/>
      <c r="ZU9" s="551"/>
      <c r="ZV9" s="551"/>
      <c r="ZW9" s="551"/>
      <c r="ZX9" s="551"/>
      <c r="ZY9" s="551"/>
      <c r="ZZ9" s="551"/>
      <c r="AAA9" s="551"/>
      <c r="AAB9" s="551"/>
      <c r="AAC9" s="551"/>
      <c r="AAD9" s="551"/>
      <c r="AAE9" s="551"/>
      <c r="AAF9" s="551"/>
      <c r="AAG9" s="551"/>
      <c r="AAH9" s="551"/>
      <c r="AAI9" s="551"/>
      <c r="AAJ9" s="551"/>
      <c r="AAK9" s="551"/>
      <c r="AAL9" s="551"/>
      <c r="AAM9" s="551"/>
      <c r="AAN9" s="551"/>
      <c r="AAO9" s="551"/>
      <c r="AAP9" s="551"/>
      <c r="AAQ9" s="551"/>
      <c r="AAR9" s="551"/>
      <c r="AAS9" s="551"/>
      <c r="AAT9" s="551"/>
      <c r="AAU9" s="551"/>
      <c r="AAV9" s="551"/>
      <c r="AAW9" s="551"/>
      <c r="AAX9" s="551"/>
      <c r="AAY9" s="551"/>
      <c r="AAZ9" s="551"/>
      <c r="ABA9" s="551"/>
      <c r="ABB9" s="551"/>
      <c r="ABC9" s="551"/>
      <c r="ABD9" s="551"/>
      <c r="ABE9" s="551"/>
      <c r="ABF9" s="551"/>
      <c r="ABG9" s="551"/>
      <c r="ABH9" s="551"/>
      <c r="ABI9" s="551"/>
      <c r="ABJ9" s="551"/>
      <c r="ABK9" s="551"/>
      <c r="ABL9" s="551"/>
      <c r="ABM9" s="551"/>
      <c r="ABN9" s="551"/>
      <c r="ABO9" s="551"/>
      <c r="ABP9" s="551"/>
      <c r="ABQ9" s="551"/>
      <c r="ABR9" s="551"/>
      <c r="ABS9" s="551"/>
      <c r="ABT9" s="551"/>
      <c r="ABU9" s="551"/>
      <c r="ABV9" s="551"/>
      <c r="ABW9" s="551"/>
      <c r="ABX9" s="551"/>
      <c r="ABY9" s="551"/>
      <c r="ABZ9" s="551"/>
      <c r="ACA9" s="551"/>
      <c r="ACB9" s="551"/>
      <c r="ACC9" s="551"/>
      <c r="ACD9" s="551"/>
      <c r="ACE9" s="551"/>
      <c r="ACF9" s="551"/>
      <c r="ACG9" s="551"/>
      <c r="ACH9" s="551"/>
      <c r="ACI9" s="551"/>
      <c r="ACJ9" s="551"/>
      <c r="ACK9" s="551"/>
      <c r="ACL9" s="551"/>
      <c r="ACM9" s="551"/>
      <c r="ACN9" s="551"/>
      <c r="ACO9" s="551"/>
      <c r="ACP9" s="551"/>
      <c r="ACQ9" s="551"/>
      <c r="ACR9" s="551"/>
      <c r="ACS9" s="551"/>
      <c r="ACT9" s="551"/>
      <c r="ACU9" s="551"/>
      <c r="ACV9" s="551"/>
      <c r="ACW9" s="551"/>
      <c r="ACX9" s="551"/>
      <c r="ACY9" s="551"/>
      <c r="ACZ9" s="551"/>
      <c r="ADA9" s="551"/>
      <c r="ADB9" s="551"/>
      <c r="ADC9" s="551"/>
      <c r="ADD9" s="551"/>
      <c r="ADE9" s="551"/>
      <c r="ADF9" s="551"/>
      <c r="ADG9" s="551"/>
      <c r="ADH9" s="551"/>
      <c r="ADI9" s="551"/>
      <c r="ADJ9" s="551"/>
      <c r="ADK9" s="551"/>
      <c r="ADL9" s="551"/>
      <c r="ADM9" s="551"/>
      <c r="ADN9" s="551"/>
      <c r="ADO9" s="551"/>
      <c r="ADP9" s="551"/>
      <c r="ADQ9" s="551"/>
      <c r="ADR9" s="551"/>
      <c r="ADS9" s="551"/>
      <c r="ADT9" s="551"/>
      <c r="ADU9" s="551"/>
      <c r="ADV9" s="551"/>
      <c r="ADW9" s="551"/>
      <c r="ADX9" s="551"/>
      <c r="ADY9" s="551"/>
      <c r="ADZ9" s="551"/>
      <c r="AEA9" s="551"/>
      <c r="AEB9" s="551"/>
      <c r="AEC9" s="551"/>
      <c r="AED9" s="551"/>
      <c r="AEE9" s="551"/>
      <c r="AEF9" s="551"/>
      <c r="AEG9" s="551"/>
      <c r="AEH9" s="551"/>
      <c r="AEI9" s="551"/>
      <c r="AEJ9" s="551"/>
      <c r="AEK9" s="551"/>
      <c r="AEL9" s="551"/>
      <c r="AEM9" s="551"/>
      <c r="AEN9" s="551"/>
      <c r="AEO9" s="551"/>
      <c r="AEP9" s="551"/>
      <c r="AEQ9" s="551"/>
      <c r="AER9" s="551"/>
      <c r="AES9" s="551"/>
      <c r="AET9" s="551"/>
      <c r="AEU9" s="551"/>
      <c r="AEV9" s="551"/>
      <c r="AEW9" s="551"/>
      <c r="AEX9" s="551"/>
      <c r="AEY9" s="551"/>
      <c r="AEZ9" s="551"/>
      <c r="AFA9" s="551"/>
      <c r="AFB9" s="551"/>
      <c r="AFC9" s="551"/>
      <c r="AFD9" s="551"/>
      <c r="AFE9" s="551"/>
      <c r="AFF9" s="551"/>
      <c r="AFG9" s="551"/>
      <c r="AFH9" s="551"/>
      <c r="AFI9" s="551"/>
      <c r="AFJ9" s="551"/>
      <c r="AFK9" s="551"/>
      <c r="AFL9" s="551"/>
      <c r="AFM9" s="551"/>
      <c r="AFN9" s="551"/>
      <c r="AFO9" s="551"/>
      <c r="AFP9" s="551"/>
      <c r="AFQ9" s="551"/>
      <c r="AFR9" s="551"/>
      <c r="AFS9" s="551"/>
      <c r="AFT9" s="551"/>
      <c r="AFU9" s="551"/>
      <c r="AFV9" s="551"/>
      <c r="AFW9" s="551"/>
      <c r="AFX9" s="551"/>
      <c r="AFY9" s="551"/>
      <c r="AFZ9" s="551"/>
      <c r="AGA9" s="551"/>
      <c r="AGB9" s="551"/>
      <c r="AGC9" s="551"/>
      <c r="AGD9" s="551"/>
      <c r="AGE9" s="551"/>
      <c r="AGF9" s="551"/>
      <c r="AGG9" s="551"/>
      <c r="AGH9" s="551"/>
      <c r="AGI9" s="551"/>
      <c r="AGJ9" s="551"/>
      <c r="AGK9" s="551"/>
      <c r="AGL9" s="551"/>
      <c r="AGM9" s="551"/>
      <c r="AGN9" s="551"/>
      <c r="AGO9" s="551"/>
      <c r="AGP9" s="551"/>
      <c r="AGQ9" s="551"/>
      <c r="AGR9" s="551"/>
      <c r="AGS9" s="551"/>
      <c r="AGT9" s="551"/>
      <c r="AGU9" s="551"/>
      <c r="AGV9" s="551"/>
      <c r="AGW9" s="551"/>
      <c r="AGX9" s="551"/>
      <c r="AGY9" s="551"/>
      <c r="AGZ9" s="551"/>
      <c r="AHA9" s="551"/>
      <c r="AHB9" s="551"/>
      <c r="AHC9" s="551"/>
      <c r="AHD9" s="551"/>
      <c r="AHE9" s="551"/>
      <c r="AHF9" s="551"/>
      <c r="AHG9" s="551"/>
      <c r="AHH9" s="551"/>
      <c r="AHI9" s="551"/>
      <c r="AHJ9" s="551"/>
      <c r="AHK9" s="551"/>
      <c r="AHL9" s="551"/>
      <c r="AHM9" s="551"/>
      <c r="AHN9" s="551"/>
      <c r="AHO9" s="551"/>
      <c r="AHP9" s="551"/>
      <c r="AHQ9" s="551"/>
      <c r="AHR9" s="551"/>
      <c r="AHS9" s="551"/>
      <c r="AHT9" s="551"/>
      <c r="AHU9" s="551"/>
      <c r="AHV9" s="551"/>
      <c r="AHW9" s="551"/>
      <c r="AHX9" s="551"/>
      <c r="AHY9" s="551"/>
      <c r="AHZ9" s="551"/>
      <c r="AIA9" s="551"/>
      <c r="AIB9" s="551"/>
      <c r="AIC9" s="551"/>
      <c r="AID9" s="551"/>
      <c r="AIE9" s="551"/>
      <c r="AIF9" s="551"/>
      <c r="AIG9" s="551"/>
      <c r="AIH9" s="551"/>
      <c r="AII9" s="551"/>
      <c r="AIJ9" s="551"/>
      <c r="AIK9" s="551"/>
      <c r="AIL9" s="551"/>
      <c r="AIM9" s="551"/>
      <c r="AIN9" s="551"/>
      <c r="AIO9" s="551"/>
      <c r="AIP9" s="551"/>
      <c r="AIQ9" s="551"/>
      <c r="AIR9" s="551"/>
      <c r="AIS9" s="551"/>
      <c r="AIT9" s="551"/>
      <c r="AIU9" s="551"/>
      <c r="AIV9" s="551"/>
      <c r="AIW9" s="551"/>
      <c r="AIX9" s="551"/>
      <c r="AIY9" s="551"/>
      <c r="AIZ9" s="551"/>
      <c r="AJA9" s="551"/>
      <c r="AJB9" s="551"/>
      <c r="AJC9" s="551"/>
      <c r="AJD9" s="551"/>
      <c r="AJE9" s="551"/>
      <c r="AJF9" s="551"/>
      <c r="AJG9" s="551"/>
      <c r="AJH9" s="551"/>
      <c r="AJI9" s="551"/>
      <c r="AJJ9" s="551"/>
      <c r="AJK9" s="551"/>
      <c r="AJL9" s="551"/>
      <c r="AJM9" s="551"/>
      <c r="AJN9" s="551"/>
      <c r="AJO9" s="551"/>
      <c r="AJP9" s="551"/>
      <c r="AJQ9" s="551"/>
      <c r="AJR9" s="551"/>
      <c r="AJS9" s="551"/>
      <c r="AJT9" s="551"/>
      <c r="AJU9" s="551"/>
      <c r="AJV9" s="551"/>
      <c r="AJW9" s="551"/>
      <c r="AJX9" s="551"/>
      <c r="AJY9" s="551"/>
      <c r="AJZ9" s="551"/>
      <c r="AKA9" s="551"/>
      <c r="AKB9" s="551"/>
      <c r="AKC9" s="551"/>
      <c r="AKD9" s="551"/>
      <c r="AKE9" s="551"/>
      <c r="AKF9" s="551"/>
      <c r="AKG9" s="551"/>
      <c r="AKH9" s="551"/>
      <c r="AKI9" s="551"/>
      <c r="AKJ9" s="551"/>
      <c r="AKK9" s="551"/>
      <c r="AKL9" s="551"/>
      <c r="AKM9" s="551"/>
      <c r="AKN9" s="551"/>
      <c r="AKO9" s="551"/>
      <c r="AKP9" s="551"/>
      <c r="AKQ9" s="551"/>
      <c r="AKR9" s="551"/>
      <c r="AKS9" s="551"/>
      <c r="AKT9" s="551"/>
      <c r="AKU9" s="551"/>
      <c r="AKV9" s="551"/>
      <c r="AKW9" s="551"/>
      <c r="AKX9" s="551"/>
      <c r="AKY9" s="551"/>
      <c r="AKZ9" s="551"/>
      <c r="ALA9" s="551"/>
      <c r="ALB9" s="551"/>
      <c r="ALC9" s="551"/>
      <c r="ALD9" s="551"/>
      <c r="ALE9" s="551"/>
      <c r="ALF9" s="551"/>
      <c r="ALG9" s="551"/>
      <c r="ALH9" s="551"/>
      <c r="ALI9" s="551"/>
      <c r="ALJ9" s="551"/>
      <c r="ALK9" s="551"/>
      <c r="ALL9" s="551"/>
      <c r="ALM9" s="551"/>
      <c r="ALN9" s="551"/>
      <c r="ALO9" s="551"/>
      <c r="ALP9" s="551"/>
      <c r="ALQ9" s="551"/>
      <c r="ALR9" s="551"/>
      <c r="ALS9" s="551"/>
      <c r="ALT9" s="551"/>
      <c r="ALU9" s="551"/>
      <c r="ALV9" s="551"/>
      <c r="ALW9" s="551"/>
      <c r="ALX9" s="551"/>
      <c r="ALY9" s="551"/>
      <c r="ALZ9" s="551"/>
      <c r="AMA9" s="551"/>
      <c r="AMB9" s="551"/>
      <c r="AMC9" s="551"/>
      <c r="AMD9" s="551"/>
      <c r="AME9" s="551"/>
      <c r="AMF9" s="551"/>
      <c r="AMG9" s="551"/>
      <c r="AMH9" s="551"/>
      <c r="AMI9" s="551"/>
      <c r="AMJ9" s="551"/>
      <c r="AMK9" s="551"/>
      <c r="AML9" s="551"/>
      <c r="AMM9" s="551"/>
      <c r="AMN9" s="551"/>
      <c r="AMO9" s="551"/>
      <c r="AMP9" s="551"/>
      <c r="AMQ9" s="551"/>
      <c r="AMR9" s="551"/>
      <c r="AMS9" s="551"/>
      <c r="AMT9" s="551"/>
      <c r="AMU9" s="551"/>
      <c r="AMV9" s="551"/>
      <c r="AMW9" s="551"/>
      <c r="AMX9" s="551"/>
      <c r="AMY9" s="551"/>
      <c r="AMZ9" s="551"/>
      <c r="ANA9" s="551"/>
      <c r="ANB9" s="551"/>
      <c r="ANC9" s="551"/>
      <c r="AND9" s="551"/>
      <c r="ANE9" s="551"/>
      <c r="ANF9" s="551"/>
      <c r="ANG9" s="551"/>
      <c r="ANH9" s="551"/>
      <c r="ANI9" s="551"/>
      <c r="ANJ9" s="551"/>
      <c r="ANK9" s="551"/>
      <c r="ANL9" s="551"/>
      <c r="ANM9" s="551"/>
      <c r="ANN9" s="551"/>
      <c r="ANO9" s="551"/>
      <c r="ANP9" s="551"/>
      <c r="ANQ9" s="551"/>
      <c r="ANR9" s="551"/>
      <c r="ANS9" s="551"/>
      <c r="ANT9" s="551"/>
      <c r="ANU9" s="551"/>
      <c r="ANV9" s="551"/>
      <c r="ANW9" s="551"/>
      <c r="ANX9" s="551"/>
      <c r="ANY9" s="551"/>
      <c r="ANZ9" s="551"/>
      <c r="AOA9" s="551"/>
      <c r="AOB9" s="551"/>
      <c r="AOC9" s="551"/>
      <c r="AOD9" s="551"/>
      <c r="AOE9" s="551"/>
      <c r="AOF9" s="551"/>
      <c r="AOG9" s="551"/>
      <c r="AOH9" s="551"/>
      <c r="AOI9" s="551"/>
      <c r="AOJ9" s="551"/>
      <c r="AOK9" s="551"/>
      <c r="AOL9" s="551"/>
      <c r="AOM9" s="551"/>
      <c r="AON9" s="551"/>
      <c r="AOO9" s="551"/>
      <c r="AOP9" s="551"/>
      <c r="AOQ9" s="551"/>
      <c r="AOR9" s="551"/>
      <c r="AOS9" s="551"/>
      <c r="AOT9" s="551"/>
      <c r="AOU9" s="551"/>
      <c r="AOV9" s="551"/>
      <c r="AOW9" s="551"/>
      <c r="AOX9" s="551"/>
      <c r="AOY9" s="551"/>
      <c r="AOZ9" s="551"/>
      <c r="APA9" s="551"/>
      <c r="APB9" s="551"/>
      <c r="APC9" s="551"/>
      <c r="APD9" s="551"/>
      <c r="APE9" s="551"/>
      <c r="APF9" s="551"/>
      <c r="APG9" s="551"/>
      <c r="APH9" s="551"/>
      <c r="API9" s="551"/>
      <c r="APJ9" s="551"/>
      <c r="APK9" s="551"/>
      <c r="APL9" s="551"/>
      <c r="APM9" s="551"/>
      <c r="APN9" s="551"/>
      <c r="APO9" s="551"/>
      <c r="APP9" s="551"/>
      <c r="APQ9" s="551"/>
      <c r="APR9" s="551"/>
      <c r="APS9" s="551"/>
      <c r="APT9" s="551"/>
      <c r="APU9" s="551"/>
      <c r="APV9" s="551"/>
      <c r="APW9" s="551"/>
      <c r="APX9" s="551"/>
      <c r="APY9" s="551"/>
      <c r="APZ9" s="551"/>
      <c r="AQA9" s="551"/>
      <c r="AQB9" s="551"/>
      <c r="AQC9" s="551"/>
      <c r="AQD9" s="551"/>
      <c r="AQE9" s="551"/>
      <c r="AQF9" s="551"/>
      <c r="AQG9" s="551"/>
      <c r="AQH9" s="551"/>
      <c r="AQI9" s="551"/>
      <c r="AQJ9" s="551"/>
      <c r="AQK9" s="551"/>
      <c r="AQL9" s="551"/>
      <c r="AQM9" s="551"/>
      <c r="AQN9" s="551"/>
      <c r="AQO9" s="551"/>
      <c r="AQP9" s="551"/>
      <c r="AQQ9" s="551"/>
      <c r="AQR9" s="551"/>
      <c r="AQS9" s="551"/>
      <c r="AQT9" s="551"/>
      <c r="AQU9" s="551"/>
      <c r="AQV9" s="551"/>
      <c r="AQW9" s="551"/>
      <c r="AQX9" s="551"/>
      <c r="AQY9" s="551"/>
      <c r="AQZ9" s="551"/>
      <c r="ARA9" s="551"/>
      <c r="ARB9" s="551"/>
      <c r="ARC9" s="551"/>
      <c r="ARD9" s="551"/>
      <c r="ARE9" s="551"/>
      <c r="ARF9" s="551"/>
      <c r="ARG9" s="551"/>
      <c r="ARH9" s="551"/>
      <c r="ARI9" s="551"/>
      <c r="ARJ9" s="551"/>
      <c r="ARK9" s="551"/>
      <c r="ARL9" s="551"/>
      <c r="ARM9" s="551"/>
      <c r="ARN9" s="551"/>
      <c r="ARO9" s="551"/>
      <c r="ARP9" s="551"/>
      <c r="ARQ9" s="551"/>
      <c r="ARR9" s="551"/>
      <c r="ARS9" s="551"/>
      <c r="ART9" s="551"/>
      <c r="ARU9" s="551"/>
      <c r="ARV9" s="551"/>
      <c r="ARW9" s="551"/>
      <c r="ARX9" s="551"/>
      <c r="ARY9" s="551"/>
      <c r="ARZ9" s="551"/>
      <c r="ASA9" s="551"/>
      <c r="ASB9" s="551"/>
      <c r="ASC9" s="551"/>
      <c r="ASD9" s="551"/>
      <c r="ASE9" s="551"/>
      <c r="ASF9" s="551"/>
      <c r="ASG9" s="551"/>
      <c r="ASH9" s="551"/>
      <c r="ASI9" s="551"/>
      <c r="ASJ9" s="551"/>
      <c r="ASK9" s="551"/>
      <c r="ASL9" s="551"/>
      <c r="ASM9" s="551"/>
      <c r="ASN9" s="551"/>
      <c r="ASO9" s="551"/>
      <c r="ASP9" s="551"/>
      <c r="ASQ9" s="551"/>
      <c r="ASR9" s="551"/>
      <c r="ASS9" s="551"/>
      <c r="AST9" s="551"/>
      <c r="ASU9" s="551"/>
      <c r="ASV9" s="551"/>
      <c r="ASW9" s="551"/>
      <c r="ASX9" s="551"/>
      <c r="ASY9" s="551"/>
      <c r="ASZ9" s="551"/>
      <c r="ATA9" s="551"/>
      <c r="ATB9" s="551"/>
      <c r="ATC9" s="551"/>
      <c r="ATD9" s="551"/>
      <c r="ATE9" s="551"/>
      <c r="ATF9" s="551"/>
      <c r="ATG9" s="551"/>
      <c r="ATH9" s="551"/>
      <c r="ATI9" s="551"/>
      <c r="ATJ9" s="551"/>
      <c r="ATK9" s="551"/>
      <c r="ATL9" s="551"/>
      <c r="ATM9" s="551"/>
      <c r="ATN9" s="551"/>
      <c r="ATO9" s="551"/>
      <c r="ATP9" s="551"/>
      <c r="ATQ9" s="551"/>
      <c r="ATR9" s="551"/>
      <c r="ATS9" s="551"/>
      <c r="ATT9" s="551"/>
      <c r="ATU9" s="551"/>
      <c r="ATV9" s="551"/>
      <c r="ATW9" s="551"/>
      <c r="ATX9" s="551"/>
      <c r="ATY9" s="551"/>
      <c r="ATZ9" s="551"/>
      <c r="AUA9" s="551"/>
      <c r="AUB9" s="551"/>
      <c r="AUC9" s="551"/>
      <c r="AUD9" s="551"/>
      <c r="AUE9" s="551"/>
      <c r="AUF9" s="551"/>
      <c r="AUG9" s="551"/>
      <c r="AUH9" s="551"/>
      <c r="AUI9" s="551"/>
      <c r="AUJ9" s="551"/>
      <c r="AUK9" s="551"/>
      <c r="AUL9" s="551"/>
      <c r="AUM9" s="551"/>
      <c r="AUN9" s="551"/>
      <c r="AUO9" s="551"/>
      <c r="AUP9" s="551"/>
      <c r="AUQ9" s="551"/>
      <c r="AUR9" s="551"/>
      <c r="AUS9" s="551"/>
      <c r="AUT9" s="551"/>
      <c r="AUU9" s="551"/>
      <c r="AUV9" s="551"/>
      <c r="AUW9" s="551"/>
      <c r="AUX9" s="551"/>
      <c r="AUY9" s="551"/>
      <c r="AUZ9" s="551"/>
      <c r="AVA9" s="551"/>
      <c r="AVB9" s="551"/>
      <c r="AVC9" s="551"/>
      <c r="AVD9" s="551"/>
      <c r="AVE9" s="551"/>
      <c r="AVF9" s="551"/>
      <c r="AVG9" s="551"/>
      <c r="AVH9" s="551"/>
      <c r="AVI9" s="551"/>
      <c r="AVJ9" s="551"/>
      <c r="AVK9" s="551"/>
      <c r="AVL9" s="551"/>
      <c r="AVM9" s="551"/>
      <c r="AVN9" s="551"/>
      <c r="AVO9" s="551"/>
      <c r="AVP9" s="551"/>
      <c r="AVQ9" s="551"/>
      <c r="AVR9" s="551"/>
      <c r="AVS9" s="551"/>
      <c r="AVT9" s="551"/>
      <c r="AVU9" s="551"/>
      <c r="AVV9" s="551"/>
      <c r="AVW9" s="551"/>
      <c r="AVX9" s="551"/>
      <c r="AVY9" s="551"/>
      <c r="AVZ9" s="551"/>
      <c r="AWA9" s="551"/>
      <c r="AWB9" s="551"/>
      <c r="AWC9" s="551"/>
      <c r="AWD9" s="551"/>
      <c r="AWE9" s="551"/>
      <c r="AWF9" s="551"/>
      <c r="AWG9" s="551"/>
      <c r="AWH9" s="551"/>
      <c r="AWI9" s="551"/>
      <c r="AWJ9" s="551"/>
      <c r="AWK9" s="551"/>
      <c r="AWL9" s="551"/>
      <c r="AWM9" s="551"/>
      <c r="AWN9" s="551"/>
      <c r="AWO9" s="551"/>
      <c r="AWP9" s="551"/>
      <c r="AWQ9" s="551"/>
      <c r="AWR9" s="551"/>
      <c r="AWS9" s="551"/>
      <c r="AWT9" s="551"/>
      <c r="AWU9" s="551"/>
      <c r="AWV9" s="551"/>
      <c r="AWW9" s="551"/>
      <c r="AWX9" s="551"/>
      <c r="AWY9" s="551"/>
      <c r="AWZ9" s="551"/>
      <c r="AXA9" s="551"/>
      <c r="AXB9" s="551"/>
      <c r="AXC9" s="551"/>
      <c r="AXD9" s="551"/>
      <c r="AXE9" s="551"/>
      <c r="AXF9" s="551"/>
      <c r="AXG9" s="551"/>
      <c r="AXH9" s="551"/>
      <c r="AXI9" s="551"/>
      <c r="AXJ9" s="551"/>
      <c r="AXK9" s="551"/>
      <c r="AXL9" s="551"/>
      <c r="AXM9" s="551"/>
      <c r="AXN9" s="551"/>
      <c r="AXO9" s="551"/>
      <c r="AXP9" s="551"/>
      <c r="AXQ9" s="551"/>
      <c r="AXR9" s="551"/>
      <c r="AXS9" s="551"/>
      <c r="AXT9" s="551"/>
      <c r="AXU9" s="551"/>
      <c r="AXV9" s="551"/>
      <c r="AXW9" s="551"/>
      <c r="AXX9" s="551"/>
      <c r="AXY9" s="551"/>
      <c r="AXZ9" s="551"/>
      <c r="AYA9" s="551"/>
      <c r="AYB9" s="551"/>
      <c r="AYC9" s="551"/>
      <c r="AYD9" s="551"/>
      <c r="AYE9" s="551"/>
      <c r="AYF9" s="551"/>
      <c r="AYG9" s="551"/>
      <c r="AYH9" s="551"/>
      <c r="AYI9" s="551"/>
      <c r="AYJ9" s="551"/>
      <c r="AYK9" s="551"/>
      <c r="AYL9" s="551"/>
      <c r="AYM9" s="551"/>
      <c r="AYN9" s="551"/>
      <c r="AYO9" s="551"/>
      <c r="AYP9" s="551"/>
      <c r="AYQ9" s="551"/>
      <c r="AYR9" s="551"/>
      <c r="AYS9" s="551"/>
      <c r="AYT9" s="551"/>
      <c r="AYU9" s="551"/>
      <c r="AYV9" s="551"/>
      <c r="AYW9" s="551"/>
      <c r="AYX9" s="551"/>
      <c r="AYY9" s="551"/>
      <c r="AYZ9" s="551"/>
      <c r="AZA9" s="551"/>
      <c r="AZB9" s="551"/>
      <c r="AZC9" s="551"/>
      <c r="AZD9" s="551"/>
      <c r="AZE9" s="551"/>
      <c r="AZF9" s="551"/>
      <c r="AZG9" s="551"/>
      <c r="AZH9" s="551"/>
      <c r="AZI9" s="551"/>
      <c r="AZJ9" s="551"/>
      <c r="AZK9" s="551"/>
      <c r="AZL9" s="551"/>
      <c r="AZM9" s="551"/>
      <c r="AZN9" s="551"/>
      <c r="AZO9" s="551"/>
      <c r="AZP9" s="551"/>
      <c r="AZQ9" s="551"/>
      <c r="AZR9" s="551"/>
      <c r="AZS9" s="551"/>
      <c r="AZT9" s="551"/>
      <c r="AZU9" s="551"/>
      <c r="AZV9" s="551"/>
      <c r="AZW9" s="551"/>
      <c r="AZX9" s="551"/>
      <c r="AZY9" s="551"/>
      <c r="AZZ9" s="551"/>
      <c r="BAA9" s="551"/>
      <c r="BAB9" s="551"/>
      <c r="BAC9" s="551"/>
      <c r="BAD9" s="551"/>
      <c r="BAE9" s="551"/>
      <c r="BAF9" s="551"/>
      <c r="BAG9" s="551"/>
      <c r="BAH9" s="551"/>
      <c r="BAI9" s="551"/>
      <c r="BAJ9" s="551"/>
      <c r="BAK9" s="551"/>
      <c r="BAL9" s="551"/>
      <c r="BAM9" s="551"/>
      <c r="BAN9" s="551"/>
      <c r="BAO9" s="551"/>
      <c r="BAP9" s="551"/>
      <c r="BAQ9" s="551"/>
      <c r="BAR9" s="551"/>
      <c r="BAS9" s="551"/>
      <c r="BAT9" s="551"/>
      <c r="BAU9" s="551"/>
      <c r="BAV9" s="551"/>
      <c r="BAW9" s="551"/>
      <c r="BAX9" s="551"/>
      <c r="BAY9" s="551"/>
      <c r="BAZ9" s="551"/>
      <c r="BBA9" s="551"/>
      <c r="BBB9" s="551"/>
      <c r="BBC9" s="551"/>
      <c r="BBD9" s="551"/>
      <c r="BBE9" s="551"/>
      <c r="BBF9" s="551"/>
      <c r="BBG9" s="551"/>
      <c r="BBH9" s="551"/>
      <c r="BBI9" s="551"/>
      <c r="BBJ9" s="551"/>
      <c r="BBK9" s="551"/>
      <c r="BBL9" s="551"/>
      <c r="BBM9" s="551"/>
      <c r="BBN9" s="551"/>
      <c r="BBO9" s="551"/>
      <c r="BBP9" s="551"/>
      <c r="BBQ9" s="551"/>
      <c r="BBR9" s="551"/>
      <c r="BBS9" s="551"/>
      <c r="BBT9" s="551"/>
      <c r="BBU9" s="551"/>
      <c r="BBV9" s="551"/>
      <c r="BBW9" s="551"/>
      <c r="BBX9" s="551"/>
      <c r="BBY9" s="551"/>
      <c r="BBZ9" s="551"/>
      <c r="BCA9" s="551"/>
      <c r="BCB9" s="551"/>
      <c r="BCC9" s="551"/>
      <c r="BCD9" s="551"/>
      <c r="BCE9" s="551"/>
      <c r="BCF9" s="551"/>
      <c r="BCG9" s="551"/>
      <c r="BCH9" s="551"/>
      <c r="BCI9" s="551"/>
      <c r="BCJ9" s="551"/>
      <c r="BCK9" s="551"/>
      <c r="BCL9" s="551"/>
      <c r="BCM9" s="551"/>
      <c r="BCN9" s="551"/>
      <c r="BCO9" s="551"/>
      <c r="BCP9" s="551"/>
      <c r="BCQ9" s="551"/>
      <c r="BCR9" s="551"/>
      <c r="BCS9" s="551"/>
      <c r="BCT9" s="551"/>
      <c r="BCU9" s="551"/>
      <c r="BCV9" s="551"/>
      <c r="BCW9" s="551"/>
      <c r="BCX9" s="551"/>
      <c r="BCY9" s="551"/>
      <c r="BCZ9" s="551"/>
      <c r="BDA9" s="551"/>
      <c r="BDB9" s="551"/>
      <c r="BDC9" s="551"/>
      <c r="BDD9" s="551"/>
      <c r="BDE9" s="551"/>
      <c r="BDF9" s="551"/>
      <c r="BDG9" s="551"/>
      <c r="BDH9" s="551"/>
      <c r="BDI9" s="551"/>
      <c r="BDJ9" s="551"/>
      <c r="BDK9" s="551"/>
      <c r="BDL9" s="551"/>
      <c r="BDM9" s="551"/>
      <c r="BDN9" s="551"/>
      <c r="BDO9" s="551"/>
      <c r="BDP9" s="551"/>
      <c r="BDQ9" s="551"/>
      <c r="BDR9" s="551"/>
      <c r="BDS9" s="551"/>
      <c r="BDT9" s="551"/>
      <c r="BDU9" s="551"/>
      <c r="BDV9" s="551"/>
      <c r="BDW9" s="551"/>
      <c r="BDX9" s="551"/>
      <c r="BDY9" s="551"/>
      <c r="BDZ9" s="551"/>
      <c r="BEA9" s="551"/>
      <c r="BEB9" s="551"/>
      <c r="BEC9" s="551"/>
      <c r="BED9" s="551"/>
      <c r="BEE9" s="551"/>
      <c r="BEF9" s="551"/>
      <c r="BEG9" s="551"/>
      <c r="BEH9" s="551"/>
      <c r="BEI9" s="551"/>
      <c r="BEJ9" s="551"/>
      <c r="BEK9" s="551"/>
      <c r="BEL9" s="551"/>
      <c r="BEM9" s="551"/>
      <c r="BEN9" s="551"/>
      <c r="BEO9" s="551"/>
      <c r="BEP9" s="551"/>
      <c r="BEQ9" s="551"/>
      <c r="BER9" s="551"/>
      <c r="BES9" s="551"/>
      <c r="BET9" s="551"/>
      <c r="BEU9" s="551"/>
      <c r="BEV9" s="551"/>
      <c r="BEW9" s="551"/>
      <c r="BEX9" s="551"/>
      <c r="BEY9" s="551"/>
      <c r="BEZ9" s="551"/>
      <c r="BFA9" s="551"/>
      <c r="BFB9" s="551"/>
      <c r="BFC9" s="551"/>
      <c r="BFD9" s="551"/>
      <c r="BFE9" s="551"/>
      <c r="BFF9" s="551"/>
      <c r="BFG9" s="551"/>
      <c r="BFH9" s="551"/>
      <c r="BFI9" s="551"/>
      <c r="BFJ9" s="551"/>
      <c r="BFK9" s="551"/>
      <c r="BFL9" s="551"/>
      <c r="BFM9" s="551"/>
      <c r="BFN9" s="551"/>
      <c r="BFO9" s="551"/>
      <c r="BFP9" s="551"/>
      <c r="BFQ9" s="551"/>
      <c r="BFR9" s="551"/>
      <c r="BFS9" s="551"/>
      <c r="BFT9" s="551"/>
      <c r="BFU9" s="551"/>
      <c r="BFV9" s="551"/>
      <c r="BFW9" s="551"/>
      <c r="BFX9" s="551"/>
      <c r="BFY9" s="551"/>
      <c r="BFZ9" s="551"/>
      <c r="BGA9" s="551"/>
      <c r="BGB9" s="551"/>
      <c r="BGC9" s="551"/>
      <c r="BGD9" s="551"/>
      <c r="BGE9" s="551"/>
      <c r="BGF9" s="551"/>
      <c r="BGG9" s="551"/>
      <c r="BGH9" s="551"/>
      <c r="BGI9" s="551"/>
      <c r="BGJ9" s="551"/>
      <c r="BGK9" s="551"/>
      <c r="BGL9" s="551"/>
      <c r="BGM9" s="551"/>
      <c r="BGN9" s="551"/>
      <c r="BGO9" s="551"/>
      <c r="BGP9" s="551"/>
      <c r="BGQ9" s="551"/>
      <c r="BGR9" s="551"/>
      <c r="BGS9" s="551"/>
      <c r="BGT9" s="551"/>
      <c r="BGU9" s="551"/>
      <c r="BGV9" s="551"/>
      <c r="BGW9" s="551"/>
      <c r="BGX9" s="551"/>
      <c r="BGY9" s="551"/>
      <c r="BGZ9" s="551"/>
      <c r="BHA9" s="551"/>
      <c r="BHB9" s="551"/>
      <c r="BHC9" s="551"/>
      <c r="BHD9" s="551"/>
      <c r="BHE9" s="551"/>
      <c r="BHF9" s="551"/>
      <c r="BHG9" s="551"/>
      <c r="BHH9" s="551"/>
      <c r="BHI9" s="551"/>
      <c r="BHJ9" s="551"/>
      <c r="BHK9" s="551"/>
      <c r="BHL9" s="551"/>
      <c r="BHM9" s="551"/>
      <c r="BHN9" s="551"/>
      <c r="BHO9" s="551"/>
      <c r="BHP9" s="551"/>
      <c r="BHQ9" s="551"/>
      <c r="BHR9" s="551"/>
      <c r="BHS9" s="551"/>
      <c r="BHT9" s="551"/>
      <c r="BHU9" s="551"/>
      <c r="BHV9" s="551"/>
      <c r="BHW9" s="551"/>
      <c r="BHX9" s="551"/>
      <c r="BHY9" s="551"/>
      <c r="BHZ9" s="551"/>
      <c r="BIA9" s="551"/>
      <c r="BIB9" s="551"/>
      <c r="BIC9" s="551"/>
      <c r="BID9" s="551"/>
      <c r="BIE9" s="551"/>
      <c r="BIF9" s="551"/>
      <c r="BIG9" s="551"/>
      <c r="BIH9" s="551"/>
      <c r="BII9" s="551"/>
      <c r="BIJ9" s="551"/>
      <c r="BIK9" s="551"/>
      <c r="BIL9" s="551"/>
      <c r="BIM9" s="551"/>
      <c r="BIN9" s="551"/>
      <c r="BIO9" s="551"/>
      <c r="BIP9" s="551"/>
      <c r="BIQ9" s="551"/>
      <c r="BIR9" s="551"/>
      <c r="BIS9" s="551"/>
      <c r="BIT9" s="551"/>
      <c r="BIU9" s="551"/>
      <c r="BIV9" s="551"/>
      <c r="BIW9" s="551"/>
      <c r="BIX9" s="551"/>
      <c r="BIY9" s="551"/>
      <c r="BIZ9" s="551"/>
      <c r="BJA9" s="551"/>
      <c r="BJB9" s="551"/>
      <c r="BJC9" s="551"/>
      <c r="BJD9" s="551"/>
      <c r="BJE9" s="551"/>
      <c r="BJF9" s="551"/>
      <c r="BJG9" s="551"/>
      <c r="BJH9" s="551"/>
      <c r="BJI9" s="551"/>
      <c r="BJJ9" s="551"/>
      <c r="BJK9" s="551"/>
      <c r="BJL9" s="551"/>
      <c r="BJM9" s="551"/>
      <c r="BJN9" s="551"/>
      <c r="BJO9" s="551"/>
      <c r="BJP9" s="551"/>
      <c r="BJQ9" s="551"/>
      <c r="BJR9" s="551"/>
      <c r="BJS9" s="551"/>
      <c r="BJT9" s="551"/>
      <c r="BJU9" s="551"/>
      <c r="BJV9" s="551"/>
      <c r="BJW9" s="551"/>
      <c r="BJX9" s="551"/>
      <c r="BJY9" s="551"/>
      <c r="BJZ9" s="551"/>
      <c r="BKA9" s="551"/>
      <c r="BKB9" s="551"/>
      <c r="BKC9" s="551"/>
      <c r="BKD9" s="551"/>
      <c r="BKE9" s="551"/>
      <c r="BKF9" s="551"/>
      <c r="BKG9" s="551"/>
      <c r="BKH9" s="551"/>
      <c r="BKI9" s="551"/>
      <c r="BKJ9" s="551"/>
      <c r="BKK9" s="551"/>
      <c r="BKL9" s="551"/>
      <c r="BKM9" s="551"/>
      <c r="BKN9" s="551"/>
      <c r="BKO9" s="551"/>
      <c r="BKP9" s="551"/>
      <c r="BKQ9" s="551"/>
      <c r="BKR9" s="551"/>
      <c r="BKS9" s="551"/>
      <c r="BKT9" s="551"/>
      <c r="BKU9" s="551"/>
      <c r="BKV9" s="551"/>
      <c r="BKW9" s="551"/>
      <c r="BKX9" s="551"/>
      <c r="BKY9" s="551"/>
      <c r="BKZ9" s="551"/>
      <c r="BLA9" s="551"/>
      <c r="BLB9" s="551"/>
      <c r="BLC9" s="551"/>
      <c r="BLD9" s="551"/>
      <c r="BLE9" s="551"/>
      <c r="BLF9" s="551"/>
      <c r="BLG9" s="551"/>
      <c r="BLH9" s="551"/>
      <c r="BLI9" s="551"/>
      <c r="BLJ9" s="551"/>
      <c r="BLK9" s="551"/>
      <c r="BLL9" s="551"/>
      <c r="BLM9" s="551"/>
      <c r="BLN9" s="551"/>
      <c r="BLO9" s="551"/>
      <c r="BLP9" s="551"/>
      <c r="BLQ9" s="551"/>
      <c r="BLR9" s="551"/>
      <c r="BLS9" s="551"/>
      <c r="BLT9" s="551"/>
      <c r="BLU9" s="551"/>
      <c r="BLV9" s="551"/>
      <c r="BLW9" s="551"/>
      <c r="BLX9" s="551"/>
      <c r="BLY9" s="551"/>
      <c r="BLZ9" s="551"/>
      <c r="BMA9" s="551"/>
      <c r="BMB9" s="551"/>
      <c r="BMC9" s="551"/>
      <c r="BMD9" s="551"/>
      <c r="BME9" s="551"/>
      <c r="BMF9" s="551"/>
      <c r="BMG9" s="551"/>
      <c r="BMH9" s="551"/>
      <c r="BMI9" s="551"/>
      <c r="BMJ9" s="551"/>
      <c r="BMK9" s="551"/>
      <c r="BML9" s="551"/>
      <c r="BMM9" s="551"/>
      <c r="BMN9" s="551"/>
      <c r="BMO9" s="551"/>
      <c r="BMP9" s="551"/>
      <c r="BMQ9" s="551"/>
      <c r="BMR9" s="551"/>
      <c r="BMS9" s="551"/>
      <c r="BMT9" s="551"/>
      <c r="BMU9" s="551"/>
      <c r="BMV9" s="551"/>
      <c r="BMW9" s="551"/>
      <c r="BMX9" s="551"/>
      <c r="BMY9" s="551"/>
      <c r="BMZ9" s="551"/>
      <c r="BNA9" s="551"/>
      <c r="BNB9" s="551"/>
      <c r="BNC9" s="551"/>
      <c r="BND9" s="551"/>
      <c r="BNE9" s="551"/>
      <c r="BNF9" s="551"/>
      <c r="BNG9" s="551"/>
      <c r="BNH9" s="551"/>
      <c r="BNI9" s="551"/>
      <c r="BNJ9" s="551"/>
      <c r="BNK9" s="551"/>
      <c r="BNL9" s="551"/>
      <c r="BNM9" s="551"/>
      <c r="BNN9" s="551"/>
      <c r="BNO9" s="551"/>
      <c r="BNP9" s="551"/>
      <c r="BNQ9" s="551"/>
      <c r="BNR9" s="551"/>
      <c r="BNS9" s="551"/>
      <c r="BNT9" s="551"/>
      <c r="BNU9" s="551"/>
      <c r="BNV9" s="551"/>
      <c r="BNW9" s="551"/>
      <c r="BNX9" s="551"/>
      <c r="BNY9" s="551"/>
      <c r="BNZ9" s="551"/>
      <c r="BOA9" s="551"/>
      <c r="BOB9" s="551"/>
      <c r="BOC9" s="551"/>
      <c r="BOD9" s="551"/>
      <c r="BOE9" s="551"/>
      <c r="BOF9" s="551"/>
      <c r="BOG9" s="551"/>
      <c r="BOH9" s="551"/>
      <c r="BOI9" s="551"/>
      <c r="BOJ9" s="551"/>
      <c r="BOK9" s="551"/>
      <c r="BOL9" s="551"/>
      <c r="BOM9" s="551"/>
      <c r="BON9" s="551"/>
      <c r="BOO9" s="551"/>
      <c r="BOP9" s="551"/>
      <c r="BOQ9" s="551"/>
      <c r="BOR9" s="551"/>
      <c r="BOS9" s="551"/>
      <c r="BOT9" s="551"/>
      <c r="BOU9" s="551"/>
      <c r="BOV9" s="551"/>
      <c r="BOW9" s="551"/>
      <c r="BOX9" s="551"/>
      <c r="BOY9" s="551"/>
      <c r="BOZ9" s="551"/>
      <c r="BPA9" s="551"/>
      <c r="BPB9" s="551"/>
      <c r="BPC9" s="551"/>
      <c r="BPD9" s="551"/>
      <c r="BPE9" s="551"/>
      <c r="BPF9" s="551"/>
      <c r="BPG9" s="551"/>
      <c r="BPH9" s="551"/>
      <c r="BPI9" s="551"/>
      <c r="BPJ9" s="551"/>
      <c r="BPK9" s="551"/>
      <c r="BPL9" s="551"/>
      <c r="BPM9" s="551"/>
      <c r="BPN9" s="551"/>
      <c r="BPO9" s="551"/>
      <c r="BPP9" s="551"/>
      <c r="BPQ9" s="551"/>
      <c r="BPR9" s="551"/>
      <c r="BPS9" s="551"/>
      <c r="BPT9" s="551"/>
      <c r="BPU9" s="551"/>
      <c r="BPV9" s="551"/>
      <c r="BPW9" s="551"/>
      <c r="BPX9" s="551"/>
      <c r="BPY9" s="551"/>
      <c r="BPZ9" s="551"/>
      <c r="BQA9" s="551"/>
      <c r="BQB9" s="551"/>
      <c r="BQC9" s="551"/>
      <c r="BQD9" s="551"/>
      <c r="BQE9" s="551"/>
      <c r="BQF9" s="551"/>
      <c r="BQG9" s="551"/>
      <c r="BQH9" s="551"/>
      <c r="BQI9" s="551"/>
      <c r="BQJ9" s="551"/>
      <c r="BQK9" s="551"/>
      <c r="BQL9" s="551"/>
      <c r="BQM9" s="551"/>
      <c r="BQN9" s="551"/>
      <c r="BQO9" s="551"/>
      <c r="BQP9" s="551"/>
      <c r="BQQ9" s="551"/>
      <c r="BQR9" s="551"/>
      <c r="BQS9" s="551"/>
      <c r="BQT9" s="551"/>
      <c r="BQU9" s="551"/>
      <c r="BQV9" s="551"/>
      <c r="BQW9" s="551"/>
      <c r="BQX9" s="551"/>
      <c r="BQY9" s="551"/>
      <c r="BQZ9" s="551"/>
      <c r="BRA9" s="551"/>
      <c r="BRB9" s="551"/>
      <c r="BRC9" s="551"/>
      <c r="BRD9" s="551"/>
      <c r="BRE9" s="551"/>
      <c r="BRF9" s="551"/>
      <c r="BRG9" s="551"/>
      <c r="BRH9" s="551"/>
      <c r="BRI9" s="551"/>
      <c r="BRJ9" s="551"/>
      <c r="BRK9" s="551"/>
      <c r="BRL9" s="551"/>
      <c r="BRM9" s="551"/>
      <c r="BRN9" s="551"/>
      <c r="BRO9" s="551"/>
      <c r="BRP9" s="551"/>
      <c r="BRQ9" s="551"/>
      <c r="BRR9" s="551"/>
      <c r="BRS9" s="551"/>
      <c r="BRT9" s="551"/>
      <c r="BRU9" s="551"/>
      <c r="BRV9" s="551"/>
      <c r="BRW9" s="551"/>
      <c r="BRX9" s="551"/>
      <c r="BRY9" s="551"/>
      <c r="BRZ9" s="551"/>
      <c r="BSA9" s="551"/>
      <c r="BSB9" s="551"/>
      <c r="BSC9" s="551"/>
      <c r="BSD9" s="551"/>
      <c r="BSE9" s="551"/>
      <c r="BSF9" s="551"/>
      <c r="BSG9" s="551"/>
      <c r="BSH9" s="551"/>
      <c r="BSI9" s="551"/>
      <c r="BSJ9" s="551"/>
      <c r="BSK9" s="551"/>
      <c r="BSL9" s="551"/>
      <c r="BSM9" s="551"/>
      <c r="BSN9" s="551"/>
      <c r="BSO9" s="551"/>
      <c r="BSP9" s="551"/>
      <c r="BSQ9" s="551"/>
      <c r="BSR9" s="551"/>
      <c r="BSS9" s="551"/>
      <c r="BST9" s="551"/>
      <c r="BSU9" s="551"/>
      <c r="BSV9" s="551"/>
      <c r="BSW9" s="551"/>
      <c r="BSX9" s="551"/>
      <c r="BSY9" s="551"/>
      <c r="BSZ9" s="551"/>
      <c r="BTA9" s="551"/>
      <c r="BTB9" s="551"/>
      <c r="BTC9" s="551"/>
      <c r="BTD9" s="551"/>
      <c r="BTE9" s="551"/>
      <c r="BTF9" s="551"/>
      <c r="BTG9" s="551"/>
      <c r="BTH9" s="551"/>
      <c r="BTI9" s="551"/>
      <c r="BTJ9" s="551"/>
      <c r="BTK9" s="551"/>
      <c r="BTL9" s="551"/>
      <c r="BTM9" s="551"/>
      <c r="BTN9" s="551"/>
      <c r="BTO9" s="551"/>
      <c r="BTP9" s="551"/>
      <c r="BTQ9" s="551"/>
      <c r="BTR9" s="551"/>
      <c r="BTS9" s="551"/>
      <c r="BTT9" s="551"/>
      <c r="BTU9" s="551"/>
      <c r="BTV9" s="551"/>
      <c r="BTW9" s="551"/>
      <c r="BTX9" s="551"/>
      <c r="BTY9" s="551"/>
      <c r="BTZ9" s="551"/>
      <c r="BUA9" s="551"/>
      <c r="BUB9" s="551"/>
      <c r="BUC9" s="551"/>
      <c r="BUD9" s="551"/>
      <c r="BUE9" s="551"/>
      <c r="BUF9" s="551"/>
      <c r="BUG9" s="551"/>
      <c r="BUH9" s="551"/>
      <c r="BUI9" s="551"/>
      <c r="BUJ9" s="551"/>
      <c r="BUK9" s="551"/>
      <c r="BUL9" s="551"/>
      <c r="BUM9" s="551"/>
      <c r="BUN9" s="551"/>
      <c r="BUO9" s="551"/>
      <c r="BUP9" s="551"/>
      <c r="BUQ9" s="551"/>
      <c r="BUR9" s="551"/>
      <c r="BUS9" s="551"/>
      <c r="BUT9" s="551"/>
      <c r="BUU9" s="551"/>
      <c r="BUV9" s="551"/>
      <c r="BUW9" s="551"/>
      <c r="BUX9" s="551"/>
      <c r="BUY9" s="551"/>
      <c r="BUZ9" s="551"/>
      <c r="BVA9" s="551"/>
      <c r="BVB9" s="551"/>
      <c r="BVC9" s="551"/>
      <c r="BVD9" s="551"/>
      <c r="BVE9" s="551"/>
      <c r="BVF9" s="551"/>
      <c r="BVG9" s="551"/>
      <c r="BVH9" s="551"/>
      <c r="BVI9" s="551"/>
      <c r="BVJ9" s="551"/>
      <c r="BVK9" s="551"/>
      <c r="BVL9" s="551"/>
      <c r="BVM9" s="551"/>
      <c r="BVN9" s="551"/>
      <c r="BVO9" s="551"/>
      <c r="BVP9" s="551"/>
      <c r="BVQ9" s="551"/>
      <c r="BVR9" s="551"/>
      <c r="BVS9" s="551"/>
      <c r="BVT9" s="551"/>
      <c r="BVU9" s="551"/>
      <c r="BVV9" s="551"/>
      <c r="BVW9" s="551"/>
      <c r="BVX9" s="551"/>
      <c r="BVY9" s="551"/>
      <c r="BVZ9" s="551"/>
      <c r="BWA9" s="551"/>
      <c r="BWB9" s="551"/>
      <c r="BWC9" s="551"/>
      <c r="BWD9" s="551"/>
      <c r="BWE9" s="551"/>
      <c r="BWF9" s="551"/>
      <c r="BWG9" s="551"/>
      <c r="BWH9" s="551"/>
      <c r="BWI9" s="551"/>
      <c r="BWJ9" s="551"/>
      <c r="BWK9" s="551"/>
      <c r="BWL9" s="551"/>
      <c r="BWM9" s="551"/>
      <c r="BWN9" s="551"/>
      <c r="BWO9" s="551"/>
      <c r="BWP9" s="551"/>
      <c r="BWQ9" s="551"/>
      <c r="BWR9" s="551"/>
      <c r="BWS9" s="551"/>
      <c r="BWT9" s="551"/>
      <c r="BWU9" s="551"/>
      <c r="BWV9" s="551"/>
      <c r="BWW9" s="551"/>
      <c r="BWX9" s="551"/>
      <c r="BWY9" s="551"/>
      <c r="BWZ9" s="551"/>
      <c r="BXA9" s="551"/>
      <c r="BXB9" s="551"/>
      <c r="BXC9" s="551"/>
      <c r="BXD9" s="551"/>
      <c r="BXE9" s="551"/>
      <c r="BXF9" s="551"/>
      <c r="BXG9" s="551"/>
      <c r="BXH9" s="551"/>
      <c r="BXI9" s="551"/>
      <c r="BXJ9" s="551"/>
      <c r="BXK9" s="551"/>
      <c r="BXL9" s="551"/>
      <c r="BXM9" s="551"/>
      <c r="BXN9" s="551"/>
      <c r="BXO9" s="551"/>
      <c r="BXP9" s="551"/>
      <c r="BXQ9" s="551"/>
      <c r="BXR9" s="551"/>
      <c r="BXS9" s="551"/>
      <c r="BXT9" s="551"/>
      <c r="BXU9" s="551"/>
      <c r="BXV9" s="551"/>
      <c r="BXW9" s="551"/>
      <c r="BXX9" s="551"/>
      <c r="BXY9" s="551"/>
      <c r="BXZ9" s="551"/>
      <c r="BYA9" s="551"/>
      <c r="BYB9" s="551"/>
      <c r="BYC9" s="551"/>
      <c r="BYD9" s="551"/>
      <c r="BYE9" s="551"/>
      <c r="BYF9" s="551"/>
      <c r="BYG9" s="551"/>
      <c r="BYH9" s="551"/>
      <c r="BYI9" s="551"/>
      <c r="BYJ9" s="551"/>
      <c r="BYK9" s="551"/>
      <c r="BYL9" s="551"/>
      <c r="BYM9" s="551"/>
      <c r="BYN9" s="551"/>
      <c r="BYO9" s="551"/>
      <c r="BYP9" s="551"/>
      <c r="BYQ9" s="551"/>
      <c r="BYR9" s="551"/>
      <c r="BYS9" s="551"/>
      <c r="BYT9" s="551"/>
      <c r="BYU9" s="551"/>
      <c r="BYV9" s="551"/>
      <c r="BYW9" s="551"/>
      <c r="BYX9" s="551"/>
      <c r="BYY9" s="551"/>
      <c r="BYZ9" s="551"/>
      <c r="BZA9" s="551"/>
      <c r="BZB9" s="551"/>
      <c r="BZC9" s="551"/>
      <c r="BZD9" s="551"/>
      <c r="BZE9" s="551"/>
      <c r="BZF9" s="551"/>
      <c r="BZG9" s="551"/>
      <c r="BZH9" s="551"/>
      <c r="BZI9" s="551"/>
      <c r="BZJ9" s="551"/>
      <c r="BZK9" s="551"/>
      <c r="BZL9" s="551"/>
      <c r="BZM9" s="551"/>
      <c r="BZN9" s="551"/>
      <c r="BZO9" s="551"/>
      <c r="BZP9" s="551"/>
      <c r="BZQ9" s="551"/>
      <c r="BZR9" s="551"/>
      <c r="BZS9" s="551"/>
      <c r="BZT9" s="551"/>
      <c r="BZU9" s="551"/>
      <c r="BZV9" s="551"/>
      <c r="BZW9" s="551"/>
      <c r="BZX9" s="551"/>
      <c r="BZY9" s="551"/>
      <c r="BZZ9" s="551"/>
      <c r="CAA9" s="551"/>
      <c r="CAB9" s="551"/>
      <c r="CAC9" s="551"/>
      <c r="CAD9" s="551"/>
      <c r="CAE9" s="551"/>
      <c r="CAF9" s="551"/>
      <c r="CAG9" s="551"/>
      <c r="CAH9" s="551"/>
      <c r="CAI9" s="551"/>
      <c r="CAJ9" s="551"/>
      <c r="CAK9" s="551"/>
      <c r="CAL9" s="551"/>
      <c r="CAM9" s="551"/>
      <c r="CAN9" s="551"/>
      <c r="CAO9" s="551"/>
      <c r="CAP9" s="551"/>
      <c r="CAQ9" s="551"/>
      <c r="CAR9" s="551"/>
      <c r="CAS9" s="551"/>
      <c r="CAT9" s="551"/>
      <c r="CAU9" s="551"/>
      <c r="CAV9" s="551"/>
      <c r="CAW9" s="551"/>
      <c r="CAX9" s="551"/>
      <c r="CAY9" s="551"/>
      <c r="CAZ9" s="551"/>
      <c r="CBA9" s="551"/>
      <c r="CBB9" s="551"/>
      <c r="CBC9" s="551"/>
      <c r="CBD9" s="551"/>
      <c r="CBE9" s="551"/>
      <c r="CBF9" s="551"/>
      <c r="CBG9" s="551"/>
      <c r="CBH9" s="551"/>
      <c r="CBI9" s="551"/>
      <c r="CBJ9" s="551"/>
      <c r="CBK9" s="551"/>
      <c r="CBL9" s="551"/>
      <c r="CBM9" s="551"/>
      <c r="CBN9" s="551"/>
      <c r="CBO9" s="551"/>
      <c r="CBP9" s="551"/>
      <c r="CBQ9" s="551"/>
      <c r="CBR9" s="551"/>
      <c r="CBS9" s="551"/>
      <c r="CBT9" s="551"/>
      <c r="CBU9" s="551"/>
      <c r="CBV9" s="551"/>
      <c r="CBW9" s="551"/>
      <c r="CBX9" s="551"/>
      <c r="CBY9" s="551"/>
      <c r="CBZ9" s="551"/>
      <c r="CCA9" s="551"/>
      <c r="CCB9" s="551"/>
      <c r="CCC9" s="551"/>
      <c r="CCD9" s="551"/>
      <c r="CCE9" s="551"/>
      <c r="CCF9" s="551"/>
      <c r="CCG9" s="551"/>
      <c r="CCH9" s="551"/>
      <c r="CCI9" s="551"/>
      <c r="CCJ9" s="551"/>
      <c r="CCK9" s="551"/>
      <c r="CCL9" s="551"/>
      <c r="CCM9" s="551"/>
      <c r="CCN9" s="551"/>
      <c r="CCO9" s="551"/>
      <c r="CCP9" s="551"/>
      <c r="CCQ9" s="551"/>
      <c r="CCR9" s="551"/>
      <c r="CCS9" s="551"/>
      <c r="CCT9" s="551"/>
      <c r="CCU9" s="551"/>
      <c r="CCV9" s="551"/>
      <c r="CCW9" s="551"/>
      <c r="CCX9" s="551"/>
      <c r="CCY9" s="551"/>
      <c r="CCZ9" s="551"/>
      <c r="CDA9" s="551"/>
      <c r="CDB9" s="551"/>
      <c r="CDC9" s="551"/>
      <c r="CDD9" s="551"/>
      <c r="CDE9" s="551"/>
      <c r="CDF9" s="551"/>
      <c r="CDG9" s="551"/>
      <c r="CDH9" s="551"/>
      <c r="CDI9" s="551"/>
      <c r="CDJ9" s="551"/>
      <c r="CDK9" s="551"/>
      <c r="CDL9" s="551"/>
      <c r="CDM9" s="551"/>
      <c r="CDN9" s="551"/>
      <c r="CDO9" s="551"/>
      <c r="CDP9" s="551"/>
      <c r="CDQ9" s="551"/>
      <c r="CDR9" s="551"/>
      <c r="CDS9" s="551"/>
      <c r="CDT9" s="551"/>
      <c r="CDU9" s="551"/>
      <c r="CDV9" s="551"/>
      <c r="CDW9" s="551"/>
      <c r="CDX9" s="551"/>
      <c r="CDY9" s="551"/>
      <c r="CDZ9" s="551"/>
      <c r="CEA9" s="551"/>
      <c r="CEB9" s="551"/>
      <c r="CEC9" s="551"/>
      <c r="CED9" s="551"/>
      <c r="CEE9" s="551"/>
      <c r="CEF9" s="551"/>
      <c r="CEG9" s="551"/>
      <c r="CEH9" s="551"/>
      <c r="CEI9" s="551"/>
      <c r="CEJ9" s="551"/>
      <c r="CEK9" s="551"/>
      <c r="CEL9" s="551"/>
      <c r="CEM9" s="551"/>
      <c r="CEN9" s="551"/>
      <c r="CEO9" s="551"/>
      <c r="CEP9" s="551"/>
      <c r="CEQ9" s="551"/>
      <c r="CER9" s="551"/>
      <c r="CES9" s="551"/>
      <c r="CET9" s="551"/>
      <c r="CEU9" s="551"/>
      <c r="CEV9" s="551"/>
      <c r="CEW9" s="551"/>
      <c r="CEX9" s="551"/>
      <c r="CEY9" s="551"/>
      <c r="CEZ9" s="551"/>
      <c r="CFA9" s="551"/>
      <c r="CFB9" s="551"/>
      <c r="CFC9" s="551"/>
      <c r="CFD9" s="551"/>
      <c r="CFE9" s="551"/>
      <c r="CFF9" s="551"/>
      <c r="CFG9" s="551"/>
      <c r="CFH9" s="551"/>
      <c r="CFI9" s="551"/>
      <c r="CFJ9" s="551"/>
      <c r="CFK9" s="551"/>
      <c r="CFL9" s="551"/>
      <c r="CFM9" s="551"/>
      <c r="CFN9" s="551"/>
      <c r="CFO9" s="551"/>
      <c r="CFP9" s="551"/>
      <c r="CFQ9" s="551"/>
      <c r="CFR9" s="551"/>
      <c r="CFS9" s="551"/>
      <c r="CFT9" s="551"/>
      <c r="CFU9" s="551"/>
      <c r="CFV9" s="551"/>
      <c r="CFW9" s="551"/>
      <c r="CFX9" s="551"/>
      <c r="CFY9" s="551"/>
      <c r="CFZ9" s="551"/>
      <c r="CGA9" s="551"/>
      <c r="CGB9" s="551"/>
      <c r="CGC9" s="551"/>
      <c r="CGD9" s="551"/>
      <c r="CGE9" s="551"/>
      <c r="CGF9" s="551"/>
      <c r="CGG9" s="551"/>
      <c r="CGH9" s="551"/>
      <c r="CGI9" s="551"/>
      <c r="CGJ9" s="551"/>
      <c r="CGK9" s="551"/>
      <c r="CGL9" s="551"/>
      <c r="CGM9" s="551"/>
      <c r="CGN9" s="551"/>
      <c r="CGO9" s="551"/>
      <c r="CGP9" s="551"/>
      <c r="CGQ9" s="551"/>
      <c r="CGR9" s="551"/>
      <c r="CGS9" s="551"/>
      <c r="CGT9" s="551"/>
      <c r="CGU9" s="551"/>
      <c r="CGV9" s="551"/>
      <c r="CGW9" s="551"/>
      <c r="CGX9" s="551"/>
      <c r="CGY9" s="551"/>
      <c r="CGZ9" s="551"/>
      <c r="CHA9" s="551"/>
      <c r="CHB9" s="551"/>
      <c r="CHC9" s="551"/>
      <c r="CHD9" s="551"/>
      <c r="CHE9" s="551"/>
      <c r="CHF9" s="551"/>
      <c r="CHG9" s="551"/>
      <c r="CHH9" s="551"/>
      <c r="CHI9" s="551"/>
      <c r="CHJ9" s="551"/>
      <c r="CHK9" s="551"/>
      <c r="CHL9" s="551"/>
      <c r="CHM9" s="551"/>
      <c r="CHN9" s="551"/>
      <c r="CHO9" s="551"/>
      <c r="CHP9" s="551"/>
      <c r="CHQ9" s="551"/>
      <c r="CHR9" s="551"/>
      <c r="CHS9" s="551"/>
      <c r="CHT9" s="551"/>
      <c r="CHU9" s="551"/>
      <c r="CHV9" s="551"/>
      <c r="CHW9" s="551"/>
      <c r="CHX9" s="551"/>
      <c r="CHY9" s="551"/>
      <c r="CHZ9" s="551"/>
      <c r="CIA9" s="551"/>
      <c r="CIB9" s="551"/>
      <c r="CIC9" s="551"/>
      <c r="CID9" s="551"/>
      <c r="CIE9" s="551"/>
      <c r="CIF9" s="551"/>
      <c r="CIG9" s="551"/>
      <c r="CIH9" s="551"/>
      <c r="CII9" s="551"/>
      <c r="CIJ9" s="551"/>
      <c r="CIK9" s="551"/>
      <c r="CIL9" s="551"/>
      <c r="CIM9" s="551"/>
      <c r="CIN9" s="551"/>
      <c r="CIO9" s="551"/>
      <c r="CIP9" s="551"/>
      <c r="CIQ9" s="551"/>
      <c r="CIR9" s="551"/>
      <c r="CIS9" s="551"/>
      <c r="CIT9" s="551"/>
      <c r="CIU9" s="551"/>
      <c r="CIV9" s="551"/>
      <c r="CIW9" s="551"/>
      <c r="CIX9" s="551"/>
      <c r="CIY9" s="551"/>
      <c r="CIZ9" s="551"/>
      <c r="CJA9" s="551"/>
      <c r="CJB9" s="551"/>
      <c r="CJC9" s="551"/>
      <c r="CJD9" s="551"/>
      <c r="CJE9" s="551"/>
      <c r="CJF9" s="551"/>
      <c r="CJG9" s="551"/>
      <c r="CJH9" s="551"/>
      <c r="CJI9" s="551"/>
      <c r="CJJ9" s="551"/>
      <c r="CJK9" s="551"/>
      <c r="CJL9" s="551"/>
      <c r="CJM9" s="551"/>
      <c r="CJN9" s="551"/>
      <c r="CJO9" s="551"/>
      <c r="CJP9" s="551"/>
      <c r="CJQ9" s="551"/>
      <c r="CJR9" s="551"/>
      <c r="CJS9" s="551"/>
      <c r="CJT9" s="551"/>
      <c r="CJU9" s="551"/>
      <c r="CJV9" s="551"/>
      <c r="CJW9" s="551"/>
      <c r="CJX9" s="551"/>
      <c r="CJY9" s="551"/>
      <c r="CJZ9" s="551"/>
      <c r="CKA9" s="551"/>
      <c r="CKB9" s="551"/>
      <c r="CKC9" s="551"/>
      <c r="CKD9" s="551"/>
      <c r="CKE9" s="551"/>
      <c r="CKF9" s="551"/>
      <c r="CKG9" s="551"/>
      <c r="CKH9" s="551"/>
      <c r="CKI9" s="551"/>
      <c r="CKJ9" s="551"/>
      <c r="CKK9" s="551"/>
      <c r="CKL9" s="551"/>
      <c r="CKM9" s="551"/>
      <c r="CKN9" s="551"/>
      <c r="CKO9" s="551"/>
      <c r="CKP9" s="551"/>
      <c r="CKQ9" s="551"/>
      <c r="CKR9" s="551"/>
      <c r="CKS9" s="551"/>
      <c r="CKT9" s="551"/>
      <c r="CKU9" s="551"/>
      <c r="CKV9" s="551"/>
      <c r="CKW9" s="551"/>
      <c r="CKX9" s="551"/>
      <c r="CKY9" s="551"/>
      <c r="CKZ9" s="551"/>
      <c r="CLA9" s="551"/>
      <c r="CLB9" s="551"/>
      <c r="CLC9" s="551"/>
      <c r="CLD9" s="551"/>
      <c r="CLE9" s="551"/>
      <c r="CLF9" s="551"/>
      <c r="CLG9" s="551"/>
      <c r="CLH9" s="551"/>
      <c r="CLI9" s="551"/>
      <c r="CLJ9" s="551"/>
      <c r="CLK9" s="551"/>
      <c r="CLL9" s="551"/>
      <c r="CLM9" s="551"/>
      <c r="CLN9" s="551"/>
      <c r="CLO9" s="551"/>
      <c r="CLP9" s="551"/>
      <c r="CLQ9" s="551"/>
      <c r="CLR9" s="551"/>
      <c r="CLS9" s="551"/>
      <c r="CLT9" s="551"/>
      <c r="CLU9" s="551"/>
      <c r="CLV9" s="551"/>
      <c r="CLW9" s="551"/>
      <c r="CLX9" s="551"/>
      <c r="CLY9" s="551"/>
      <c r="CLZ9" s="551"/>
      <c r="CMA9" s="551"/>
      <c r="CMB9" s="551"/>
      <c r="CMC9" s="551"/>
      <c r="CMD9" s="551"/>
      <c r="CME9" s="551"/>
      <c r="CMF9" s="551"/>
      <c r="CMG9" s="551"/>
      <c r="CMH9" s="551"/>
      <c r="CMI9" s="551"/>
      <c r="CMJ9" s="551"/>
      <c r="CMK9" s="551"/>
      <c r="CML9" s="551"/>
      <c r="CMM9" s="551"/>
      <c r="CMN9" s="551"/>
      <c r="CMO9" s="551"/>
      <c r="CMP9" s="551"/>
      <c r="CMQ9" s="551"/>
      <c r="CMR9" s="551"/>
      <c r="CMS9" s="551"/>
      <c r="CMT9" s="551"/>
      <c r="CMU9" s="551"/>
      <c r="CMV9" s="551"/>
      <c r="CMW9" s="551"/>
      <c r="CMX9" s="551"/>
      <c r="CMY9" s="551"/>
      <c r="CMZ9" s="551"/>
      <c r="CNA9" s="551"/>
      <c r="CNB9" s="551"/>
      <c r="CNC9" s="551"/>
      <c r="CND9" s="551"/>
      <c r="CNE9" s="551"/>
      <c r="CNF9" s="551"/>
      <c r="CNG9" s="551"/>
      <c r="CNH9" s="551"/>
      <c r="CNI9" s="551"/>
      <c r="CNJ9" s="551"/>
      <c r="CNK9" s="551"/>
      <c r="CNL9" s="551"/>
      <c r="CNM9" s="551"/>
      <c r="CNN9" s="551"/>
      <c r="CNO9" s="551"/>
      <c r="CNP9" s="551"/>
      <c r="CNQ9" s="551"/>
      <c r="CNR9" s="551"/>
      <c r="CNS9" s="551"/>
      <c r="CNT9" s="551"/>
      <c r="CNU9" s="551"/>
      <c r="CNV9" s="551"/>
      <c r="CNW9" s="551"/>
      <c r="CNX9" s="551"/>
      <c r="CNY9" s="551"/>
      <c r="CNZ9" s="551"/>
      <c r="COA9" s="551"/>
      <c r="COB9" s="551"/>
      <c r="COC9" s="551"/>
      <c r="COD9" s="551"/>
      <c r="COE9" s="551"/>
      <c r="COF9" s="551"/>
      <c r="COG9" s="551"/>
      <c r="COH9" s="551"/>
      <c r="COI9" s="551"/>
      <c r="COJ9" s="551"/>
      <c r="COK9" s="551"/>
      <c r="COL9" s="551"/>
      <c r="COM9" s="551"/>
      <c r="CON9" s="551"/>
      <c r="COO9" s="551"/>
      <c r="COP9" s="551"/>
      <c r="COQ9" s="551"/>
      <c r="COR9" s="551"/>
      <c r="COS9" s="551"/>
      <c r="COT9" s="551"/>
      <c r="COU9" s="551"/>
      <c r="COV9" s="551"/>
      <c r="COW9" s="551"/>
      <c r="COX9" s="551"/>
      <c r="COY9" s="551"/>
      <c r="COZ9" s="551"/>
      <c r="CPA9" s="551"/>
      <c r="CPB9" s="551"/>
      <c r="CPC9" s="551"/>
      <c r="CPD9" s="551"/>
      <c r="CPE9" s="551"/>
      <c r="CPF9" s="551"/>
      <c r="CPG9" s="551"/>
      <c r="CPH9" s="551"/>
      <c r="CPI9" s="551"/>
      <c r="CPJ9" s="551"/>
      <c r="CPK9" s="551"/>
      <c r="CPL9" s="551"/>
      <c r="CPM9" s="551"/>
      <c r="CPN9" s="551"/>
      <c r="CPO9" s="551"/>
      <c r="CPP9" s="551"/>
      <c r="CPQ9" s="551"/>
      <c r="CPR9" s="551"/>
      <c r="CPS9" s="551"/>
      <c r="CPT9" s="551"/>
      <c r="CPU9" s="551"/>
      <c r="CPV9" s="551"/>
      <c r="CPW9" s="551"/>
      <c r="CPX9" s="551"/>
      <c r="CPY9" s="551"/>
      <c r="CPZ9" s="551"/>
      <c r="CQA9" s="551"/>
      <c r="CQB9" s="551"/>
      <c r="CQC9" s="551"/>
      <c r="CQD9" s="551"/>
      <c r="CQE9" s="551"/>
      <c r="CQF9" s="551"/>
      <c r="CQG9" s="551"/>
      <c r="CQH9" s="551"/>
      <c r="CQI9" s="551"/>
      <c r="CQJ9" s="551"/>
      <c r="CQK9" s="551"/>
      <c r="CQL9" s="551"/>
      <c r="CQM9" s="551"/>
      <c r="CQN9" s="551"/>
      <c r="CQO9" s="551"/>
      <c r="CQP9" s="551"/>
      <c r="CQQ9" s="551"/>
      <c r="CQR9" s="551"/>
      <c r="CQS9" s="551"/>
      <c r="CQT9" s="551"/>
      <c r="CQU9" s="551"/>
      <c r="CQV9" s="551"/>
      <c r="CQW9" s="551"/>
      <c r="CQX9" s="551"/>
      <c r="CQY9" s="551"/>
      <c r="CQZ9" s="551"/>
      <c r="CRA9" s="551"/>
      <c r="CRB9" s="551"/>
      <c r="CRC9" s="551"/>
      <c r="CRD9" s="551"/>
      <c r="CRE9" s="551"/>
      <c r="CRF9" s="551"/>
      <c r="CRG9" s="551"/>
      <c r="CRH9" s="551"/>
      <c r="CRI9" s="551"/>
      <c r="CRJ9" s="551"/>
      <c r="CRK9" s="551"/>
      <c r="CRL9" s="551"/>
      <c r="CRM9" s="551"/>
      <c r="CRN9" s="551"/>
      <c r="CRO9" s="551"/>
      <c r="CRP9" s="551"/>
      <c r="CRQ9" s="551"/>
      <c r="CRR9" s="551"/>
      <c r="CRS9" s="551"/>
      <c r="CRT9" s="551"/>
      <c r="CRU9" s="551"/>
      <c r="CRV9" s="551"/>
      <c r="CRW9" s="551"/>
      <c r="CRX9" s="551"/>
      <c r="CRY9" s="551"/>
      <c r="CRZ9" s="551"/>
      <c r="CSA9" s="551"/>
      <c r="CSB9" s="551"/>
      <c r="CSC9" s="551"/>
      <c r="CSD9" s="551"/>
      <c r="CSE9" s="551"/>
      <c r="CSF9" s="551"/>
      <c r="CSG9" s="551"/>
      <c r="CSH9" s="551"/>
      <c r="CSI9" s="551"/>
      <c r="CSJ9" s="551"/>
      <c r="CSK9" s="551"/>
      <c r="CSL9" s="551"/>
      <c r="CSM9" s="551"/>
      <c r="CSN9" s="551"/>
      <c r="CSO9" s="551"/>
      <c r="CSP9" s="551"/>
      <c r="CSQ9" s="551"/>
      <c r="CSR9" s="551"/>
      <c r="CSS9" s="551"/>
      <c r="CST9" s="551"/>
      <c r="CSU9" s="551"/>
      <c r="CSV9" s="551"/>
      <c r="CSW9" s="551"/>
      <c r="CSX9" s="551"/>
      <c r="CSY9" s="551"/>
      <c r="CSZ9" s="551"/>
      <c r="CTA9" s="551"/>
      <c r="CTB9" s="551"/>
      <c r="CTC9" s="551"/>
      <c r="CTD9" s="551"/>
      <c r="CTE9" s="551"/>
      <c r="CTF9" s="551"/>
      <c r="CTG9" s="551"/>
      <c r="CTH9" s="551"/>
      <c r="CTI9" s="551"/>
      <c r="CTJ9" s="551"/>
      <c r="CTK9" s="551"/>
      <c r="CTL9" s="551"/>
      <c r="CTM9" s="551"/>
      <c r="CTN9" s="551"/>
      <c r="CTO9" s="551"/>
      <c r="CTP9" s="551"/>
      <c r="CTQ9" s="551"/>
      <c r="CTR9" s="551"/>
      <c r="CTS9" s="551"/>
      <c r="CTT9" s="551"/>
      <c r="CTU9" s="551"/>
      <c r="CTV9" s="551"/>
      <c r="CTW9" s="551"/>
      <c r="CTX9" s="551"/>
      <c r="CTY9" s="551"/>
      <c r="CTZ9" s="551"/>
      <c r="CUA9" s="551"/>
      <c r="CUB9" s="551"/>
      <c r="CUC9" s="551"/>
      <c r="CUD9" s="551"/>
      <c r="CUE9" s="551"/>
      <c r="CUF9" s="551"/>
      <c r="CUG9" s="551"/>
      <c r="CUH9" s="551"/>
      <c r="CUI9" s="551"/>
      <c r="CUJ9" s="551"/>
      <c r="CUK9" s="551"/>
      <c r="CUL9" s="551"/>
      <c r="CUM9" s="551"/>
      <c r="CUN9" s="551"/>
      <c r="CUO9" s="551"/>
      <c r="CUP9" s="551"/>
      <c r="CUQ9" s="551"/>
      <c r="CUR9" s="551"/>
      <c r="CUS9" s="551"/>
      <c r="CUT9" s="551"/>
      <c r="CUU9" s="551"/>
      <c r="CUV9" s="551"/>
      <c r="CUW9" s="551"/>
      <c r="CUX9" s="551"/>
      <c r="CUY9" s="551"/>
      <c r="CUZ9" s="551"/>
      <c r="CVA9" s="551"/>
      <c r="CVB9" s="551"/>
      <c r="CVC9" s="551"/>
      <c r="CVD9" s="551"/>
      <c r="CVE9" s="551"/>
      <c r="CVF9" s="551"/>
      <c r="CVG9" s="551"/>
      <c r="CVH9" s="551"/>
      <c r="CVI9" s="551"/>
      <c r="CVJ9" s="551"/>
      <c r="CVK9" s="551"/>
      <c r="CVL9" s="551"/>
      <c r="CVM9" s="551"/>
      <c r="CVN9" s="551"/>
      <c r="CVO9" s="551"/>
      <c r="CVP9" s="551"/>
      <c r="CVQ9" s="551"/>
      <c r="CVR9" s="551"/>
      <c r="CVS9" s="551"/>
      <c r="CVT9" s="551"/>
      <c r="CVU9" s="551"/>
      <c r="CVV9" s="551"/>
      <c r="CVW9" s="551"/>
      <c r="CVX9" s="551"/>
      <c r="CVY9" s="551"/>
      <c r="CVZ9" s="551"/>
      <c r="CWA9" s="551"/>
      <c r="CWB9" s="551"/>
      <c r="CWC9" s="551"/>
      <c r="CWD9" s="551"/>
      <c r="CWE9" s="551"/>
      <c r="CWF9" s="551"/>
      <c r="CWG9" s="551"/>
      <c r="CWH9" s="551"/>
      <c r="CWI9" s="551"/>
      <c r="CWJ9" s="551"/>
      <c r="CWK9" s="551"/>
      <c r="CWL9" s="551"/>
      <c r="CWM9" s="551"/>
      <c r="CWN9" s="551"/>
      <c r="CWO9" s="551"/>
      <c r="CWP9" s="551"/>
      <c r="CWQ9" s="551"/>
      <c r="CWR9" s="551"/>
      <c r="CWS9" s="551"/>
      <c r="CWT9" s="551"/>
      <c r="CWU9" s="551"/>
      <c r="CWV9" s="551"/>
      <c r="CWW9" s="551"/>
      <c r="CWX9" s="551"/>
      <c r="CWY9" s="551"/>
      <c r="CWZ9" s="551"/>
      <c r="CXA9" s="551"/>
      <c r="CXB9" s="551"/>
      <c r="CXC9" s="551"/>
      <c r="CXD9" s="551"/>
      <c r="CXE9" s="551"/>
      <c r="CXF9" s="551"/>
      <c r="CXG9" s="551"/>
      <c r="CXH9" s="551"/>
      <c r="CXI9" s="551"/>
      <c r="CXJ9" s="551"/>
      <c r="CXK9" s="551"/>
      <c r="CXL9" s="551"/>
      <c r="CXM9" s="551"/>
      <c r="CXN9" s="551"/>
      <c r="CXO9" s="551"/>
      <c r="CXP9" s="551"/>
      <c r="CXQ9" s="551"/>
      <c r="CXR9" s="551"/>
      <c r="CXS9" s="551"/>
      <c r="CXT9" s="551"/>
      <c r="CXU9" s="551"/>
      <c r="CXV9" s="551"/>
      <c r="CXW9" s="551"/>
      <c r="CXX9" s="551"/>
      <c r="CXY9" s="551"/>
      <c r="CXZ9" s="551"/>
      <c r="CYA9" s="551"/>
      <c r="CYB9" s="551"/>
      <c r="CYC9" s="551"/>
      <c r="CYD9" s="551"/>
      <c r="CYE9" s="551"/>
      <c r="CYF9" s="551"/>
      <c r="CYG9" s="551"/>
      <c r="CYH9" s="551"/>
      <c r="CYI9" s="551"/>
      <c r="CYJ9" s="551"/>
      <c r="CYK9" s="551"/>
      <c r="CYL9" s="551"/>
      <c r="CYM9" s="551"/>
      <c r="CYN9" s="551"/>
      <c r="CYO9" s="551"/>
      <c r="CYP9" s="551"/>
      <c r="CYQ9" s="551"/>
      <c r="CYR9" s="551"/>
      <c r="CYS9" s="551"/>
      <c r="CYT9" s="551"/>
      <c r="CYU9" s="551"/>
      <c r="CYV9" s="551"/>
      <c r="CYW9" s="551"/>
      <c r="CYX9" s="551"/>
      <c r="CYY9" s="551"/>
      <c r="CYZ9" s="551"/>
      <c r="CZA9" s="551"/>
      <c r="CZB9" s="551"/>
      <c r="CZC9" s="551"/>
      <c r="CZD9" s="551"/>
      <c r="CZE9" s="551"/>
      <c r="CZF9" s="551"/>
      <c r="CZG9" s="551"/>
      <c r="CZH9" s="551"/>
      <c r="CZI9" s="551"/>
      <c r="CZJ9" s="551"/>
      <c r="CZK9" s="551"/>
      <c r="CZL9" s="551"/>
      <c r="CZM9" s="551"/>
      <c r="CZN9" s="551"/>
      <c r="CZO9" s="551"/>
      <c r="CZP9" s="551"/>
      <c r="CZQ9" s="551"/>
      <c r="CZR9" s="551"/>
      <c r="CZS9" s="551"/>
      <c r="CZT9" s="551"/>
      <c r="CZU9" s="551"/>
      <c r="CZV9" s="551"/>
      <c r="CZW9" s="551"/>
      <c r="CZX9" s="551"/>
      <c r="CZY9" s="551"/>
      <c r="CZZ9" s="551"/>
      <c r="DAA9" s="551"/>
      <c r="DAB9" s="551"/>
      <c r="DAC9" s="551"/>
      <c r="DAD9" s="551"/>
      <c r="DAE9" s="551"/>
      <c r="DAF9" s="551"/>
      <c r="DAG9" s="551"/>
      <c r="DAH9" s="551"/>
      <c r="DAI9" s="551"/>
      <c r="DAJ9" s="551"/>
      <c r="DAK9" s="551"/>
      <c r="DAL9" s="551"/>
      <c r="DAM9" s="551"/>
      <c r="DAN9" s="551"/>
      <c r="DAO9" s="551"/>
      <c r="DAP9" s="551"/>
      <c r="DAQ9" s="551"/>
      <c r="DAR9" s="551"/>
      <c r="DAS9" s="551"/>
      <c r="DAT9" s="551"/>
      <c r="DAU9" s="551"/>
      <c r="DAV9" s="551"/>
      <c r="DAW9" s="551"/>
      <c r="DAX9" s="551"/>
      <c r="DAY9" s="551"/>
      <c r="DAZ9" s="551"/>
      <c r="DBA9" s="551"/>
      <c r="DBB9" s="551"/>
      <c r="DBC9" s="551"/>
      <c r="DBD9" s="551"/>
      <c r="DBE9" s="551"/>
      <c r="DBF9" s="551"/>
      <c r="DBG9" s="551"/>
      <c r="DBH9" s="551"/>
      <c r="DBI9" s="551"/>
      <c r="DBJ9" s="551"/>
      <c r="DBK9" s="551"/>
      <c r="DBL9" s="551"/>
      <c r="DBM9" s="551"/>
      <c r="DBN9" s="551"/>
      <c r="DBO9" s="551"/>
      <c r="DBP9" s="551"/>
      <c r="DBQ9" s="551"/>
      <c r="DBR9" s="551"/>
      <c r="DBS9" s="551"/>
      <c r="DBT9" s="551"/>
      <c r="DBU9" s="551"/>
      <c r="DBV9" s="551"/>
      <c r="DBW9" s="551"/>
      <c r="DBX9" s="551"/>
      <c r="DBY9" s="551"/>
      <c r="DBZ9" s="551"/>
      <c r="DCA9" s="551"/>
      <c r="DCB9" s="551"/>
      <c r="DCC9" s="551"/>
      <c r="DCD9" s="551"/>
      <c r="DCE9" s="551"/>
      <c r="DCF9" s="551"/>
      <c r="DCG9" s="551"/>
      <c r="DCH9" s="551"/>
      <c r="DCI9" s="551"/>
      <c r="DCJ9" s="551"/>
      <c r="DCK9" s="551"/>
      <c r="DCL9" s="551"/>
      <c r="DCM9" s="551"/>
      <c r="DCN9" s="551"/>
      <c r="DCO9" s="551"/>
      <c r="DCP9" s="551"/>
      <c r="DCQ9" s="551"/>
      <c r="DCR9" s="551"/>
      <c r="DCS9" s="551"/>
      <c r="DCT9" s="551"/>
      <c r="DCU9" s="551"/>
      <c r="DCV9" s="551"/>
      <c r="DCW9" s="551"/>
      <c r="DCX9" s="551"/>
      <c r="DCY9" s="551"/>
      <c r="DCZ9" s="551"/>
      <c r="DDA9" s="551"/>
      <c r="DDB9" s="551"/>
      <c r="DDC9" s="551"/>
      <c r="DDD9" s="551"/>
      <c r="DDE9" s="551"/>
      <c r="DDF9" s="551"/>
      <c r="DDG9" s="551"/>
      <c r="DDH9" s="551"/>
      <c r="DDI9" s="551"/>
      <c r="DDJ9" s="551"/>
      <c r="DDK9" s="551"/>
      <c r="DDL9" s="551"/>
      <c r="DDM9" s="551"/>
      <c r="DDN9" s="551"/>
      <c r="DDO9" s="551"/>
      <c r="DDP9" s="551"/>
      <c r="DDQ9" s="551"/>
      <c r="DDR9" s="551"/>
      <c r="DDS9" s="551"/>
      <c r="DDT9" s="551"/>
      <c r="DDU9" s="551"/>
      <c r="DDV9" s="551"/>
      <c r="DDW9" s="551"/>
      <c r="DDX9" s="551"/>
      <c r="DDY9" s="551"/>
      <c r="DDZ9" s="551"/>
      <c r="DEA9" s="551"/>
      <c r="DEB9" s="551"/>
      <c r="DEC9" s="551"/>
      <c r="DED9" s="551"/>
      <c r="DEE9" s="551"/>
      <c r="DEF9" s="551"/>
      <c r="DEG9" s="551"/>
      <c r="DEH9" s="551"/>
      <c r="DEI9" s="551"/>
      <c r="DEJ9" s="551"/>
      <c r="DEK9" s="551"/>
      <c r="DEL9" s="551"/>
      <c r="DEM9" s="551"/>
      <c r="DEN9" s="551"/>
      <c r="DEO9" s="551"/>
      <c r="DEP9" s="551"/>
      <c r="DEQ9" s="551"/>
      <c r="DER9" s="551"/>
      <c r="DES9" s="551"/>
      <c r="DET9" s="551"/>
      <c r="DEU9" s="551"/>
      <c r="DEV9" s="551"/>
      <c r="DEW9" s="551"/>
      <c r="DEX9" s="551"/>
      <c r="DEY9" s="551"/>
      <c r="DEZ9" s="551"/>
      <c r="DFA9" s="551"/>
      <c r="DFB9" s="551"/>
      <c r="DFC9" s="551"/>
      <c r="DFD9" s="551"/>
      <c r="DFE9" s="551"/>
      <c r="DFF9" s="551"/>
      <c r="DFG9" s="551"/>
      <c r="DFH9" s="551"/>
      <c r="DFI9" s="551"/>
      <c r="DFJ9" s="551"/>
      <c r="DFK9" s="551"/>
      <c r="DFL9" s="551"/>
      <c r="DFM9" s="551"/>
      <c r="DFN9" s="551"/>
      <c r="DFO9" s="551"/>
      <c r="DFP9" s="551"/>
      <c r="DFQ9" s="551"/>
      <c r="DFR9" s="551"/>
      <c r="DFS9" s="551"/>
      <c r="DFT9" s="551"/>
      <c r="DFU9" s="551"/>
      <c r="DFV9" s="551"/>
      <c r="DFW9" s="551"/>
      <c r="DFX9" s="551"/>
      <c r="DFY9" s="551"/>
      <c r="DFZ9" s="551"/>
      <c r="DGA9" s="551"/>
      <c r="DGB9" s="551"/>
      <c r="DGC9" s="551"/>
      <c r="DGD9" s="551"/>
      <c r="DGE9" s="551"/>
      <c r="DGF9" s="551"/>
      <c r="DGG9" s="551"/>
      <c r="DGH9" s="551"/>
      <c r="DGI9" s="551"/>
      <c r="DGJ9" s="551"/>
      <c r="DGK9" s="551"/>
      <c r="DGL9" s="551"/>
      <c r="DGM9" s="551"/>
      <c r="DGN9" s="551"/>
      <c r="DGO9" s="551"/>
      <c r="DGP9" s="551"/>
      <c r="DGQ9" s="551"/>
      <c r="DGR9" s="551"/>
      <c r="DGS9" s="551"/>
      <c r="DGT9" s="551"/>
      <c r="DGU9" s="551"/>
      <c r="DGV9" s="551"/>
      <c r="DGW9" s="551"/>
      <c r="DGX9" s="551"/>
      <c r="DGY9" s="551"/>
      <c r="DGZ9" s="551"/>
      <c r="DHA9" s="551"/>
      <c r="DHB9" s="551"/>
      <c r="DHC9" s="551"/>
      <c r="DHD9" s="551"/>
      <c r="DHE9" s="551"/>
      <c r="DHF9" s="551"/>
      <c r="DHG9" s="551"/>
      <c r="DHH9" s="551"/>
      <c r="DHI9" s="551"/>
      <c r="DHJ9" s="551"/>
      <c r="DHK9" s="551"/>
      <c r="DHL9" s="551"/>
      <c r="DHM9" s="551"/>
      <c r="DHN9" s="551"/>
      <c r="DHO9" s="551"/>
      <c r="DHP9" s="551"/>
      <c r="DHQ9" s="551"/>
      <c r="DHR9" s="551"/>
      <c r="DHS9" s="551"/>
      <c r="DHT9" s="551"/>
      <c r="DHU9" s="551"/>
      <c r="DHV9" s="551"/>
      <c r="DHW9" s="551"/>
      <c r="DHX9" s="551"/>
      <c r="DHY9" s="551"/>
      <c r="DHZ9" s="551"/>
      <c r="DIA9" s="551"/>
      <c r="DIB9" s="551"/>
      <c r="DIC9" s="551"/>
      <c r="DID9" s="551"/>
      <c r="DIE9" s="551"/>
      <c r="DIF9" s="551"/>
      <c r="DIG9" s="551"/>
      <c r="DIH9" s="551"/>
      <c r="DII9" s="551"/>
      <c r="DIJ9" s="551"/>
      <c r="DIK9" s="551"/>
      <c r="DIL9" s="551"/>
      <c r="DIM9" s="551"/>
      <c r="DIN9" s="551"/>
      <c r="DIO9" s="551"/>
      <c r="DIP9" s="551"/>
      <c r="DIQ9" s="551"/>
      <c r="DIR9" s="551"/>
      <c r="DIS9" s="551"/>
      <c r="DIT9" s="551"/>
      <c r="DIU9" s="551"/>
      <c r="DIV9" s="551"/>
      <c r="DIW9" s="551"/>
      <c r="DIX9" s="551"/>
      <c r="DIY9" s="551"/>
      <c r="DIZ9" s="551"/>
      <c r="DJA9" s="551"/>
      <c r="DJB9" s="551"/>
      <c r="DJC9" s="551"/>
      <c r="DJD9" s="551"/>
      <c r="DJE9" s="551"/>
      <c r="DJF9" s="551"/>
      <c r="DJG9" s="551"/>
      <c r="DJH9" s="551"/>
      <c r="DJI9" s="551"/>
      <c r="DJJ9" s="551"/>
      <c r="DJK9" s="551"/>
      <c r="DJL9" s="551"/>
      <c r="DJM9" s="551"/>
      <c r="DJN9" s="551"/>
      <c r="DJO9" s="551"/>
      <c r="DJP9" s="551"/>
      <c r="DJQ9" s="551"/>
      <c r="DJR9" s="551"/>
      <c r="DJS9" s="551"/>
      <c r="DJT9" s="551"/>
      <c r="DJU9" s="551"/>
      <c r="DJV9" s="551"/>
      <c r="DJW9" s="551"/>
      <c r="DJX9" s="551"/>
      <c r="DJY9" s="551"/>
      <c r="DJZ9" s="551"/>
      <c r="DKA9" s="551"/>
      <c r="DKB9" s="551"/>
      <c r="DKC9" s="551"/>
      <c r="DKD9" s="551"/>
      <c r="DKE9" s="551"/>
      <c r="DKF9" s="551"/>
      <c r="DKG9" s="551"/>
      <c r="DKH9" s="551"/>
      <c r="DKI9" s="551"/>
      <c r="DKJ9" s="551"/>
      <c r="DKK9" s="551"/>
      <c r="DKL9" s="551"/>
      <c r="DKM9" s="551"/>
      <c r="DKN9" s="551"/>
      <c r="DKO9" s="551"/>
      <c r="DKP9" s="551"/>
      <c r="DKQ9" s="551"/>
      <c r="DKR9" s="551"/>
      <c r="DKS9" s="551"/>
      <c r="DKT9" s="551"/>
      <c r="DKU9" s="551"/>
      <c r="DKV9" s="551"/>
      <c r="DKW9" s="551"/>
      <c r="DKX9" s="551"/>
      <c r="DKY9" s="551"/>
      <c r="DKZ9" s="551"/>
      <c r="DLA9" s="551"/>
      <c r="DLB9" s="551"/>
      <c r="DLC9" s="551"/>
      <c r="DLD9" s="551"/>
      <c r="DLE9" s="551"/>
      <c r="DLF9" s="551"/>
      <c r="DLG9" s="551"/>
      <c r="DLH9" s="551"/>
      <c r="DLI9" s="551"/>
      <c r="DLJ9" s="551"/>
      <c r="DLK9" s="551"/>
      <c r="DLL9" s="551"/>
      <c r="DLM9" s="551"/>
      <c r="DLN9" s="551"/>
      <c r="DLO9" s="551"/>
      <c r="DLP9" s="551"/>
      <c r="DLQ9" s="551"/>
      <c r="DLR9" s="551"/>
      <c r="DLS9" s="551"/>
      <c r="DLT9" s="551"/>
      <c r="DLU9" s="551"/>
      <c r="DLV9" s="551"/>
      <c r="DLW9" s="551"/>
      <c r="DLX9" s="551"/>
      <c r="DLY9" s="551"/>
      <c r="DLZ9" s="551"/>
      <c r="DMA9" s="551"/>
      <c r="DMB9" s="551"/>
      <c r="DMC9" s="551"/>
      <c r="DMD9" s="551"/>
      <c r="DME9" s="551"/>
      <c r="DMF9" s="551"/>
      <c r="DMG9" s="551"/>
      <c r="DMH9" s="551"/>
      <c r="DMI9" s="551"/>
      <c r="DMJ9" s="551"/>
      <c r="DMK9" s="551"/>
      <c r="DML9" s="551"/>
      <c r="DMM9" s="551"/>
      <c r="DMN9" s="551"/>
      <c r="DMO9" s="551"/>
      <c r="DMP9" s="551"/>
      <c r="DMQ9" s="551"/>
      <c r="DMR9" s="551"/>
      <c r="DMS9" s="551"/>
      <c r="DMT9" s="551"/>
      <c r="DMU9" s="551"/>
      <c r="DMV9" s="551"/>
      <c r="DMW9" s="551"/>
      <c r="DMX9" s="551"/>
      <c r="DMY9" s="551"/>
      <c r="DMZ9" s="551"/>
      <c r="DNA9" s="551"/>
      <c r="DNB9" s="551"/>
      <c r="DNC9" s="551"/>
      <c r="DND9" s="551"/>
      <c r="DNE9" s="551"/>
      <c r="DNF9" s="551"/>
      <c r="DNG9" s="551"/>
      <c r="DNH9" s="551"/>
      <c r="DNI9" s="551"/>
      <c r="DNJ9" s="551"/>
      <c r="DNK9" s="551"/>
      <c r="DNL9" s="551"/>
      <c r="DNM9" s="551"/>
      <c r="DNN9" s="551"/>
      <c r="DNO9" s="551"/>
      <c r="DNP9" s="551"/>
      <c r="DNQ9" s="551"/>
      <c r="DNR9" s="551"/>
      <c r="DNS9" s="551"/>
      <c r="DNT9" s="551"/>
      <c r="DNU9" s="551"/>
      <c r="DNV9" s="551"/>
      <c r="DNW9" s="551"/>
      <c r="DNX9" s="551"/>
      <c r="DNY9" s="551"/>
      <c r="DNZ9" s="551"/>
      <c r="DOA9" s="551"/>
      <c r="DOB9" s="551"/>
      <c r="DOC9" s="551"/>
      <c r="DOD9" s="551"/>
      <c r="DOE9" s="551"/>
      <c r="DOF9" s="551"/>
      <c r="DOG9" s="551"/>
      <c r="DOH9" s="551"/>
      <c r="DOI9" s="551"/>
      <c r="DOJ9" s="551"/>
      <c r="DOK9" s="551"/>
      <c r="DOL9" s="551"/>
      <c r="DOM9" s="551"/>
      <c r="DON9" s="551"/>
      <c r="DOO9" s="551"/>
      <c r="DOP9" s="551"/>
      <c r="DOQ9" s="551"/>
      <c r="DOR9" s="551"/>
      <c r="DOS9" s="551"/>
      <c r="DOT9" s="551"/>
      <c r="DOU9" s="551"/>
      <c r="DOV9" s="551"/>
      <c r="DOW9" s="551"/>
      <c r="DOX9" s="551"/>
      <c r="DOY9" s="551"/>
      <c r="DOZ9" s="551"/>
      <c r="DPA9" s="551"/>
      <c r="DPB9" s="551"/>
      <c r="DPC9" s="551"/>
      <c r="DPD9" s="551"/>
      <c r="DPE9" s="551"/>
      <c r="DPF9" s="551"/>
      <c r="DPG9" s="551"/>
      <c r="DPH9" s="551"/>
      <c r="DPI9" s="551"/>
      <c r="DPJ9" s="551"/>
      <c r="DPK9" s="551"/>
      <c r="DPL9" s="551"/>
      <c r="DPM9" s="551"/>
      <c r="DPN9" s="551"/>
      <c r="DPO9" s="551"/>
      <c r="DPP9" s="551"/>
      <c r="DPQ9" s="551"/>
      <c r="DPR9" s="551"/>
      <c r="DPS9" s="551"/>
      <c r="DPT9" s="551"/>
      <c r="DPU9" s="551"/>
      <c r="DPV9" s="551"/>
      <c r="DPW9" s="551"/>
      <c r="DPX9" s="551"/>
      <c r="DPY9" s="551"/>
      <c r="DPZ9" s="551"/>
      <c r="DQA9" s="551"/>
      <c r="DQB9" s="551"/>
      <c r="DQC9" s="551"/>
      <c r="DQD9" s="551"/>
      <c r="DQE9" s="551"/>
      <c r="DQF9" s="551"/>
      <c r="DQG9" s="551"/>
      <c r="DQH9" s="551"/>
      <c r="DQI9" s="551"/>
      <c r="DQJ9" s="551"/>
      <c r="DQK9" s="551"/>
      <c r="DQL9" s="551"/>
      <c r="DQM9" s="551"/>
      <c r="DQN9" s="551"/>
      <c r="DQO9" s="551"/>
      <c r="DQP9" s="551"/>
      <c r="DQQ9" s="551"/>
      <c r="DQR9" s="551"/>
      <c r="DQS9" s="551"/>
      <c r="DQT9" s="551"/>
      <c r="DQU9" s="551"/>
      <c r="DQV9" s="551"/>
      <c r="DQW9" s="551"/>
      <c r="DQX9" s="551"/>
      <c r="DQY9" s="551"/>
      <c r="DQZ9" s="551"/>
      <c r="DRA9" s="551"/>
      <c r="DRB9" s="551"/>
      <c r="DRC9" s="551"/>
      <c r="DRD9" s="551"/>
      <c r="DRE9" s="551"/>
      <c r="DRF9" s="551"/>
      <c r="DRG9" s="551"/>
      <c r="DRH9" s="551"/>
      <c r="DRI9" s="551"/>
      <c r="DRJ9" s="551"/>
      <c r="DRK9" s="551"/>
      <c r="DRL9" s="551"/>
      <c r="DRM9" s="551"/>
      <c r="DRN9" s="551"/>
      <c r="DRO9" s="551"/>
      <c r="DRP9" s="551"/>
      <c r="DRQ9" s="551"/>
      <c r="DRR9" s="551"/>
      <c r="DRS9" s="551"/>
      <c r="DRT9" s="551"/>
      <c r="DRU9" s="551"/>
      <c r="DRV9" s="551"/>
      <c r="DRW9" s="551"/>
      <c r="DRX9" s="551"/>
      <c r="DRY9" s="551"/>
      <c r="DRZ9" s="551"/>
      <c r="DSA9" s="551"/>
      <c r="DSB9" s="551"/>
      <c r="DSC9" s="551"/>
      <c r="DSD9" s="551"/>
      <c r="DSE9" s="551"/>
      <c r="DSF9" s="551"/>
      <c r="DSG9" s="551"/>
      <c r="DSH9" s="551"/>
      <c r="DSI9" s="551"/>
      <c r="DSJ9" s="551"/>
      <c r="DSK9" s="551"/>
      <c r="DSL9" s="551"/>
      <c r="DSM9" s="551"/>
      <c r="DSN9" s="551"/>
      <c r="DSO9" s="551"/>
      <c r="DSP9" s="551"/>
      <c r="DSQ9" s="551"/>
      <c r="DSR9" s="551"/>
      <c r="DSS9" s="551"/>
      <c r="DST9" s="551"/>
      <c r="DSU9" s="551"/>
      <c r="DSV9" s="551"/>
      <c r="DSW9" s="551"/>
      <c r="DSX9" s="551"/>
      <c r="DSY9" s="551"/>
      <c r="DSZ9" s="551"/>
      <c r="DTA9" s="551"/>
      <c r="DTB9" s="551"/>
      <c r="DTC9" s="551"/>
      <c r="DTD9" s="551"/>
      <c r="DTE9" s="551"/>
      <c r="DTF9" s="551"/>
      <c r="DTG9" s="551"/>
      <c r="DTH9" s="551"/>
      <c r="DTI9" s="551"/>
      <c r="DTJ9" s="551"/>
      <c r="DTK9" s="551"/>
      <c r="DTL9" s="551"/>
      <c r="DTM9" s="551"/>
      <c r="DTN9" s="551"/>
      <c r="DTO9" s="551"/>
      <c r="DTP9" s="551"/>
      <c r="DTQ9" s="551"/>
      <c r="DTR9" s="551"/>
      <c r="DTS9" s="551"/>
      <c r="DTT9" s="551"/>
      <c r="DTU9" s="551"/>
      <c r="DTV9" s="551"/>
      <c r="DTW9" s="551"/>
      <c r="DTX9" s="551"/>
      <c r="DTY9" s="551"/>
      <c r="DTZ9" s="551"/>
      <c r="DUA9" s="551"/>
      <c r="DUB9" s="551"/>
      <c r="DUC9" s="551"/>
      <c r="DUD9" s="551"/>
      <c r="DUE9" s="551"/>
      <c r="DUF9" s="551"/>
      <c r="DUG9" s="551"/>
      <c r="DUH9" s="551"/>
      <c r="DUI9" s="551"/>
      <c r="DUJ9" s="551"/>
      <c r="DUK9" s="551"/>
      <c r="DUL9" s="551"/>
      <c r="DUM9" s="551"/>
      <c r="DUN9" s="551"/>
      <c r="DUO9" s="551"/>
      <c r="DUP9" s="551"/>
      <c r="DUQ9" s="551"/>
      <c r="DUR9" s="551"/>
      <c r="DUS9" s="551"/>
      <c r="DUT9" s="551"/>
      <c r="DUU9" s="551"/>
      <c r="DUV9" s="551"/>
      <c r="DUW9" s="551"/>
      <c r="DUX9" s="551"/>
      <c r="DUY9" s="551"/>
      <c r="DUZ9" s="551"/>
      <c r="DVA9" s="551"/>
      <c r="DVB9" s="551"/>
      <c r="DVC9" s="551"/>
      <c r="DVD9" s="551"/>
      <c r="DVE9" s="551"/>
      <c r="DVF9" s="551"/>
      <c r="DVG9" s="551"/>
      <c r="DVH9" s="551"/>
      <c r="DVI9" s="551"/>
      <c r="DVJ9" s="551"/>
      <c r="DVK9" s="551"/>
      <c r="DVL9" s="551"/>
      <c r="DVM9" s="551"/>
      <c r="DVN9" s="551"/>
      <c r="DVO9" s="551"/>
      <c r="DVP9" s="551"/>
      <c r="DVQ9" s="551"/>
      <c r="DVR9" s="551"/>
      <c r="DVS9" s="551"/>
      <c r="DVT9" s="551"/>
      <c r="DVU9" s="551"/>
      <c r="DVV9" s="551"/>
      <c r="DVW9" s="551"/>
      <c r="DVX9" s="551"/>
      <c r="DVY9" s="551"/>
      <c r="DVZ9" s="551"/>
      <c r="DWA9" s="551"/>
      <c r="DWB9" s="551"/>
      <c r="DWC9" s="551"/>
      <c r="DWD9" s="551"/>
      <c r="DWE9" s="551"/>
      <c r="DWF9" s="551"/>
      <c r="DWG9" s="551"/>
      <c r="DWH9" s="551"/>
      <c r="DWI9" s="551"/>
      <c r="DWJ9" s="551"/>
      <c r="DWK9" s="551"/>
      <c r="DWL9" s="551"/>
      <c r="DWM9" s="551"/>
      <c r="DWN9" s="551"/>
      <c r="DWO9" s="551"/>
      <c r="DWP9" s="551"/>
      <c r="DWQ9" s="551"/>
      <c r="DWR9" s="551"/>
      <c r="DWS9" s="551"/>
      <c r="DWT9" s="551"/>
      <c r="DWU9" s="551"/>
      <c r="DWV9" s="551"/>
      <c r="DWW9" s="551"/>
      <c r="DWX9" s="551"/>
      <c r="DWY9" s="551"/>
      <c r="DWZ9" s="551"/>
      <c r="DXA9" s="551"/>
      <c r="DXB9" s="551"/>
      <c r="DXC9" s="551"/>
      <c r="DXD9" s="551"/>
      <c r="DXE9" s="551"/>
      <c r="DXF9" s="551"/>
      <c r="DXG9" s="551"/>
      <c r="DXH9" s="551"/>
      <c r="DXI9" s="551"/>
      <c r="DXJ9" s="551"/>
      <c r="DXK9" s="551"/>
      <c r="DXL9" s="551"/>
      <c r="DXM9" s="551"/>
      <c r="DXN9" s="551"/>
      <c r="DXO9" s="551"/>
      <c r="DXP9" s="551"/>
      <c r="DXQ9" s="551"/>
      <c r="DXR9" s="551"/>
      <c r="DXS9" s="551"/>
      <c r="DXT9" s="551"/>
      <c r="DXU9" s="551"/>
      <c r="DXV9" s="551"/>
      <c r="DXW9" s="551"/>
      <c r="DXX9" s="551"/>
      <c r="DXY9" s="551"/>
      <c r="DXZ9" s="551"/>
      <c r="DYA9" s="551"/>
      <c r="DYB9" s="551"/>
      <c r="DYC9" s="551"/>
      <c r="DYD9" s="551"/>
      <c r="DYE9" s="551"/>
      <c r="DYF9" s="551"/>
      <c r="DYG9" s="551"/>
      <c r="DYH9" s="551"/>
      <c r="DYI9" s="551"/>
      <c r="DYJ9" s="551"/>
      <c r="DYK9" s="551"/>
      <c r="DYL9" s="551"/>
      <c r="DYM9" s="551"/>
      <c r="DYN9" s="551"/>
      <c r="DYO9" s="551"/>
      <c r="DYP9" s="551"/>
      <c r="DYQ9" s="551"/>
      <c r="DYR9" s="551"/>
      <c r="DYS9" s="551"/>
      <c r="DYT9" s="551"/>
      <c r="DYU9" s="551"/>
      <c r="DYV9" s="551"/>
      <c r="DYW9" s="551"/>
      <c r="DYX9" s="551"/>
      <c r="DYY9" s="551"/>
      <c r="DYZ9" s="551"/>
      <c r="DZA9" s="551"/>
      <c r="DZB9" s="551"/>
      <c r="DZC9" s="551"/>
      <c r="DZD9" s="551"/>
      <c r="DZE9" s="551"/>
      <c r="DZF9" s="551"/>
      <c r="DZG9" s="551"/>
      <c r="DZH9" s="551"/>
      <c r="DZI9" s="551"/>
      <c r="DZJ9" s="551"/>
      <c r="DZK9" s="551"/>
      <c r="DZL9" s="551"/>
      <c r="DZM9" s="551"/>
      <c r="DZN9" s="551"/>
      <c r="DZO9" s="551"/>
      <c r="DZP9" s="551"/>
      <c r="DZQ9" s="551"/>
      <c r="DZR9" s="551"/>
      <c r="DZS9" s="551"/>
      <c r="DZT9" s="551"/>
      <c r="DZU9" s="551"/>
      <c r="DZV9" s="551"/>
      <c r="DZW9" s="551"/>
      <c r="DZX9" s="551"/>
      <c r="DZY9" s="551"/>
      <c r="DZZ9" s="551"/>
      <c r="EAA9" s="551"/>
      <c r="EAB9" s="551"/>
      <c r="EAC9" s="551"/>
      <c r="EAD9" s="551"/>
      <c r="EAE9" s="551"/>
      <c r="EAF9" s="551"/>
      <c r="EAG9" s="551"/>
      <c r="EAH9" s="551"/>
      <c r="EAI9" s="551"/>
      <c r="EAJ9" s="551"/>
      <c r="EAK9" s="551"/>
      <c r="EAL9" s="551"/>
      <c r="EAM9" s="551"/>
      <c r="EAN9" s="551"/>
      <c r="EAO9" s="551"/>
      <c r="EAP9" s="551"/>
      <c r="EAQ9" s="551"/>
      <c r="EAR9" s="551"/>
      <c r="EAS9" s="551"/>
      <c r="EAT9" s="551"/>
      <c r="EAU9" s="551"/>
      <c r="EAV9" s="551"/>
      <c r="EAW9" s="551"/>
      <c r="EAX9" s="551"/>
      <c r="EAY9" s="551"/>
      <c r="EAZ9" s="551"/>
      <c r="EBA9" s="551"/>
      <c r="EBB9" s="551"/>
      <c r="EBC9" s="551"/>
      <c r="EBD9" s="551"/>
      <c r="EBE9" s="551"/>
      <c r="EBF9" s="551"/>
      <c r="EBG9" s="551"/>
      <c r="EBH9" s="551"/>
      <c r="EBI9" s="551"/>
      <c r="EBJ9" s="551"/>
      <c r="EBK9" s="551"/>
      <c r="EBL9" s="551"/>
      <c r="EBM9" s="551"/>
      <c r="EBN9" s="551"/>
      <c r="EBO9" s="551"/>
      <c r="EBP9" s="551"/>
      <c r="EBQ9" s="551"/>
      <c r="EBR9" s="551"/>
      <c r="EBS9" s="551"/>
      <c r="EBT9" s="551"/>
      <c r="EBU9" s="551"/>
      <c r="EBV9" s="551"/>
      <c r="EBW9" s="551"/>
      <c r="EBX9" s="551"/>
      <c r="EBY9" s="551"/>
      <c r="EBZ9" s="551"/>
      <c r="ECA9" s="551"/>
      <c r="ECB9" s="551"/>
      <c r="ECC9" s="551"/>
      <c r="ECD9" s="551"/>
      <c r="ECE9" s="551"/>
      <c r="ECF9" s="551"/>
      <c r="ECG9" s="551"/>
      <c r="ECH9" s="551"/>
      <c r="ECI9" s="551"/>
      <c r="ECJ9" s="551"/>
      <c r="ECK9" s="551"/>
      <c r="ECL9" s="551"/>
      <c r="ECM9" s="551"/>
      <c r="ECN9" s="551"/>
      <c r="ECO9" s="551"/>
      <c r="ECP9" s="551"/>
      <c r="ECQ9" s="551"/>
      <c r="ECR9" s="551"/>
      <c r="ECS9" s="551"/>
      <c r="ECT9" s="551"/>
      <c r="ECU9" s="551"/>
      <c r="ECV9" s="551"/>
      <c r="ECW9" s="551"/>
      <c r="ECX9" s="551"/>
      <c r="ECY9" s="551"/>
      <c r="ECZ9" s="551"/>
      <c r="EDA9" s="551"/>
      <c r="EDB9" s="551"/>
      <c r="EDC9" s="551"/>
      <c r="EDD9" s="551"/>
      <c r="EDE9" s="551"/>
      <c r="EDF9" s="551"/>
      <c r="EDG9" s="551"/>
      <c r="EDH9" s="551"/>
      <c r="EDI9" s="551"/>
      <c r="EDJ9" s="551"/>
      <c r="EDK9" s="551"/>
      <c r="EDL9" s="551"/>
      <c r="EDM9" s="551"/>
      <c r="EDN9" s="551"/>
      <c r="EDO9" s="551"/>
      <c r="EDP9" s="551"/>
      <c r="EDQ9" s="551"/>
      <c r="EDR9" s="551"/>
      <c r="EDS9" s="551"/>
      <c r="EDT9" s="551"/>
      <c r="EDU9" s="551"/>
      <c r="EDV9" s="551"/>
      <c r="EDW9" s="551"/>
      <c r="EDX9" s="551"/>
      <c r="EDY9" s="551"/>
      <c r="EDZ9" s="551"/>
      <c r="EEA9" s="551"/>
      <c r="EEB9" s="551"/>
      <c r="EEC9" s="551"/>
      <c r="EED9" s="551"/>
      <c r="EEE9" s="551"/>
      <c r="EEF9" s="551"/>
      <c r="EEG9" s="551"/>
      <c r="EEH9" s="551"/>
      <c r="EEI9" s="551"/>
      <c r="EEJ9" s="551"/>
      <c r="EEK9" s="551"/>
      <c r="EEL9" s="551"/>
      <c r="EEM9" s="551"/>
      <c r="EEN9" s="551"/>
      <c r="EEO9" s="551"/>
      <c r="EEP9" s="551"/>
      <c r="EEQ9" s="551"/>
      <c r="EER9" s="551"/>
      <c r="EES9" s="551"/>
      <c r="EET9" s="551"/>
      <c r="EEU9" s="551"/>
      <c r="EEV9" s="551"/>
      <c r="EEW9" s="551"/>
      <c r="EEX9" s="551"/>
      <c r="EEY9" s="551"/>
      <c r="EEZ9" s="551"/>
      <c r="EFA9" s="551"/>
      <c r="EFB9" s="551"/>
      <c r="EFC9" s="551"/>
      <c r="EFD9" s="551"/>
      <c r="EFE9" s="551"/>
      <c r="EFF9" s="551"/>
      <c r="EFG9" s="551"/>
      <c r="EFH9" s="551"/>
      <c r="EFI9" s="551"/>
      <c r="EFJ9" s="551"/>
      <c r="EFK9" s="551"/>
      <c r="EFL9" s="551"/>
      <c r="EFM9" s="551"/>
      <c r="EFN9" s="551"/>
      <c r="EFO9" s="551"/>
      <c r="EFP9" s="551"/>
      <c r="EFQ9" s="551"/>
      <c r="EFR9" s="551"/>
      <c r="EFS9" s="551"/>
      <c r="EFT9" s="551"/>
      <c r="EFU9" s="551"/>
      <c r="EFV9" s="551"/>
      <c r="EFW9" s="551"/>
      <c r="EFX9" s="551"/>
      <c r="EFY9" s="551"/>
      <c r="EFZ9" s="551"/>
      <c r="EGA9" s="551"/>
      <c r="EGB9" s="551"/>
      <c r="EGC9" s="551"/>
      <c r="EGD9" s="551"/>
      <c r="EGE9" s="551"/>
      <c r="EGF9" s="551"/>
      <c r="EGG9" s="551"/>
      <c r="EGH9" s="551"/>
      <c r="EGI9" s="551"/>
      <c r="EGJ9" s="551"/>
      <c r="EGK9" s="551"/>
      <c r="EGL9" s="551"/>
      <c r="EGM9" s="551"/>
      <c r="EGN9" s="551"/>
      <c r="EGO9" s="551"/>
      <c r="EGP9" s="551"/>
      <c r="EGQ9" s="551"/>
      <c r="EGR9" s="551"/>
      <c r="EGS9" s="551"/>
      <c r="EGT9" s="551"/>
      <c r="EGU9" s="551"/>
      <c r="EGV9" s="551"/>
      <c r="EGW9" s="551"/>
      <c r="EGX9" s="551"/>
      <c r="EGY9" s="551"/>
      <c r="EGZ9" s="551"/>
      <c r="EHA9" s="551"/>
      <c r="EHB9" s="551"/>
      <c r="EHC9" s="551"/>
      <c r="EHD9" s="551"/>
      <c r="EHE9" s="551"/>
      <c r="EHF9" s="551"/>
      <c r="EHG9" s="551"/>
      <c r="EHH9" s="551"/>
      <c r="EHI9" s="551"/>
      <c r="EHJ9" s="551"/>
      <c r="EHK9" s="551"/>
      <c r="EHL9" s="551"/>
      <c r="EHM9" s="551"/>
      <c r="EHN9" s="551"/>
      <c r="EHO9" s="551"/>
      <c r="EHP9" s="551"/>
      <c r="EHQ9" s="551"/>
      <c r="EHR9" s="551"/>
      <c r="EHS9" s="551"/>
      <c r="EHT9" s="551"/>
      <c r="EHU9" s="551"/>
      <c r="EHV9" s="551"/>
      <c r="EHW9" s="551"/>
      <c r="EHX9" s="551"/>
      <c r="EHY9" s="551"/>
      <c r="EHZ9" s="551"/>
      <c r="EIA9" s="551"/>
      <c r="EIB9" s="551"/>
      <c r="EIC9" s="551"/>
      <c r="EID9" s="551"/>
      <c r="EIE9" s="551"/>
      <c r="EIF9" s="551"/>
      <c r="EIG9" s="551"/>
      <c r="EIH9" s="551"/>
      <c r="EII9" s="551"/>
      <c r="EIJ9" s="551"/>
      <c r="EIK9" s="551"/>
      <c r="EIL9" s="551"/>
      <c r="EIM9" s="551"/>
      <c r="EIN9" s="551"/>
      <c r="EIO9" s="551"/>
      <c r="EIP9" s="551"/>
      <c r="EIQ9" s="551"/>
      <c r="EIR9" s="551"/>
      <c r="EIS9" s="551"/>
      <c r="EIT9" s="551"/>
      <c r="EIU9" s="551"/>
      <c r="EIV9" s="551"/>
      <c r="EIW9" s="551"/>
      <c r="EIX9" s="551"/>
      <c r="EIY9" s="551"/>
      <c r="EIZ9" s="551"/>
      <c r="EJA9" s="551"/>
      <c r="EJB9" s="551"/>
      <c r="EJC9" s="551"/>
      <c r="EJD9" s="551"/>
      <c r="EJE9" s="551"/>
      <c r="EJF9" s="551"/>
      <c r="EJG9" s="551"/>
      <c r="EJH9" s="551"/>
      <c r="EJI9" s="551"/>
      <c r="EJJ9" s="551"/>
      <c r="EJK9" s="551"/>
      <c r="EJL9" s="551"/>
      <c r="EJM9" s="551"/>
      <c r="EJN9" s="551"/>
      <c r="EJO9" s="551"/>
      <c r="EJP9" s="551"/>
      <c r="EJQ9" s="551"/>
      <c r="EJR9" s="551"/>
      <c r="EJS9" s="551"/>
      <c r="EJT9" s="551"/>
      <c r="EJU9" s="551"/>
      <c r="EJV9" s="551"/>
      <c r="EJW9" s="551"/>
      <c r="EJX9" s="551"/>
      <c r="EJY9" s="551"/>
      <c r="EJZ9" s="551"/>
      <c r="EKA9" s="551"/>
      <c r="EKB9" s="551"/>
      <c r="EKC9" s="551"/>
      <c r="EKD9" s="551"/>
      <c r="EKE9" s="551"/>
      <c r="EKF9" s="551"/>
      <c r="EKG9" s="551"/>
      <c r="EKH9" s="551"/>
      <c r="EKI9" s="551"/>
      <c r="EKJ9" s="551"/>
      <c r="EKK9" s="551"/>
      <c r="EKL9" s="551"/>
      <c r="EKM9" s="551"/>
      <c r="EKN9" s="551"/>
      <c r="EKO9" s="551"/>
      <c r="EKP9" s="551"/>
      <c r="EKQ9" s="551"/>
      <c r="EKR9" s="551"/>
      <c r="EKS9" s="551"/>
      <c r="EKT9" s="551"/>
      <c r="EKU9" s="551"/>
      <c r="EKV9" s="551"/>
      <c r="EKW9" s="551"/>
      <c r="EKX9" s="551"/>
      <c r="EKY9" s="551"/>
      <c r="EKZ9" s="551"/>
      <c r="ELA9" s="551"/>
      <c r="ELB9" s="551"/>
      <c r="ELC9" s="551"/>
      <c r="ELD9" s="551"/>
      <c r="ELE9" s="551"/>
      <c r="ELF9" s="551"/>
      <c r="ELG9" s="551"/>
      <c r="ELH9" s="551"/>
      <c r="ELI9" s="551"/>
      <c r="ELJ9" s="551"/>
      <c r="ELK9" s="551"/>
      <c r="ELL9" s="551"/>
      <c r="ELM9" s="551"/>
      <c r="ELN9" s="551"/>
      <c r="ELO9" s="551"/>
      <c r="ELP9" s="551"/>
      <c r="ELQ9" s="551"/>
      <c r="ELR9" s="551"/>
      <c r="ELS9" s="551"/>
      <c r="ELT9" s="551"/>
      <c r="ELU9" s="551"/>
      <c r="ELV9" s="551"/>
      <c r="ELW9" s="551"/>
      <c r="ELX9" s="551"/>
      <c r="ELY9" s="551"/>
      <c r="ELZ9" s="551"/>
      <c r="EMA9" s="551"/>
      <c r="EMB9" s="551"/>
      <c r="EMC9" s="551"/>
      <c r="EMD9" s="551"/>
      <c r="EME9" s="551"/>
      <c r="EMF9" s="551"/>
      <c r="EMG9" s="551"/>
      <c r="EMH9" s="551"/>
      <c r="EMI9" s="551"/>
      <c r="EMJ9" s="551"/>
      <c r="EMK9" s="551"/>
      <c r="EML9" s="551"/>
      <c r="EMM9" s="551"/>
      <c r="EMN9" s="551"/>
      <c r="EMO9" s="551"/>
      <c r="EMP9" s="551"/>
      <c r="EMQ9" s="551"/>
      <c r="EMR9" s="551"/>
      <c r="EMS9" s="551"/>
      <c r="EMT9" s="551"/>
      <c r="EMU9" s="551"/>
      <c r="EMV9" s="551"/>
      <c r="EMW9" s="551"/>
      <c r="EMX9" s="551"/>
      <c r="EMY9" s="551"/>
      <c r="EMZ9" s="551"/>
      <c r="ENA9" s="551"/>
      <c r="ENB9" s="551"/>
      <c r="ENC9" s="551"/>
      <c r="END9" s="551"/>
      <c r="ENE9" s="551"/>
      <c r="ENF9" s="551"/>
      <c r="ENG9" s="551"/>
      <c r="ENH9" s="551"/>
      <c r="ENI9" s="551"/>
      <c r="ENJ9" s="551"/>
      <c r="ENK9" s="551"/>
      <c r="ENL9" s="551"/>
      <c r="ENM9" s="551"/>
      <c r="ENN9" s="551"/>
      <c r="ENO9" s="551"/>
      <c r="ENP9" s="551"/>
      <c r="ENQ9" s="551"/>
      <c r="ENR9" s="551"/>
      <c r="ENS9" s="551"/>
      <c r="ENT9" s="551"/>
      <c r="ENU9" s="551"/>
      <c r="ENV9" s="551"/>
      <c r="ENW9" s="551"/>
      <c r="ENX9" s="551"/>
      <c r="ENY9" s="551"/>
      <c r="ENZ9" s="551"/>
      <c r="EOA9" s="551"/>
      <c r="EOB9" s="551"/>
      <c r="EOC9" s="551"/>
      <c r="EOD9" s="551"/>
      <c r="EOE9" s="551"/>
      <c r="EOF9" s="551"/>
      <c r="EOG9" s="551"/>
      <c r="EOH9" s="551"/>
      <c r="EOI9" s="551"/>
      <c r="EOJ9" s="551"/>
      <c r="EOK9" s="551"/>
      <c r="EOL9" s="551"/>
      <c r="EOM9" s="551"/>
      <c r="EON9" s="551"/>
      <c r="EOO9" s="551"/>
      <c r="EOP9" s="551"/>
      <c r="EOQ9" s="551"/>
      <c r="EOR9" s="551"/>
      <c r="EOS9" s="551"/>
      <c r="EOT9" s="551"/>
      <c r="EOU9" s="551"/>
      <c r="EOV9" s="551"/>
      <c r="EOW9" s="551"/>
      <c r="EOX9" s="551"/>
      <c r="EOY9" s="551"/>
      <c r="EOZ9" s="551"/>
      <c r="EPA9" s="551"/>
      <c r="EPB9" s="551"/>
      <c r="EPC9" s="551"/>
      <c r="EPD9" s="551"/>
      <c r="EPE9" s="551"/>
      <c r="EPF9" s="551"/>
      <c r="EPG9" s="551"/>
      <c r="EPH9" s="551"/>
      <c r="EPI9" s="551"/>
      <c r="EPJ9" s="551"/>
      <c r="EPK9" s="551"/>
      <c r="EPL9" s="551"/>
      <c r="EPM9" s="551"/>
      <c r="EPN9" s="551"/>
      <c r="EPO9" s="551"/>
      <c r="EPP9" s="551"/>
      <c r="EPQ9" s="551"/>
      <c r="EPR9" s="551"/>
      <c r="EPS9" s="551"/>
      <c r="EPT9" s="551"/>
      <c r="EPU9" s="551"/>
      <c r="EPV9" s="551"/>
      <c r="EPW9" s="551"/>
      <c r="EPX9" s="551"/>
      <c r="EPY9" s="551"/>
      <c r="EPZ9" s="551"/>
      <c r="EQA9" s="551"/>
      <c r="EQB9" s="551"/>
      <c r="EQC9" s="551"/>
      <c r="EQD9" s="551"/>
      <c r="EQE9" s="551"/>
      <c r="EQF9" s="551"/>
      <c r="EQG9" s="551"/>
      <c r="EQH9" s="551"/>
      <c r="EQI9" s="551"/>
      <c r="EQJ9" s="551"/>
      <c r="EQK9" s="551"/>
      <c r="EQL9" s="551"/>
      <c r="EQM9" s="551"/>
      <c r="EQN9" s="551"/>
      <c r="EQO9" s="551"/>
      <c r="EQP9" s="551"/>
      <c r="EQQ9" s="551"/>
      <c r="EQR9" s="551"/>
      <c r="EQS9" s="551"/>
      <c r="EQT9" s="551"/>
      <c r="EQU9" s="551"/>
      <c r="EQV9" s="551"/>
      <c r="EQW9" s="551"/>
      <c r="EQX9" s="551"/>
      <c r="EQY9" s="551"/>
      <c r="EQZ9" s="551"/>
      <c r="ERA9" s="551"/>
      <c r="ERB9" s="551"/>
      <c r="ERC9" s="551"/>
      <c r="ERD9" s="551"/>
      <c r="ERE9" s="551"/>
      <c r="ERF9" s="551"/>
      <c r="ERG9" s="551"/>
      <c r="ERH9" s="551"/>
      <c r="ERI9" s="551"/>
      <c r="ERJ9" s="551"/>
      <c r="ERK9" s="551"/>
      <c r="ERL9" s="551"/>
      <c r="ERM9" s="551"/>
      <c r="ERN9" s="551"/>
      <c r="ERO9" s="551"/>
      <c r="ERP9" s="551"/>
      <c r="ERQ9" s="551"/>
      <c r="ERR9" s="551"/>
      <c r="ERS9" s="551"/>
      <c r="ERT9" s="551"/>
      <c r="ERU9" s="551"/>
      <c r="ERV9" s="551"/>
      <c r="ERW9" s="551"/>
      <c r="ERX9" s="551"/>
      <c r="ERY9" s="551"/>
      <c r="ERZ9" s="551"/>
      <c r="ESA9" s="551"/>
      <c r="ESB9" s="551"/>
      <c r="ESC9" s="551"/>
      <c r="ESD9" s="551"/>
      <c r="ESE9" s="551"/>
      <c r="ESF9" s="551"/>
      <c r="ESG9" s="551"/>
      <c r="ESH9" s="551"/>
      <c r="ESI9" s="551"/>
      <c r="ESJ9" s="551"/>
      <c r="ESK9" s="551"/>
      <c r="ESL9" s="551"/>
      <c r="ESM9" s="551"/>
      <c r="ESN9" s="551"/>
      <c r="ESO9" s="551"/>
      <c r="ESP9" s="551"/>
      <c r="ESQ9" s="551"/>
      <c r="ESR9" s="551"/>
      <c r="ESS9" s="551"/>
      <c r="EST9" s="551"/>
      <c r="ESU9" s="551"/>
      <c r="ESV9" s="551"/>
      <c r="ESW9" s="551"/>
      <c r="ESX9" s="551"/>
      <c r="ESY9" s="551"/>
      <c r="ESZ9" s="551"/>
      <c r="ETA9" s="551"/>
      <c r="ETB9" s="551"/>
      <c r="ETC9" s="551"/>
      <c r="ETD9" s="551"/>
      <c r="ETE9" s="551"/>
      <c r="ETF9" s="551"/>
      <c r="ETG9" s="551"/>
      <c r="ETH9" s="551"/>
      <c r="ETI9" s="551"/>
      <c r="ETJ9" s="551"/>
      <c r="ETK9" s="551"/>
      <c r="ETL9" s="551"/>
      <c r="ETM9" s="551"/>
      <c r="ETN9" s="551"/>
      <c r="ETO9" s="551"/>
      <c r="ETP9" s="551"/>
      <c r="ETQ9" s="551"/>
      <c r="ETR9" s="551"/>
      <c r="ETS9" s="551"/>
      <c r="ETT9" s="551"/>
      <c r="ETU9" s="551"/>
      <c r="ETV9" s="551"/>
      <c r="ETW9" s="551"/>
      <c r="ETX9" s="551"/>
      <c r="ETY9" s="551"/>
      <c r="ETZ9" s="551"/>
      <c r="EUA9" s="551"/>
      <c r="EUB9" s="551"/>
      <c r="EUC9" s="551"/>
      <c r="EUD9" s="551"/>
      <c r="EUE9" s="551"/>
      <c r="EUF9" s="551"/>
      <c r="EUG9" s="551"/>
      <c r="EUH9" s="551"/>
      <c r="EUI9" s="551"/>
      <c r="EUJ9" s="551"/>
      <c r="EUK9" s="551"/>
      <c r="EUL9" s="551"/>
      <c r="EUM9" s="551"/>
      <c r="EUN9" s="551"/>
      <c r="EUO9" s="551"/>
      <c r="EUP9" s="551"/>
      <c r="EUQ9" s="551"/>
      <c r="EUR9" s="551"/>
      <c r="EUS9" s="551"/>
      <c r="EUT9" s="551"/>
      <c r="EUU9" s="551"/>
      <c r="EUV9" s="551"/>
      <c r="EUW9" s="551"/>
      <c r="EUX9" s="551"/>
      <c r="EUY9" s="551"/>
      <c r="EUZ9" s="551"/>
      <c r="EVA9" s="551"/>
      <c r="EVB9" s="551"/>
      <c r="EVC9" s="551"/>
      <c r="EVD9" s="551"/>
      <c r="EVE9" s="551"/>
      <c r="EVF9" s="551"/>
      <c r="EVG9" s="551"/>
      <c r="EVH9" s="551"/>
      <c r="EVI9" s="551"/>
      <c r="EVJ9" s="551"/>
      <c r="EVK9" s="551"/>
      <c r="EVL9" s="551"/>
      <c r="EVM9" s="551"/>
      <c r="EVN9" s="551"/>
      <c r="EVO9" s="551"/>
      <c r="EVP9" s="551"/>
      <c r="EVQ9" s="551"/>
      <c r="EVR9" s="551"/>
      <c r="EVS9" s="551"/>
      <c r="EVT9" s="551"/>
      <c r="EVU9" s="551"/>
      <c r="EVV9" s="551"/>
      <c r="EVW9" s="551"/>
      <c r="EVX9" s="551"/>
      <c r="EVY9" s="551"/>
      <c r="EVZ9" s="551"/>
      <c r="EWA9" s="551"/>
      <c r="EWB9" s="551"/>
      <c r="EWC9" s="551"/>
      <c r="EWD9" s="551"/>
      <c r="EWE9" s="551"/>
      <c r="EWF9" s="551"/>
      <c r="EWG9" s="551"/>
      <c r="EWH9" s="551"/>
      <c r="EWI9" s="551"/>
      <c r="EWJ9" s="551"/>
      <c r="EWK9" s="551"/>
      <c r="EWL9" s="551"/>
      <c r="EWM9" s="551"/>
      <c r="EWN9" s="551"/>
      <c r="EWO9" s="551"/>
      <c r="EWP9" s="551"/>
      <c r="EWQ9" s="551"/>
      <c r="EWR9" s="551"/>
      <c r="EWS9" s="551"/>
      <c r="EWT9" s="551"/>
      <c r="EWU9" s="551"/>
      <c r="EWV9" s="551"/>
      <c r="EWW9" s="551"/>
      <c r="EWX9" s="551"/>
      <c r="EWY9" s="551"/>
      <c r="EWZ9" s="551"/>
      <c r="EXA9" s="551"/>
      <c r="EXB9" s="551"/>
      <c r="EXC9" s="551"/>
      <c r="EXD9" s="551"/>
      <c r="EXE9" s="551"/>
      <c r="EXF9" s="551"/>
      <c r="EXG9" s="551"/>
      <c r="EXH9" s="551"/>
      <c r="EXI9" s="551"/>
      <c r="EXJ9" s="551"/>
      <c r="EXK9" s="551"/>
      <c r="EXL9" s="551"/>
      <c r="EXM9" s="551"/>
      <c r="EXN9" s="551"/>
      <c r="EXO9" s="551"/>
      <c r="EXP9" s="551"/>
      <c r="EXQ9" s="551"/>
      <c r="EXR9" s="551"/>
      <c r="EXS9" s="551"/>
      <c r="EXT9" s="551"/>
      <c r="EXU9" s="551"/>
      <c r="EXV9" s="551"/>
      <c r="EXW9" s="551"/>
      <c r="EXX9" s="551"/>
      <c r="EXY9" s="551"/>
      <c r="EXZ9" s="551"/>
      <c r="EYA9" s="551"/>
      <c r="EYB9" s="551"/>
      <c r="EYC9" s="551"/>
      <c r="EYD9" s="551"/>
      <c r="EYE9" s="551"/>
      <c r="EYF9" s="551"/>
      <c r="EYG9" s="551"/>
      <c r="EYH9" s="551"/>
      <c r="EYI9" s="551"/>
      <c r="EYJ9" s="551"/>
      <c r="EYK9" s="551"/>
      <c r="EYL9" s="551"/>
      <c r="EYM9" s="551"/>
      <c r="EYN9" s="551"/>
      <c r="EYO9" s="551"/>
      <c r="EYP9" s="551"/>
      <c r="EYQ9" s="551"/>
      <c r="EYR9" s="551"/>
      <c r="EYS9" s="551"/>
      <c r="EYT9" s="551"/>
      <c r="EYU9" s="551"/>
      <c r="EYV9" s="551"/>
      <c r="EYW9" s="551"/>
      <c r="EYX9" s="551"/>
      <c r="EYY9" s="551"/>
      <c r="EYZ9" s="551"/>
      <c r="EZA9" s="551"/>
      <c r="EZB9" s="551"/>
      <c r="EZC9" s="551"/>
      <c r="EZD9" s="551"/>
      <c r="EZE9" s="551"/>
      <c r="EZF9" s="551"/>
      <c r="EZG9" s="551"/>
      <c r="EZH9" s="551"/>
      <c r="EZI9" s="551"/>
      <c r="EZJ9" s="551"/>
      <c r="EZK9" s="551"/>
      <c r="EZL9" s="551"/>
      <c r="EZM9" s="551"/>
      <c r="EZN9" s="551"/>
      <c r="EZO9" s="551"/>
      <c r="EZP9" s="551"/>
      <c r="EZQ9" s="551"/>
      <c r="EZR9" s="551"/>
      <c r="EZS9" s="551"/>
      <c r="EZT9" s="551"/>
      <c r="EZU9" s="551"/>
      <c r="EZV9" s="551"/>
      <c r="EZW9" s="551"/>
      <c r="EZX9" s="551"/>
      <c r="EZY9" s="551"/>
      <c r="EZZ9" s="551"/>
      <c r="FAA9" s="551"/>
      <c r="FAB9" s="551"/>
      <c r="FAC9" s="551"/>
      <c r="FAD9" s="551"/>
      <c r="FAE9" s="551"/>
      <c r="FAF9" s="551"/>
      <c r="FAG9" s="551"/>
      <c r="FAH9" s="551"/>
      <c r="FAI9" s="551"/>
      <c r="FAJ9" s="551"/>
      <c r="FAK9" s="551"/>
      <c r="FAL9" s="551"/>
      <c r="FAM9" s="551"/>
      <c r="FAN9" s="551"/>
      <c r="FAO9" s="551"/>
      <c r="FAP9" s="551"/>
      <c r="FAQ9" s="551"/>
      <c r="FAR9" s="551"/>
      <c r="FAS9" s="551"/>
      <c r="FAT9" s="551"/>
      <c r="FAU9" s="551"/>
      <c r="FAV9" s="551"/>
      <c r="FAW9" s="551"/>
      <c r="FAX9" s="551"/>
      <c r="FAY9" s="551"/>
      <c r="FAZ9" s="551"/>
      <c r="FBA9" s="551"/>
      <c r="FBB9" s="551"/>
      <c r="FBC9" s="551"/>
      <c r="FBD9" s="551"/>
      <c r="FBE9" s="551"/>
      <c r="FBF9" s="551"/>
      <c r="FBG9" s="551"/>
      <c r="FBH9" s="551"/>
      <c r="FBI9" s="551"/>
      <c r="FBJ9" s="551"/>
      <c r="FBK9" s="551"/>
      <c r="FBL9" s="551"/>
      <c r="FBM9" s="551"/>
      <c r="FBN9" s="551"/>
      <c r="FBO9" s="551"/>
      <c r="FBP9" s="551"/>
      <c r="FBQ9" s="551"/>
      <c r="FBR9" s="551"/>
      <c r="FBS9" s="551"/>
      <c r="FBT9" s="551"/>
      <c r="FBU9" s="551"/>
      <c r="FBV9" s="551"/>
      <c r="FBW9" s="551"/>
      <c r="FBX9" s="551"/>
      <c r="FBY9" s="551"/>
      <c r="FBZ9" s="551"/>
      <c r="FCA9" s="551"/>
      <c r="FCB9" s="551"/>
      <c r="FCC9" s="551"/>
      <c r="FCD9" s="551"/>
      <c r="FCE9" s="551"/>
      <c r="FCF9" s="551"/>
      <c r="FCG9" s="551"/>
      <c r="FCH9" s="551"/>
      <c r="FCI9" s="551"/>
      <c r="FCJ9" s="551"/>
      <c r="FCK9" s="551"/>
      <c r="FCL9" s="551"/>
      <c r="FCM9" s="551"/>
      <c r="FCN9" s="551"/>
      <c r="FCO9" s="551"/>
      <c r="FCP9" s="551"/>
      <c r="FCQ9" s="551"/>
      <c r="FCR9" s="551"/>
      <c r="FCS9" s="551"/>
      <c r="FCT9" s="551"/>
      <c r="FCU9" s="551"/>
      <c r="FCV9" s="551"/>
      <c r="FCW9" s="551"/>
      <c r="FCX9" s="551"/>
      <c r="FCY9" s="551"/>
      <c r="FCZ9" s="551"/>
      <c r="FDA9" s="551"/>
      <c r="FDB9" s="551"/>
      <c r="FDC9" s="551"/>
      <c r="FDD9" s="551"/>
      <c r="FDE9" s="551"/>
      <c r="FDF9" s="551"/>
      <c r="FDG9" s="551"/>
      <c r="FDH9" s="551"/>
      <c r="FDI9" s="551"/>
      <c r="FDJ9" s="551"/>
      <c r="FDK9" s="551"/>
      <c r="FDL9" s="551"/>
      <c r="FDM9" s="551"/>
      <c r="FDN9" s="551"/>
      <c r="FDO9" s="551"/>
      <c r="FDP9" s="551"/>
      <c r="FDQ9" s="551"/>
      <c r="FDR9" s="551"/>
      <c r="FDS9" s="551"/>
      <c r="FDT9" s="551"/>
      <c r="FDU9" s="551"/>
      <c r="FDV9" s="551"/>
      <c r="FDW9" s="551"/>
      <c r="FDX9" s="551"/>
      <c r="FDY9" s="551"/>
      <c r="FDZ9" s="551"/>
      <c r="FEA9" s="551"/>
      <c r="FEB9" s="551"/>
      <c r="FEC9" s="551"/>
      <c r="FED9" s="551"/>
      <c r="FEE9" s="551"/>
      <c r="FEF9" s="551"/>
      <c r="FEG9" s="551"/>
      <c r="FEH9" s="551"/>
      <c r="FEI9" s="551"/>
      <c r="FEJ9" s="551"/>
      <c r="FEK9" s="551"/>
      <c r="FEL9" s="551"/>
      <c r="FEM9" s="551"/>
      <c r="FEN9" s="551"/>
      <c r="FEO9" s="551"/>
      <c r="FEP9" s="551"/>
      <c r="FEQ9" s="551"/>
      <c r="FER9" s="551"/>
      <c r="FES9" s="551"/>
      <c r="FET9" s="551"/>
      <c r="FEU9" s="551"/>
      <c r="FEV9" s="551"/>
      <c r="FEW9" s="551"/>
      <c r="FEX9" s="551"/>
      <c r="FEY9" s="551"/>
      <c r="FEZ9" s="551"/>
      <c r="FFA9" s="551"/>
      <c r="FFB9" s="551"/>
      <c r="FFC9" s="551"/>
      <c r="FFD9" s="551"/>
      <c r="FFE9" s="551"/>
      <c r="FFF9" s="551"/>
      <c r="FFG9" s="551"/>
      <c r="FFH9" s="551"/>
      <c r="FFI9" s="551"/>
      <c r="FFJ9" s="551"/>
      <c r="FFK9" s="551"/>
      <c r="FFL9" s="551"/>
      <c r="FFM9" s="551"/>
      <c r="FFN9" s="551"/>
      <c r="FFO9" s="551"/>
      <c r="FFP9" s="551"/>
      <c r="FFQ9" s="551"/>
      <c r="FFR9" s="551"/>
      <c r="FFS9" s="551"/>
      <c r="FFT9" s="551"/>
      <c r="FFU9" s="551"/>
      <c r="FFV9" s="551"/>
      <c r="FFW9" s="551"/>
      <c r="FFX9" s="551"/>
      <c r="FFY9" s="551"/>
      <c r="FFZ9" s="551"/>
      <c r="FGA9" s="551"/>
      <c r="FGB9" s="551"/>
      <c r="FGC9" s="551"/>
      <c r="FGD9" s="551"/>
      <c r="FGE9" s="551"/>
      <c r="FGF9" s="551"/>
      <c r="FGG9" s="551"/>
      <c r="FGH9" s="551"/>
      <c r="FGI9" s="551"/>
      <c r="FGJ9" s="551"/>
      <c r="FGK9" s="551"/>
      <c r="FGL9" s="551"/>
      <c r="FGM9" s="551"/>
      <c r="FGN9" s="551"/>
      <c r="FGO9" s="551"/>
      <c r="FGP9" s="551"/>
      <c r="FGQ9" s="551"/>
      <c r="FGR9" s="551"/>
      <c r="FGS9" s="551"/>
      <c r="FGT9" s="551"/>
      <c r="FGU9" s="551"/>
      <c r="FGV9" s="551"/>
      <c r="FGW9" s="551"/>
      <c r="FGX9" s="551"/>
      <c r="FGY9" s="551"/>
      <c r="FGZ9" s="551"/>
      <c r="FHA9" s="551"/>
      <c r="FHB9" s="551"/>
      <c r="FHC9" s="551"/>
      <c r="FHD9" s="551"/>
      <c r="FHE9" s="551"/>
      <c r="FHF9" s="551"/>
      <c r="FHG9" s="551"/>
      <c r="FHH9" s="551"/>
      <c r="FHI9" s="551"/>
      <c r="FHJ9" s="551"/>
      <c r="FHK9" s="551"/>
      <c r="FHL9" s="551"/>
      <c r="FHM9" s="551"/>
      <c r="FHN9" s="551"/>
      <c r="FHO9" s="551"/>
      <c r="FHP9" s="551"/>
      <c r="FHQ9" s="551"/>
      <c r="FHR9" s="551"/>
      <c r="FHS9" s="551"/>
      <c r="FHT9" s="551"/>
      <c r="FHU9" s="551"/>
      <c r="FHV9" s="551"/>
      <c r="FHW9" s="551"/>
      <c r="FHX9" s="551"/>
      <c r="FHY9" s="551"/>
      <c r="FHZ9" s="551"/>
      <c r="FIA9" s="551"/>
      <c r="FIB9" s="551"/>
      <c r="FIC9" s="551"/>
      <c r="FID9" s="551"/>
      <c r="FIE9" s="551"/>
      <c r="FIF9" s="551"/>
      <c r="FIG9" s="551"/>
      <c r="FIH9" s="551"/>
      <c r="FII9" s="551"/>
      <c r="FIJ9" s="551"/>
      <c r="FIK9" s="551"/>
      <c r="FIL9" s="551"/>
      <c r="FIM9" s="551"/>
      <c r="FIN9" s="551"/>
      <c r="FIO9" s="551"/>
      <c r="FIP9" s="551"/>
      <c r="FIQ9" s="551"/>
      <c r="FIR9" s="551"/>
      <c r="FIS9" s="551"/>
      <c r="FIT9" s="551"/>
      <c r="FIU9" s="551"/>
      <c r="FIV9" s="551"/>
      <c r="FIW9" s="551"/>
      <c r="FIX9" s="551"/>
      <c r="FIY9" s="551"/>
      <c r="FIZ9" s="551"/>
      <c r="FJA9" s="551"/>
      <c r="FJB9" s="551"/>
      <c r="FJC9" s="551"/>
      <c r="FJD9" s="551"/>
      <c r="FJE9" s="551"/>
      <c r="FJF9" s="551"/>
      <c r="FJG9" s="551"/>
      <c r="FJH9" s="551"/>
      <c r="FJI9" s="551"/>
      <c r="FJJ9" s="551"/>
      <c r="FJK9" s="551"/>
      <c r="FJL9" s="551"/>
      <c r="FJM9" s="551"/>
      <c r="FJN9" s="551"/>
      <c r="FJO9" s="551"/>
      <c r="FJP9" s="551"/>
      <c r="FJQ9" s="551"/>
      <c r="FJR9" s="551"/>
      <c r="FJS9" s="551"/>
      <c r="FJT9" s="551"/>
      <c r="FJU9" s="551"/>
      <c r="FJV9" s="551"/>
      <c r="FJW9" s="551"/>
      <c r="FJX9" s="551"/>
      <c r="FJY9" s="551"/>
      <c r="FJZ9" s="551"/>
      <c r="FKA9" s="551"/>
      <c r="FKB9" s="551"/>
      <c r="FKC9" s="551"/>
      <c r="FKD9" s="551"/>
      <c r="FKE9" s="551"/>
      <c r="FKF9" s="551"/>
      <c r="FKG9" s="551"/>
      <c r="FKH9" s="551"/>
      <c r="FKI9" s="551"/>
      <c r="FKJ9" s="551"/>
      <c r="FKK9" s="551"/>
      <c r="FKL9" s="551"/>
      <c r="FKM9" s="551"/>
      <c r="FKN9" s="551"/>
      <c r="FKO9" s="551"/>
      <c r="FKP9" s="551"/>
      <c r="FKQ9" s="551"/>
      <c r="FKR9" s="551"/>
      <c r="FKS9" s="551"/>
      <c r="FKT9" s="551"/>
      <c r="FKU9" s="551"/>
      <c r="FKV9" s="551"/>
      <c r="FKW9" s="551"/>
      <c r="FKX9" s="551"/>
      <c r="FKY9" s="551"/>
      <c r="FKZ9" s="551"/>
      <c r="FLA9" s="551"/>
      <c r="FLB9" s="551"/>
      <c r="FLC9" s="551"/>
      <c r="FLD9" s="551"/>
      <c r="FLE9" s="551"/>
      <c r="FLF9" s="551"/>
      <c r="FLG9" s="551"/>
      <c r="FLH9" s="551"/>
      <c r="FLI9" s="551"/>
      <c r="FLJ9" s="551"/>
      <c r="FLK9" s="551"/>
      <c r="FLL9" s="551"/>
      <c r="FLM9" s="551"/>
      <c r="FLN9" s="551"/>
      <c r="FLO9" s="551"/>
      <c r="FLP9" s="551"/>
      <c r="FLQ9" s="551"/>
      <c r="FLR9" s="551"/>
      <c r="FLS9" s="551"/>
      <c r="FLT9" s="551"/>
      <c r="FLU9" s="551"/>
      <c r="FLV9" s="551"/>
      <c r="FLW9" s="551"/>
      <c r="FLX9" s="551"/>
      <c r="FLY9" s="551"/>
      <c r="FLZ9" s="551"/>
      <c r="FMA9" s="551"/>
      <c r="FMB9" s="551"/>
      <c r="FMC9" s="551"/>
      <c r="FMD9" s="551"/>
      <c r="FME9" s="551"/>
      <c r="FMF9" s="551"/>
      <c r="FMG9" s="551"/>
      <c r="FMH9" s="551"/>
      <c r="FMI9" s="551"/>
      <c r="FMJ9" s="551"/>
      <c r="FMK9" s="551"/>
      <c r="FML9" s="551"/>
      <c r="FMM9" s="551"/>
      <c r="FMN9" s="551"/>
      <c r="FMO9" s="551"/>
      <c r="FMP9" s="551"/>
      <c r="FMQ9" s="551"/>
      <c r="FMR9" s="551"/>
      <c r="FMS9" s="551"/>
      <c r="FMT9" s="551"/>
      <c r="FMU9" s="551"/>
      <c r="FMV9" s="551"/>
      <c r="FMW9" s="551"/>
      <c r="FMX9" s="551"/>
      <c r="FMY9" s="551"/>
      <c r="FMZ9" s="551"/>
      <c r="FNA9" s="551"/>
      <c r="FNB9" s="551"/>
      <c r="FNC9" s="551"/>
      <c r="FND9" s="551"/>
      <c r="FNE9" s="551"/>
      <c r="FNF9" s="551"/>
      <c r="FNG9" s="551"/>
      <c r="FNH9" s="551"/>
      <c r="FNI9" s="551"/>
      <c r="FNJ9" s="551"/>
      <c r="FNK9" s="551"/>
      <c r="FNL9" s="551"/>
      <c r="FNM9" s="551"/>
      <c r="FNN9" s="551"/>
      <c r="FNO9" s="551"/>
      <c r="FNP9" s="551"/>
      <c r="FNQ9" s="551"/>
      <c r="FNR9" s="551"/>
      <c r="FNS9" s="551"/>
      <c r="FNT9" s="551"/>
      <c r="FNU9" s="551"/>
      <c r="FNV9" s="551"/>
      <c r="FNW9" s="551"/>
      <c r="FNX9" s="551"/>
      <c r="FNY9" s="551"/>
      <c r="FNZ9" s="551"/>
      <c r="FOA9" s="551"/>
      <c r="FOB9" s="551"/>
      <c r="FOC9" s="551"/>
      <c r="FOD9" s="551"/>
      <c r="FOE9" s="551"/>
      <c r="FOF9" s="551"/>
      <c r="FOG9" s="551"/>
      <c r="FOH9" s="551"/>
      <c r="FOI9" s="551"/>
      <c r="FOJ9" s="551"/>
      <c r="FOK9" s="551"/>
      <c r="FOL9" s="551"/>
      <c r="FOM9" s="551"/>
      <c r="FON9" s="551"/>
      <c r="FOO9" s="551"/>
      <c r="FOP9" s="551"/>
      <c r="FOQ9" s="551"/>
      <c r="FOR9" s="551"/>
      <c r="FOS9" s="551"/>
      <c r="FOT9" s="551"/>
      <c r="FOU9" s="551"/>
      <c r="FOV9" s="551"/>
      <c r="FOW9" s="551"/>
      <c r="FOX9" s="551"/>
      <c r="FOY9" s="551"/>
      <c r="FOZ9" s="551"/>
      <c r="FPA9" s="551"/>
      <c r="FPB9" s="551"/>
      <c r="FPC9" s="551"/>
      <c r="FPD9" s="551"/>
      <c r="FPE9" s="551"/>
      <c r="FPF9" s="551"/>
      <c r="FPG9" s="551"/>
      <c r="FPH9" s="551"/>
      <c r="FPI9" s="551"/>
      <c r="FPJ9" s="551"/>
      <c r="FPK9" s="551"/>
      <c r="FPL9" s="551"/>
      <c r="FPM9" s="551"/>
      <c r="FPN9" s="551"/>
      <c r="FPO9" s="551"/>
      <c r="FPP9" s="551"/>
      <c r="FPQ9" s="551"/>
      <c r="FPR9" s="551"/>
      <c r="FPS9" s="551"/>
      <c r="FPT9" s="551"/>
      <c r="FPU9" s="551"/>
      <c r="FPV9" s="551"/>
      <c r="FPW9" s="551"/>
      <c r="FPX9" s="551"/>
      <c r="FPY9" s="551"/>
      <c r="FPZ9" s="551"/>
      <c r="FQA9" s="551"/>
      <c r="FQB9" s="551"/>
      <c r="FQC9" s="551"/>
      <c r="FQD9" s="551"/>
      <c r="FQE9" s="551"/>
      <c r="FQF9" s="551"/>
      <c r="FQG9" s="551"/>
      <c r="FQH9" s="551"/>
      <c r="FQI9" s="551"/>
      <c r="FQJ9" s="551"/>
      <c r="FQK9" s="551"/>
      <c r="FQL9" s="551"/>
      <c r="FQM9" s="551"/>
      <c r="FQN9" s="551"/>
      <c r="FQO9" s="551"/>
      <c r="FQP9" s="551"/>
      <c r="FQQ9" s="551"/>
      <c r="FQR9" s="551"/>
      <c r="FQS9" s="551"/>
      <c r="FQT9" s="551"/>
      <c r="FQU9" s="551"/>
      <c r="FQV9" s="551"/>
      <c r="FQW9" s="551"/>
      <c r="FQX9" s="551"/>
      <c r="FQY9" s="551"/>
      <c r="FQZ9" s="551"/>
      <c r="FRA9" s="551"/>
      <c r="FRB9" s="551"/>
      <c r="FRC9" s="551"/>
      <c r="FRD9" s="551"/>
      <c r="FRE9" s="551"/>
      <c r="FRF9" s="551"/>
      <c r="FRG9" s="551"/>
      <c r="FRH9" s="551"/>
      <c r="FRI9" s="551"/>
      <c r="FRJ9" s="551"/>
      <c r="FRK9" s="551"/>
      <c r="FRL9" s="551"/>
      <c r="FRM9" s="551"/>
      <c r="FRN9" s="551"/>
      <c r="FRO9" s="551"/>
      <c r="FRP9" s="551"/>
      <c r="FRQ9" s="551"/>
      <c r="FRR9" s="551"/>
      <c r="FRS9" s="551"/>
      <c r="FRT9" s="551"/>
      <c r="FRU9" s="551"/>
      <c r="FRV9" s="551"/>
      <c r="FRW9" s="551"/>
      <c r="FRX9" s="551"/>
      <c r="FRY9" s="551"/>
      <c r="FRZ9" s="551"/>
      <c r="FSA9" s="551"/>
      <c r="FSB9" s="551"/>
      <c r="FSC9" s="551"/>
      <c r="FSD9" s="551"/>
      <c r="FSE9" s="551"/>
      <c r="FSF9" s="551"/>
      <c r="FSG9" s="551"/>
      <c r="FSH9" s="551"/>
      <c r="FSI9" s="551"/>
      <c r="FSJ9" s="551"/>
      <c r="FSK9" s="551"/>
      <c r="FSL9" s="551"/>
      <c r="FSM9" s="551"/>
      <c r="FSN9" s="551"/>
      <c r="FSO9" s="551"/>
      <c r="FSP9" s="551"/>
      <c r="FSQ9" s="551"/>
      <c r="FSR9" s="551"/>
      <c r="FSS9" s="551"/>
      <c r="FST9" s="551"/>
      <c r="FSU9" s="551"/>
      <c r="FSV9" s="551"/>
      <c r="FSW9" s="551"/>
      <c r="FSX9" s="551"/>
      <c r="FSY9" s="551"/>
      <c r="FSZ9" s="551"/>
      <c r="FTA9" s="551"/>
      <c r="FTB9" s="551"/>
      <c r="FTC9" s="551"/>
      <c r="FTD9" s="551"/>
      <c r="FTE9" s="551"/>
      <c r="FTF9" s="551"/>
      <c r="FTG9" s="551"/>
      <c r="FTH9" s="551"/>
      <c r="FTI9" s="551"/>
      <c r="FTJ9" s="551"/>
      <c r="FTK9" s="551"/>
      <c r="FTL9" s="551"/>
      <c r="FTM9" s="551"/>
      <c r="FTN9" s="551"/>
      <c r="FTO9" s="551"/>
      <c r="FTP9" s="551"/>
      <c r="FTQ9" s="551"/>
      <c r="FTR9" s="551"/>
      <c r="FTS9" s="551"/>
      <c r="FTT9" s="551"/>
      <c r="FTU9" s="551"/>
      <c r="FTV9" s="551"/>
      <c r="FTW9" s="551"/>
      <c r="FTX9" s="551"/>
      <c r="FTY9" s="551"/>
      <c r="FTZ9" s="551"/>
      <c r="FUA9" s="551"/>
      <c r="FUB9" s="551"/>
      <c r="FUC9" s="551"/>
      <c r="FUD9" s="551"/>
      <c r="FUE9" s="551"/>
      <c r="FUF9" s="551"/>
      <c r="FUG9" s="551"/>
      <c r="FUH9" s="551"/>
      <c r="FUI9" s="551"/>
      <c r="FUJ9" s="551"/>
      <c r="FUK9" s="551"/>
      <c r="FUL9" s="551"/>
      <c r="FUM9" s="551"/>
      <c r="FUN9" s="551"/>
      <c r="FUO9" s="551"/>
      <c r="FUP9" s="551"/>
      <c r="FUQ9" s="551"/>
      <c r="FUR9" s="551"/>
      <c r="FUS9" s="551"/>
      <c r="FUT9" s="551"/>
      <c r="FUU9" s="551"/>
      <c r="FUV9" s="551"/>
      <c r="FUW9" s="551"/>
      <c r="FUX9" s="551"/>
      <c r="FUY9" s="551"/>
      <c r="FUZ9" s="551"/>
      <c r="FVA9" s="551"/>
      <c r="FVB9" s="551"/>
      <c r="FVC9" s="551"/>
      <c r="FVD9" s="551"/>
      <c r="FVE9" s="551"/>
      <c r="FVF9" s="551"/>
      <c r="FVG9" s="551"/>
      <c r="FVH9" s="551"/>
      <c r="FVI9" s="551"/>
      <c r="FVJ9" s="551"/>
      <c r="FVK9" s="551"/>
      <c r="FVL9" s="551"/>
      <c r="FVM9" s="551"/>
      <c r="FVN9" s="551"/>
      <c r="FVO9" s="551"/>
      <c r="FVP9" s="551"/>
      <c r="FVQ9" s="551"/>
      <c r="FVR9" s="551"/>
      <c r="FVS9" s="551"/>
      <c r="FVT9" s="551"/>
      <c r="FVU9" s="551"/>
      <c r="FVV9" s="551"/>
      <c r="FVW9" s="551"/>
      <c r="FVX9" s="551"/>
      <c r="FVY9" s="551"/>
      <c r="FVZ9" s="551"/>
      <c r="FWA9" s="551"/>
      <c r="FWB9" s="551"/>
      <c r="FWC9" s="551"/>
      <c r="FWD9" s="551"/>
      <c r="FWE9" s="551"/>
      <c r="FWF9" s="551"/>
      <c r="FWG9" s="551"/>
      <c r="FWH9" s="551"/>
      <c r="FWI9" s="551"/>
      <c r="FWJ9" s="551"/>
      <c r="FWK9" s="551"/>
      <c r="FWL9" s="551"/>
      <c r="FWM9" s="551"/>
      <c r="FWN9" s="551"/>
      <c r="FWO9" s="551"/>
      <c r="FWP9" s="551"/>
      <c r="FWQ9" s="551"/>
      <c r="FWR9" s="551"/>
      <c r="FWS9" s="551"/>
      <c r="FWT9" s="551"/>
      <c r="FWU9" s="551"/>
      <c r="FWV9" s="551"/>
      <c r="FWW9" s="551"/>
      <c r="FWX9" s="551"/>
      <c r="FWY9" s="551"/>
      <c r="FWZ9" s="551"/>
      <c r="FXA9" s="551"/>
      <c r="FXB9" s="551"/>
      <c r="FXC9" s="551"/>
      <c r="FXD9" s="551"/>
      <c r="FXE9" s="551"/>
      <c r="FXF9" s="551"/>
      <c r="FXG9" s="551"/>
      <c r="FXH9" s="551"/>
      <c r="FXI9" s="551"/>
      <c r="FXJ9" s="551"/>
      <c r="FXK9" s="551"/>
      <c r="FXL9" s="551"/>
      <c r="FXM9" s="551"/>
      <c r="FXN9" s="551"/>
      <c r="FXO9" s="551"/>
      <c r="FXP9" s="551"/>
      <c r="FXQ9" s="551"/>
      <c r="FXR9" s="551"/>
      <c r="FXS9" s="551"/>
      <c r="FXT9" s="551"/>
      <c r="FXU9" s="551"/>
      <c r="FXV9" s="551"/>
      <c r="FXW9" s="551"/>
      <c r="FXX9" s="551"/>
      <c r="FXY9" s="551"/>
      <c r="FXZ9" s="551"/>
      <c r="FYA9" s="551"/>
      <c r="FYB9" s="551"/>
      <c r="FYC9" s="551"/>
      <c r="FYD9" s="551"/>
      <c r="FYE9" s="551"/>
      <c r="FYF9" s="551"/>
      <c r="FYG9" s="551"/>
      <c r="FYH9" s="551"/>
      <c r="FYI9" s="551"/>
      <c r="FYJ9" s="551"/>
      <c r="FYK9" s="551"/>
      <c r="FYL9" s="551"/>
      <c r="FYM9" s="551"/>
      <c r="FYN9" s="551"/>
      <c r="FYO9" s="551"/>
      <c r="FYP9" s="551"/>
      <c r="FYQ9" s="551"/>
      <c r="FYR9" s="551"/>
      <c r="FYS9" s="551"/>
      <c r="FYT9" s="551"/>
      <c r="FYU9" s="551"/>
      <c r="FYV9" s="551"/>
      <c r="FYW9" s="551"/>
      <c r="FYX9" s="551"/>
      <c r="FYY9" s="551"/>
      <c r="FYZ9" s="551"/>
      <c r="FZA9" s="551"/>
      <c r="FZB9" s="551"/>
      <c r="FZC9" s="551"/>
      <c r="FZD9" s="551"/>
      <c r="FZE9" s="551"/>
      <c r="FZF9" s="551"/>
      <c r="FZG9" s="551"/>
      <c r="FZH9" s="551"/>
      <c r="FZI9" s="551"/>
      <c r="FZJ9" s="551"/>
      <c r="FZK9" s="551"/>
      <c r="FZL9" s="551"/>
      <c r="FZM9" s="551"/>
      <c r="FZN9" s="551"/>
      <c r="FZO9" s="551"/>
      <c r="FZP9" s="551"/>
      <c r="FZQ9" s="551"/>
      <c r="FZR9" s="551"/>
      <c r="FZS9" s="551"/>
      <c r="FZT9" s="551"/>
      <c r="FZU9" s="551"/>
      <c r="FZV9" s="551"/>
      <c r="FZW9" s="551"/>
      <c r="FZX9" s="551"/>
      <c r="FZY9" s="551"/>
      <c r="FZZ9" s="551"/>
      <c r="GAA9" s="551"/>
      <c r="GAB9" s="551"/>
      <c r="GAC9" s="551"/>
      <c r="GAD9" s="551"/>
      <c r="GAE9" s="551"/>
      <c r="GAF9" s="551"/>
      <c r="GAG9" s="551"/>
      <c r="GAH9" s="551"/>
      <c r="GAI9" s="551"/>
      <c r="GAJ9" s="551"/>
      <c r="GAK9" s="551"/>
      <c r="GAL9" s="551"/>
      <c r="GAM9" s="551"/>
      <c r="GAN9" s="551"/>
      <c r="GAO9" s="551"/>
      <c r="GAP9" s="551"/>
      <c r="GAQ9" s="551"/>
      <c r="GAR9" s="551"/>
      <c r="GAS9" s="551"/>
      <c r="GAT9" s="551"/>
      <c r="GAU9" s="551"/>
      <c r="GAV9" s="551"/>
      <c r="GAW9" s="551"/>
      <c r="GAX9" s="551"/>
      <c r="GAY9" s="551"/>
      <c r="GAZ9" s="551"/>
      <c r="GBA9" s="551"/>
      <c r="GBB9" s="551"/>
      <c r="GBC9" s="551"/>
      <c r="GBD9" s="551"/>
      <c r="GBE9" s="551"/>
      <c r="GBF9" s="551"/>
      <c r="GBG9" s="551"/>
      <c r="GBH9" s="551"/>
      <c r="GBI9" s="551"/>
      <c r="GBJ9" s="551"/>
      <c r="GBK9" s="551"/>
      <c r="GBL9" s="551"/>
      <c r="GBM9" s="551"/>
      <c r="GBN9" s="551"/>
      <c r="GBO9" s="551"/>
      <c r="GBP9" s="551"/>
      <c r="GBQ9" s="551"/>
      <c r="GBR9" s="551"/>
      <c r="GBS9" s="551"/>
      <c r="GBT9" s="551"/>
      <c r="GBU9" s="551"/>
      <c r="GBV9" s="551"/>
      <c r="GBW9" s="551"/>
      <c r="GBX9" s="551"/>
      <c r="GBY9" s="551"/>
      <c r="GBZ9" s="551"/>
      <c r="GCA9" s="551"/>
      <c r="GCB9" s="551"/>
      <c r="GCC9" s="551"/>
      <c r="GCD9" s="551"/>
      <c r="GCE9" s="551"/>
      <c r="GCF9" s="551"/>
      <c r="GCG9" s="551"/>
      <c r="GCH9" s="551"/>
      <c r="GCI9" s="551"/>
      <c r="GCJ9" s="551"/>
      <c r="GCK9" s="551"/>
      <c r="GCL9" s="551"/>
      <c r="GCM9" s="551"/>
      <c r="GCN9" s="551"/>
      <c r="GCO9" s="551"/>
      <c r="GCP9" s="551"/>
      <c r="GCQ9" s="551"/>
      <c r="GCR9" s="551"/>
      <c r="GCS9" s="551"/>
      <c r="GCT9" s="551"/>
      <c r="GCU9" s="551"/>
      <c r="GCV9" s="551"/>
      <c r="GCW9" s="551"/>
      <c r="GCX9" s="551"/>
      <c r="GCY9" s="551"/>
      <c r="GCZ9" s="551"/>
      <c r="GDA9" s="551"/>
      <c r="GDB9" s="551"/>
      <c r="GDC9" s="551"/>
      <c r="GDD9" s="551"/>
      <c r="GDE9" s="551"/>
      <c r="GDF9" s="551"/>
      <c r="GDG9" s="551"/>
      <c r="GDH9" s="551"/>
      <c r="GDI9" s="551"/>
      <c r="GDJ9" s="551"/>
      <c r="GDK9" s="551"/>
      <c r="GDL9" s="551"/>
      <c r="GDM9" s="551"/>
      <c r="GDN9" s="551"/>
      <c r="GDO9" s="551"/>
      <c r="GDP9" s="551"/>
      <c r="GDQ9" s="551"/>
      <c r="GDR9" s="551"/>
      <c r="GDS9" s="551"/>
      <c r="GDT9" s="551"/>
      <c r="GDU9" s="551"/>
      <c r="GDV9" s="551"/>
      <c r="GDW9" s="551"/>
      <c r="GDX9" s="551"/>
      <c r="GDY9" s="551"/>
      <c r="GDZ9" s="551"/>
      <c r="GEA9" s="551"/>
      <c r="GEB9" s="551"/>
      <c r="GEC9" s="551"/>
      <c r="GED9" s="551"/>
      <c r="GEE9" s="551"/>
      <c r="GEF9" s="551"/>
      <c r="GEG9" s="551"/>
      <c r="GEH9" s="551"/>
      <c r="GEI9" s="551"/>
      <c r="GEJ9" s="551"/>
      <c r="GEK9" s="551"/>
      <c r="GEL9" s="551"/>
      <c r="GEM9" s="551"/>
      <c r="GEN9" s="551"/>
      <c r="GEO9" s="551"/>
      <c r="GEP9" s="551"/>
      <c r="GEQ9" s="551"/>
      <c r="GER9" s="551"/>
      <c r="GES9" s="551"/>
      <c r="GET9" s="551"/>
      <c r="GEU9" s="551"/>
      <c r="GEV9" s="551"/>
      <c r="GEW9" s="551"/>
      <c r="GEX9" s="551"/>
      <c r="GEY9" s="551"/>
      <c r="GEZ9" s="551"/>
      <c r="GFA9" s="551"/>
      <c r="GFB9" s="551"/>
      <c r="GFC9" s="551"/>
      <c r="GFD9" s="551"/>
      <c r="GFE9" s="551"/>
      <c r="GFF9" s="551"/>
      <c r="GFG9" s="551"/>
      <c r="GFH9" s="551"/>
      <c r="GFI9" s="551"/>
      <c r="GFJ9" s="551"/>
      <c r="GFK9" s="551"/>
      <c r="GFL9" s="551"/>
      <c r="GFM9" s="551"/>
      <c r="GFN9" s="551"/>
      <c r="GFO9" s="551"/>
      <c r="GFP9" s="551"/>
      <c r="GFQ9" s="551"/>
      <c r="GFR9" s="551"/>
      <c r="GFS9" s="551"/>
      <c r="GFT9" s="551"/>
      <c r="GFU9" s="551"/>
      <c r="GFV9" s="551"/>
      <c r="GFW9" s="551"/>
      <c r="GFX9" s="551"/>
      <c r="GFY9" s="551"/>
      <c r="GFZ9" s="551"/>
      <c r="GGA9" s="551"/>
      <c r="GGB9" s="551"/>
      <c r="GGC9" s="551"/>
      <c r="GGD9" s="551"/>
      <c r="GGE9" s="551"/>
      <c r="GGF9" s="551"/>
      <c r="GGG9" s="551"/>
      <c r="GGH9" s="551"/>
      <c r="GGI9" s="551"/>
      <c r="GGJ9" s="551"/>
      <c r="GGK9" s="551"/>
      <c r="GGL9" s="551"/>
      <c r="GGM9" s="551"/>
      <c r="GGN9" s="551"/>
      <c r="GGO9" s="551"/>
      <c r="GGP9" s="551"/>
      <c r="GGQ9" s="551"/>
      <c r="GGR9" s="551"/>
      <c r="GGS9" s="551"/>
      <c r="GGT9" s="551"/>
      <c r="GGU9" s="551"/>
      <c r="GGV9" s="551"/>
      <c r="GGW9" s="551"/>
      <c r="GGX9" s="551"/>
      <c r="GGY9" s="551"/>
      <c r="GGZ9" s="551"/>
      <c r="GHA9" s="551"/>
      <c r="GHB9" s="551"/>
      <c r="GHC9" s="551"/>
      <c r="GHD9" s="551"/>
      <c r="GHE9" s="551"/>
      <c r="GHF9" s="551"/>
      <c r="GHG9" s="551"/>
      <c r="GHH9" s="551"/>
      <c r="GHI9" s="551"/>
      <c r="GHJ9" s="551"/>
      <c r="GHK9" s="551"/>
      <c r="GHL9" s="551"/>
      <c r="GHM9" s="551"/>
      <c r="GHN9" s="551"/>
      <c r="GHO9" s="551"/>
      <c r="GHP9" s="551"/>
      <c r="GHQ9" s="551"/>
      <c r="GHR9" s="551"/>
      <c r="GHS9" s="551"/>
      <c r="GHT9" s="551"/>
      <c r="GHU9" s="551"/>
      <c r="GHV9" s="551"/>
      <c r="GHW9" s="551"/>
      <c r="GHX9" s="551"/>
      <c r="GHY9" s="551"/>
      <c r="GHZ9" s="551"/>
      <c r="GIA9" s="551"/>
      <c r="GIB9" s="551"/>
      <c r="GIC9" s="551"/>
      <c r="GID9" s="551"/>
      <c r="GIE9" s="551"/>
      <c r="GIF9" s="551"/>
      <c r="GIG9" s="551"/>
      <c r="GIH9" s="551"/>
      <c r="GII9" s="551"/>
      <c r="GIJ9" s="551"/>
      <c r="GIK9" s="551"/>
      <c r="GIL9" s="551"/>
      <c r="GIM9" s="551"/>
      <c r="GIN9" s="551"/>
      <c r="GIO9" s="551"/>
      <c r="GIP9" s="551"/>
      <c r="GIQ9" s="551"/>
      <c r="GIR9" s="551"/>
      <c r="GIS9" s="551"/>
      <c r="GIT9" s="551"/>
      <c r="GIU9" s="551"/>
      <c r="GIV9" s="551"/>
      <c r="GIW9" s="551"/>
      <c r="GIX9" s="551"/>
      <c r="GIY9" s="551"/>
      <c r="GIZ9" s="551"/>
      <c r="GJA9" s="551"/>
      <c r="GJB9" s="551"/>
      <c r="GJC9" s="551"/>
      <c r="GJD9" s="551"/>
      <c r="GJE9" s="551"/>
      <c r="GJF9" s="551"/>
      <c r="GJG9" s="551"/>
      <c r="GJH9" s="551"/>
      <c r="GJI9" s="551"/>
      <c r="GJJ9" s="551"/>
      <c r="GJK9" s="551"/>
      <c r="GJL9" s="551"/>
      <c r="GJM9" s="551"/>
      <c r="GJN9" s="551"/>
      <c r="GJO9" s="551"/>
      <c r="GJP9" s="551"/>
      <c r="GJQ9" s="551"/>
      <c r="GJR9" s="551"/>
      <c r="GJS9" s="551"/>
      <c r="GJT9" s="551"/>
      <c r="GJU9" s="551"/>
      <c r="GJV9" s="551"/>
      <c r="GJW9" s="551"/>
      <c r="GJX9" s="551"/>
      <c r="GJY9" s="551"/>
      <c r="GJZ9" s="551"/>
      <c r="GKA9" s="551"/>
      <c r="GKB9" s="551"/>
      <c r="GKC9" s="551"/>
      <c r="GKD9" s="551"/>
      <c r="GKE9" s="551"/>
      <c r="GKF9" s="551"/>
      <c r="GKG9" s="551"/>
      <c r="GKH9" s="551"/>
      <c r="GKI9" s="551"/>
      <c r="GKJ9" s="551"/>
      <c r="GKK9" s="551"/>
      <c r="GKL9" s="551"/>
      <c r="GKM9" s="551"/>
      <c r="GKN9" s="551"/>
      <c r="GKO9" s="551"/>
      <c r="GKP9" s="551"/>
      <c r="GKQ9" s="551"/>
      <c r="GKR9" s="551"/>
      <c r="GKS9" s="551"/>
      <c r="GKT9" s="551"/>
      <c r="GKU9" s="551"/>
      <c r="GKV9" s="551"/>
      <c r="GKW9" s="551"/>
      <c r="GKX9" s="551"/>
      <c r="GKY9" s="551"/>
      <c r="GKZ9" s="551"/>
      <c r="GLA9" s="551"/>
      <c r="GLB9" s="551"/>
      <c r="GLC9" s="551"/>
      <c r="GLD9" s="551"/>
      <c r="GLE9" s="551"/>
      <c r="GLF9" s="551"/>
      <c r="GLG9" s="551"/>
      <c r="GLH9" s="551"/>
      <c r="GLI9" s="551"/>
      <c r="GLJ9" s="551"/>
      <c r="GLK9" s="551"/>
      <c r="GLL9" s="551"/>
      <c r="GLM9" s="551"/>
      <c r="GLN9" s="551"/>
      <c r="GLO9" s="551"/>
      <c r="GLP9" s="551"/>
      <c r="GLQ9" s="551"/>
      <c r="GLR9" s="551"/>
      <c r="GLS9" s="551"/>
      <c r="GLT9" s="551"/>
      <c r="GLU9" s="551"/>
      <c r="GLV9" s="551"/>
      <c r="GLW9" s="551"/>
      <c r="GLX9" s="551"/>
      <c r="GLY9" s="551"/>
      <c r="GLZ9" s="551"/>
      <c r="GMA9" s="551"/>
      <c r="GMB9" s="551"/>
      <c r="GMC9" s="551"/>
      <c r="GMD9" s="551"/>
      <c r="GME9" s="551"/>
      <c r="GMF9" s="551"/>
      <c r="GMG9" s="551"/>
      <c r="GMH9" s="551"/>
      <c r="GMI9" s="551"/>
      <c r="GMJ9" s="551"/>
      <c r="GMK9" s="551"/>
      <c r="GML9" s="551"/>
      <c r="GMM9" s="551"/>
      <c r="GMN9" s="551"/>
      <c r="GMO9" s="551"/>
      <c r="GMP9" s="551"/>
      <c r="GMQ9" s="551"/>
      <c r="GMR9" s="551"/>
      <c r="GMS9" s="551"/>
      <c r="GMT9" s="551"/>
      <c r="GMU9" s="551"/>
      <c r="GMV9" s="551"/>
      <c r="GMW9" s="551"/>
      <c r="GMX9" s="551"/>
      <c r="GMY9" s="551"/>
      <c r="GMZ9" s="551"/>
      <c r="GNA9" s="551"/>
      <c r="GNB9" s="551"/>
      <c r="GNC9" s="551"/>
      <c r="GND9" s="551"/>
      <c r="GNE9" s="551"/>
      <c r="GNF9" s="551"/>
      <c r="GNG9" s="551"/>
      <c r="GNH9" s="551"/>
      <c r="GNI9" s="551"/>
      <c r="GNJ9" s="551"/>
      <c r="GNK9" s="551"/>
      <c r="GNL9" s="551"/>
      <c r="GNM9" s="551"/>
      <c r="GNN9" s="551"/>
      <c r="GNO9" s="551"/>
      <c r="GNP9" s="551"/>
      <c r="GNQ9" s="551"/>
      <c r="GNR9" s="551"/>
      <c r="GNS9" s="551"/>
      <c r="GNT9" s="551"/>
      <c r="GNU9" s="551"/>
      <c r="GNV9" s="551"/>
      <c r="GNW9" s="551"/>
      <c r="GNX9" s="551"/>
      <c r="GNY9" s="551"/>
      <c r="GNZ9" s="551"/>
      <c r="GOA9" s="551"/>
      <c r="GOB9" s="551"/>
      <c r="GOC9" s="551"/>
      <c r="GOD9" s="551"/>
      <c r="GOE9" s="551"/>
      <c r="GOF9" s="551"/>
      <c r="GOG9" s="551"/>
      <c r="GOH9" s="551"/>
      <c r="GOI9" s="551"/>
      <c r="GOJ9" s="551"/>
      <c r="GOK9" s="551"/>
      <c r="GOL9" s="551"/>
      <c r="GOM9" s="551"/>
      <c r="GON9" s="551"/>
      <c r="GOO9" s="551"/>
      <c r="GOP9" s="551"/>
      <c r="GOQ9" s="551"/>
      <c r="GOR9" s="551"/>
      <c r="GOS9" s="551"/>
      <c r="GOT9" s="551"/>
      <c r="GOU9" s="551"/>
      <c r="GOV9" s="551"/>
      <c r="GOW9" s="551"/>
      <c r="GOX9" s="551"/>
      <c r="GOY9" s="551"/>
      <c r="GOZ9" s="551"/>
      <c r="GPA9" s="551"/>
      <c r="GPB9" s="551"/>
      <c r="GPC9" s="551"/>
      <c r="GPD9" s="551"/>
      <c r="GPE9" s="551"/>
      <c r="GPF9" s="551"/>
      <c r="GPG9" s="551"/>
      <c r="GPH9" s="551"/>
      <c r="GPI9" s="551"/>
      <c r="GPJ9" s="551"/>
      <c r="GPK9" s="551"/>
      <c r="GPL9" s="551"/>
      <c r="GPM9" s="551"/>
      <c r="GPN9" s="551"/>
      <c r="GPO9" s="551"/>
      <c r="GPP9" s="551"/>
      <c r="GPQ9" s="551"/>
      <c r="GPR9" s="551"/>
      <c r="GPS9" s="551"/>
      <c r="GPT9" s="551"/>
      <c r="GPU9" s="551"/>
      <c r="GPV9" s="551"/>
      <c r="GPW9" s="551"/>
      <c r="GPX9" s="551"/>
      <c r="GPY9" s="551"/>
      <c r="GPZ9" s="551"/>
      <c r="GQA9" s="551"/>
      <c r="GQB9" s="551"/>
      <c r="GQC9" s="551"/>
      <c r="GQD9" s="551"/>
      <c r="GQE9" s="551"/>
      <c r="GQF9" s="551"/>
      <c r="GQG9" s="551"/>
      <c r="GQH9" s="551"/>
      <c r="GQI9" s="551"/>
      <c r="GQJ9" s="551"/>
      <c r="GQK9" s="551"/>
      <c r="GQL9" s="551"/>
      <c r="GQM9" s="551"/>
      <c r="GQN9" s="551"/>
      <c r="GQO9" s="551"/>
      <c r="GQP9" s="551"/>
      <c r="GQQ9" s="551"/>
      <c r="GQR9" s="551"/>
      <c r="GQS9" s="551"/>
      <c r="GQT9" s="551"/>
      <c r="GQU9" s="551"/>
      <c r="GQV9" s="551"/>
      <c r="GQW9" s="551"/>
      <c r="GQX9" s="551"/>
      <c r="GQY9" s="551"/>
      <c r="GQZ9" s="551"/>
      <c r="GRA9" s="551"/>
      <c r="GRB9" s="551"/>
      <c r="GRC9" s="551"/>
      <c r="GRD9" s="551"/>
      <c r="GRE9" s="551"/>
      <c r="GRF9" s="551"/>
      <c r="GRG9" s="551"/>
      <c r="GRH9" s="551"/>
      <c r="GRI9" s="551"/>
      <c r="GRJ9" s="551"/>
      <c r="GRK9" s="551"/>
      <c r="GRL9" s="551"/>
      <c r="GRM9" s="551"/>
      <c r="GRN9" s="551"/>
      <c r="GRO9" s="551"/>
      <c r="GRP9" s="551"/>
      <c r="GRQ9" s="551"/>
      <c r="GRR9" s="551"/>
      <c r="GRS9" s="551"/>
      <c r="GRT9" s="551"/>
      <c r="GRU9" s="551"/>
      <c r="GRV9" s="551"/>
      <c r="GRW9" s="551"/>
      <c r="GRX9" s="551"/>
      <c r="GRY9" s="551"/>
      <c r="GRZ9" s="551"/>
      <c r="GSA9" s="551"/>
      <c r="GSB9" s="551"/>
      <c r="GSC9" s="551"/>
      <c r="GSD9" s="551"/>
      <c r="GSE9" s="551"/>
      <c r="GSF9" s="551"/>
      <c r="GSG9" s="551"/>
      <c r="GSH9" s="551"/>
      <c r="GSI9" s="551"/>
      <c r="GSJ9" s="551"/>
      <c r="GSK9" s="551"/>
      <c r="GSL9" s="551"/>
      <c r="GSM9" s="551"/>
      <c r="GSN9" s="551"/>
      <c r="GSO9" s="551"/>
      <c r="GSP9" s="551"/>
      <c r="GSQ9" s="551"/>
      <c r="GSR9" s="551"/>
      <c r="GSS9" s="551"/>
      <c r="GST9" s="551"/>
      <c r="GSU9" s="551"/>
      <c r="GSV9" s="551"/>
      <c r="GSW9" s="551"/>
      <c r="GSX9" s="551"/>
      <c r="GSY9" s="551"/>
      <c r="GSZ9" s="551"/>
      <c r="GTA9" s="551"/>
      <c r="GTB9" s="551"/>
      <c r="GTC9" s="551"/>
      <c r="GTD9" s="551"/>
      <c r="GTE9" s="551"/>
      <c r="GTF9" s="551"/>
      <c r="GTG9" s="551"/>
      <c r="GTH9" s="551"/>
      <c r="GTI9" s="551"/>
      <c r="GTJ9" s="551"/>
      <c r="GTK9" s="551"/>
      <c r="GTL9" s="551"/>
      <c r="GTM9" s="551"/>
      <c r="GTN9" s="551"/>
      <c r="GTO9" s="551"/>
      <c r="GTP9" s="551"/>
      <c r="GTQ9" s="551"/>
      <c r="GTR9" s="551"/>
      <c r="GTS9" s="551"/>
      <c r="GTT9" s="551"/>
      <c r="GTU9" s="551"/>
      <c r="GTV9" s="551"/>
      <c r="GTW9" s="551"/>
      <c r="GTX9" s="551"/>
      <c r="GTY9" s="551"/>
      <c r="GTZ9" s="551"/>
      <c r="GUA9" s="551"/>
      <c r="GUB9" s="551"/>
      <c r="GUC9" s="551"/>
      <c r="GUD9" s="551"/>
      <c r="GUE9" s="551"/>
      <c r="GUF9" s="551"/>
      <c r="GUG9" s="551"/>
      <c r="GUH9" s="551"/>
      <c r="GUI9" s="551"/>
      <c r="GUJ9" s="551"/>
      <c r="GUK9" s="551"/>
      <c r="GUL9" s="551"/>
      <c r="GUM9" s="551"/>
      <c r="GUN9" s="551"/>
      <c r="GUO9" s="551"/>
      <c r="GUP9" s="551"/>
      <c r="GUQ9" s="551"/>
      <c r="GUR9" s="551"/>
      <c r="GUS9" s="551"/>
      <c r="GUT9" s="551"/>
      <c r="GUU9" s="551"/>
      <c r="GUV9" s="551"/>
      <c r="GUW9" s="551"/>
      <c r="GUX9" s="551"/>
      <c r="GUY9" s="551"/>
      <c r="GUZ9" s="551"/>
      <c r="GVA9" s="551"/>
      <c r="GVB9" s="551"/>
      <c r="GVC9" s="551"/>
      <c r="GVD9" s="551"/>
      <c r="GVE9" s="551"/>
      <c r="GVF9" s="551"/>
      <c r="GVG9" s="551"/>
      <c r="GVH9" s="551"/>
      <c r="GVI9" s="551"/>
      <c r="GVJ9" s="551"/>
      <c r="GVK9" s="551"/>
      <c r="GVL9" s="551"/>
      <c r="GVM9" s="551"/>
      <c r="GVN9" s="551"/>
      <c r="GVO9" s="551"/>
      <c r="GVP9" s="551"/>
      <c r="GVQ9" s="551"/>
      <c r="GVR9" s="551"/>
      <c r="GVS9" s="551"/>
      <c r="GVT9" s="551"/>
      <c r="GVU9" s="551"/>
      <c r="GVV9" s="551"/>
      <c r="GVW9" s="551"/>
      <c r="GVX9" s="551"/>
      <c r="GVY9" s="551"/>
      <c r="GVZ9" s="551"/>
      <c r="GWA9" s="551"/>
      <c r="GWB9" s="551"/>
      <c r="GWC9" s="551"/>
      <c r="GWD9" s="551"/>
      <c r="GWE9" s="551"/>
      <c r="GWF9" s="551"/>
      <c r="GWG9" s="551"/>
      <c r="GWH9" s="551"/>
      <c r="GWI9" s="551"/>
      <c r="GWJ9" s="551"/>
      <c r="GWK9" s="551"/>
      <c r="GWL9" s="551"/>
      <c r="GWM9" s="551"/>
      <c r="GWN9" s="551"/>
      <c r="GWO9" s="551"/>
      <c r="GWP9" s="551"/>
      <c r="GWQ9" s="551"/>
      <c r="GWR9" s="551"/>
      <c r="GWS9" s="551"/>
      <c r="GWT9" s="551"/>
      <c r="GWU9" s="551"/>
      <c r="GWV9" s="551"/>
      <c r="GWW9" s="551"/>
      <c r="GWX9" s="551"/>
      <c r="GWY9" s="551"/>
      <c r="GWZ9" s="551"/>
      <c r="GXA9" s="551"/>
      <c r="GXB9" s="551"/>
      <c r="GXC9" s="551"/>
      <c r="GXD9" s="551"/>
      <c r="GXE9" s="551"/>
      <c r="GXF9" s="551"/>
      <c r="GXG9" s="551"/>
      <c r="GXH9" s="551"/>
      <c r="GXI9" s="551"/>
      <c r="GXJ9" s="551"/>
      <c r="GXK9" s="551"/>
      <c r="GXL9" s="551"/>
      <c r="GXM9" s="551"/>
      <c r="GXN9" s="551"/>
      <c r="GXO9" s="551"/>
      <c r="GXP9" s="551"/>
      <c r="GXQ9" s="551"/>
      <c r="GXR9" s="551"/>
      <c r="GXS9" s="551"/>
      <c r="GXT9" s="551"/>
      <c r="GXU9" s="551"/>
      <c r="GXV9" s="551"/>
      <c r="GXW9" s="551"/>
      <c r="GXX9" s="551"/>
      <c r="GXY9" s="551"/>
      <c r="GXZ9" s="551"/>
      <c r="GYA9" s="551"/>
      <c r="GYB9" s="551"/>
      <c r="GYC9" s="551"/>
      <c r="GYD9" s="551"/>
      <c r="GYE9" s="551"/>
      <c r="GYF9" s="551"/>
      <c r="GYG9" s="551"/>
      <c r="GYH9" s="551"/>
      <c r="GYI9" s="551"/>
      <c r="GYJ9" s="551"/>
      <c r="GYK9" s="551"/>
      <c r="GYL9" s="551"/>
      <c r="GYM9" s="551"/>
      <c r="GYN9" s="551"/>
      <c r="GYO9" s="551"/>
      <c r="GYP9" s="551"/>
      <c r="GYQ9" s="551"/>
      <c r="GYR9" s="551"/>
      <c r="GYS9" s="551"/>
      <c r="GYT9" s="551"/>
      <c r="GYU9" s="551"/>
      <c r="GYV9" s="551"/>
      <c r="GYW9" s="551"/>
      <c r="GYX9" s="551"/>
      <c r="GYY9" s="551"/>
      <c r="GYZ9" s="551"/>
      <c r="GZA9" s="551"/>
      <c r="GZB9" s="551"/>
      <c r="GZC9" s="551"/>
      <c r="GZD9" s="551"/>
      <c r="GZE9" s="551"/>
      <c r="GZF9" s="551"/>
      <c r="GZG9" s="551"/>
      <c r="GZH9" s="551"/>
      <c r="GZI9" s="551"/>
      <c r="GZJ9" s="551"/>
      <c r="GZK9" s="551"/>
      <c r="GZL9" s="551"/>
      <c r="GZM9" s="551"/>
      <c r="GZN9" s="551"/>
      <c r="GZO9" s="551"/>
      <c r="GZP9" s="551"/>
      <c r="GZQ9" s="551"/>
      <c r="GZR9" s="551"/>
      <c r="GZS9" s="551"/>
      <c r="GZT9" s="551"/>
      <c r="GZU9" s="551"/>
      <c r="GZV9" s="551"/>
      <c r="GZW9" s="551"/>
      <c r="GZX9" s="551"/>
      <c r="GZY9" s="551"/>
      <c r="GZZ9" s="551"/>
      <c r="HAA9" s="551"/>
      <c r="HAB9" s="551"/>
      <c r="HAC9" s="551"/>
      <c r="HAD9" s="551"/>
      <c r="HAE9" s="551"/>
      <c r="HAF9" s="551"/>
      <c r="HAG9" s="551"/>
      <c r="HAH9" s="551"/>
      <c r="HAI9" s="551"/>
      <c r="HAJ9" s="551"/>
      <c r="HAK9" s="551"/>
      <c r="HAL9" s="551"/>
      <c r="HAM9" s="551"/>
      <c r="HAN9" s="551"/>
      <c r="HAO9" s="551"/>
      <c r="HAP9" s="551"/>
      <c r="HAQ9" s="551"/>
      <c r="HAR9" s="551"/>
      <c r="HAS9" s="551"/>
      <c r="HAT9" s="551"/>
      <c r="HAU9" s="551"/>
      <c r="HAV9" s="551"/>
      <c r="HAW9" s="551"/>
      <c r="HAX9" s="551"/>
      <c r="HAY9" s="551"/>
      <c r="HAZ9" s="551"/>
      <c r="HBA9" s="551"/>
      <c r="HBB9" s="551"/>
      <c r="HBC9" s="551"/>
      <c r="HBD9" s="551"/>
      <c r="HBE9" s="551"/>
      <c r="HBF9" s="551"/>
      <c r="HBG9" s="551"/>
      <c r="HBH9" s="551"/>
      <c r="HBI9" s="551"/>
      <c r="HBJ9" s="551"/>
      <c r="HBK9" s="551"/>
      <c r="HBL9" s="551"/>
      <c r="HBM9" s="551"/>
      <c r="HBN9" s="551"/>
      <c r="HBO9" s="551"/>
      <c r="HBP9" s="551"/>
      <c r="HBQ9" s="551"/>
      <c r="HBR9" s="551"/>
      <c r="HBS9" s="551"/>
      <c r="HBT9" s="551"/>
      <c r="HBU9" s="551"/>
      <c r="HBV9" s="551"/>
      <c r="HBW9" s="551"/>
      <c r="HBX9" s="551"/>
      <c r="HBY9" s="551"/>
      <c r="HBZ9" s="551"/>
      <c r="HCA9" s="551"/>
      <c r="HCB9" s="551"/>
      <c r="HCC9" s="551"/>
      <c r="HCD9" s="551"/>
      <c r="HCE9" s="551"/>
      <c r="HCF9" s="551"/>
      <c r="HCG9" s="551"/>
      <c r="HCH9" s="551"/>
      <c r="HCI9" s="551"/>
      <c r="HCJ9" s="551"/>
      <c r="HCK9" s="551"/>
      <c r="HCL9" s="551"/>
      <c r="HCM9" s="551"/>
      <c r="HCN9" s="551"/>
      <c r="HCO9" s="551"/>
      <c r="HCP9" s="551"/>
      <c r="HCQ9" s="551"/>
      <c r="HCR9" s="551"/>
      <c r="HCS9" s="551"/>
      <c r="HCT9" s="551"/>
      <c r="HCU9" s="551"/>
      <c r="HCV9" s="551"/>
      <c r="HCW9" s="551"/>
      <c r="HCX9" s="551"/>
      <c r="HCY9" s="551"/>
      <c r="HCZ9" s="551"/>
      <c r="HDA9" s="551"/>
      <c r="HDB9" s="551"/>
      <c r="HDC9" s="551"/>
      <c r="HDD9" s="551"/>
      <c r="HDE9" s="551"/>
      <c r="HDF9" s="551"/>
      <c r="HDG9" s="551"/>
      <c r="HDH9" s="551"/>
      <c r="HDI9" s="551"/>
      <c r="HDJ9" s="551"/>
      <c r="HDK9" s="551"/>
      <c r="HDL9" s="551"/>
      <c r="HDM9" s="551"/>
      <c r="HDN9" s="551"/>
      <c r="HDO9" s="551"/>
      <c r="HDP9" s="551"/>
      <c r="HDQ9" s="551"/>
      <c r="HDR9" s="551"/>
      <c r="HDS9" s="551"/>
      <c r="HDT9" s="551"/>
      <c r="HDU9" s="551"/>
      <c r="HDV9" s="551"/>
      <c r="HDW9" s="551"/>
      <c r="HDX9" s="551"/>
      <c r="HDY9" s="551"/>
      <c r="HDZ9" s="551"/>
      <c r="HEA9" s="551"/>
      <c r="HEB9" s="551"/>
      <c r="HEC9" s="551"/>
      <c r="HED9" s="551"/>
      <c r="HEE9" s="551"/>
      <c r="HEF9" s="551"/>
      <c r="HEG9" s="551"/>
      <c r="HEH9" s="551"/>
      <c r="HEI9" s="551"/>
      <c r="HEJ9" s="551"/>
      <c r="HEK9" s="551"/>
      <c r="HEL9" s="551"/>
      <c r="HEM9" s="551"/>
      <c r="HEN9" s="551"/>
      <c r="HEO9" s="551"/>
      <c r="HEP9" s="551"/>
      <c r="HEQ9" s="551"/>
      <c r="HER9" s="551"/>
      <c r="HES9" s="551"/>
      <c r="HET9" s="551"/>
      <c r="HEU9" s="551"/>
      <c r="HEV9" s="551"/>
      <c r="HEW9" s="551"/>
      <c r="HEX9" s="551"/>
      <c r="HEY9" s="551"/>
      <c r="HEZ9" s="551"/>
      <c r="HFA9" s="551"/>
      <c r="HFB9" s="551"/>
      <c r="HFC9" s="551"/>
      <c r="HFD9" s="551"/>
      <c r="HFE9" s="551"/>
      <c r="HFF9" s="551"/>
      <c r="HFG9" s="551"/>
      <c r="HFH9" s="551"/>
      <c r="HFI9" s="551"/>
      <c r="HFJ9" s="551"/>
      <c r="HFK9" s="551"/>
      <c r="HFL9" s="551"/>
      <c r="HFM9" s="551"/>
      <c r="HFN9" s="551"/>
      <c r="HFO9" s="551"/>
      <c r="HFP9" s="551"/>
      <c r="HFQ9" s="551"/>
      <c r="HFR9" s="551"/>
      <c r="HFS9" s="551"/>
      <c r="HFT9" s="551"/>
      <c r="HFU9" s="551"/>
      <c r="HFV9" s="551"/>
      <c r="HFW9" s="551"/>
      <c r="HFX9" s="551"/>
      <c r="HFY9" s="551"/>
      <c r="HFZ9" s="551"/>
      <c r="HGA9" s="551"/>
      <c r="HGB9" s="551"/>
      <c r="HGC9" s="551"/>
      <c r="HGD9" s="551"/>
      <c r="HGE9" s="551"/>
      <c r="HGF9" s="551"/>
      <c r="HGG9" s="551"/>
      <c r="HGH9" s="551"/>
      <c r="HGI9" s="551"/>
      <c r="HGJ9" s="551"/>
      <c r="HGK9" s="551"/>
      <c r="HGL9" s="551"/>
      <c r="HGM9" s="551"/>
      <c r="HGN9" s="551"/>
      <c r="HGO9" s="551"/>
      <c r="HGP9" s="551"/>
      <c r="HGQ9" s="551"/>
      <c r="HGR9" s="551"/>
      <c r="HGS9" s="551"/>
      <c r="HGT9" s="551"/>
      <c r="HGU9" s="551"/>
      <c r="HGV9" s="551"/>
      <c r="HGW9" s="551"/>
      <c r="HGX9" s="551"/>
      <c r="HGY9" s="551"/>
      <c r="HGZ9" s="551"/>
      <c r="HHA9" s="551"/>
      <c r="HHB9" s="551"/>
      <c r="HHC9" s="551"/>
      <c r="HHD9" s="551"/>
      <c r="HHE9" s="551"/>
      <c r="HHF9" s="551"/>
      <c r="HHG9" s="551"/>
      <c r="HHH9" s="551"/>
      <c r="HHI9" s="551"/>
      <c r="HHJ9" s="551"/>
      <c r="HHK9" s="551"/>
      <c r="HHL9" s="551"/>
      <c r="HHM9" s="551"/>
      <c r="HHN9" s="551"/>
      <c r="HHO9" s="551"/>
      <c r="HHP9" s="551"/>
      <c r="HHQ9" s="551"/>
      <c r="HHR9" s="551"/>
      <c r="HHS9" s="551"/>
      <c r="HHT9" s="551"/>
      <c r="HHU9" s="551"/>
      <c r="HHV9" s="551"/>
      <c r="HHW9" s="551"/>
      <c r="HHX9" s="551"/>
      <c r="HHY9" s="551"/>
      <c r="HHZ9" s="551"/>
      <c r="HIA9" s="551"/>
      <c r="HIB9" s="551"/>
      <c r="HIC9" s="551"/>
      <c r="HID9" s="551"/>
      <c r="HIE9" s="551"/>
      <c r="HIF9" s="551"/>
      <c r="HIG9" s="551"/>
      <c r="HIH9" s="551"/>
      <c r="HII9" s="551"/>
      <c r="HIJ9" s="551"/>
      <c r="HIK9" s="551"/>
      <c r="HIL9" s="551"/>
      <c r="HIM9" s="551"/>
      <c r="HIN9" s="551"/>
      <c r="HIO9" s="551"/>
      <c r="HIP9" s="551"/>
      <c r="HIQ9" s="551"/>
      <c r="HIR9" s="551"/>
      <c r="HIS9" s="551"/>
      <c r="HIT9" s="551"/>
      <c r="HIU9" s="551"/>
      <c r="HIV9" s="551"/>
      <c r="HIW9" s="551"/>
      <c r="HIX9" s="551"/>
      <c r="HIY9" s="551"/>
      <c r="HIZ9" s="551"/>
      <c r="HJA9" s="551"/>
      <c r="HJB9" s="551"/>
      <c r="HJC9" s="551"/>
      <c r="HJD9" s="551"/>
      <c r="HJE9" s="551"/>
      <c r="HJF9" s="551"/>
      <c r="HJG9" s="551"/>
      <c r="HJH9" s="551"/>
      <c r="HJI9" s="551"/>
      <c r="HJJ9" s="551"/>
      <c r="HJK9" s="551"/>
      <c r="HJL9" s="551"/>
      <c r="HJM9" s="551"/>
      <c r="HJN9" s="551"/>
      <c r="HJO9" s="551"/>
      <c r="HJP9" s="551"/>
      <c r="HJQ9" s="551"/>
      <c r="HJR9" s="551"/>
      <c r="HJS9" s="551"/>
      <c r="HJT9" s="551"/>
      <c r="HJU9" s="551"/>
      <c r="HJV9" s="551"/>
      <c r="HJW9" s="551"/>
      <c r="HJX9" s="551"/>
      <c r="HJY9" s="551"/>
      <c r="HJZ9" s="551"/>
      <c r="HKA9" s="551"/>
      <c r="HKB9" s="551"/>
      <c r="HKC9" s="551"/>
      <c r="HKD9" s="551"/>
      <c r="HKE9" s="551"/>
      <c r="HKF9" s="551"/>
      <c r="HKG9" s="551"/>
      <c r="HKH9" s="551"/>
      <c r="HKI9" s="551"/>
      <c r="HKJ9" s="551"/>
      <c r="HKK9" s="551"/>
      <c r="HKL9" s="551"/>
      <c r="HKM9" s="551"/>
      <c r="HKN9" s="551"/>
      <c r="HKO9" s="551"/>
      <c r="HKP9" s="551"/>
      <c r="HKQ9" s="551"/>
      <c r="HKR9" s="551"/>
      <c r="HKS9" s="551"/>
      <c r="HKT9" s="551"/>
      <c r="HKU9" s="551"/>
      <c r="HKV9" s="551"/>
      <c r="HKW9" s="551"/>
      <c r="HKX9" s="551"/>
      <c r="HKY9" s="551"/>
      <c r="HKZ9" s="551"/>
      <c r="HLA9" s="551"/>
      <c r="HLB9" s="551"/>
      <c r="HLC9" s="551"/>
      <c r="HLD9" s="551"/>
      <c r="HLE9" s="551"/>
      <c r="HLF9" s="551"/>
      <c r="HLG9" s="551"/>
      <c r="HLH9" s="551"/>
      <c r="HLI9" s="551"/>
      <c r="HLJ9" s="551"/>
      <c r="HLK9" s="551"/>
      <c r="HLL9" s="551"/>
      <c r="HLM9" s="551"/>
      <c r="HLN9" s="551"/>
      <c r="HLO9" s="551"/>
      <c r="HLP9" s="551"/>
      <c r="HLQ9" s="551"/>
      <c r="HLR9" s="551"/>
      <c r="HLS9" s="551"/>
      <c r="HLT9" s="551"/>
      <c r="HLU9" s="551"/>
      <c r="HLV9" s="551"/>
      <c r="HLW9" s="551"/>
      <c r="HLX9" s="551"/>
      <c r="HLY9" s="551"/>
      <c r="HLZ9" s="551"/>
      <c r="HMA9" s="551"/>
      <c r="HMB9" s="551"/>
      <c r="HMC9" s="551"/>
      <c r="HMD9" s="551"/>
      <c r="HME9" s="551"/>
      <c r="HMF9" s="551"/>
      <c r="HMG9" s="551"/>
      <c r="HMH9" s="551"/>
      <c r="HMI9" s="551"/>
      <c r="HMJ9" s="551"/>
      <c r="HMK9" s="551"/>
      <c r="HML9" s="551"/>
      <c r="HMM9" s="551"/>
      <c r="HMN9" s="551"/>
      <c r="HMO9" s="551"/>
      <c r="HMP9" s="551"/>
      <c r="HMQ9" s="551"/>
      <c r="HMR9" s="551"/>
      <c r="HMS9" s="551"/>
      <c r="HMT9" s="551"/>
      <c r="HMU9" s="551"/>
      <c r="HMV9" s="551"/>
      <c r="HMW9" s="551"/>
      <c r="HMX9" s="551"/>
      <c r="HMY9" s="551"/>
      <c r="HMZ9" s="551"/>
      <c r="HNA9" s="551"/>
      <c r="HNB9" s="551"/>
      <c r="HNC9" s="551"/>
      <c r="HND9" s="551"/>
      <c r="HNE9" s="551"/>
      <c r="HNF9" s="551"/>
      <c r="HNG9" s="551"/>
      <c r="HNH9" s="551"/>
      <c r="HNI9" s="551"/>
      <c r="HNJ9" s="551"/>
      <c r="HNK9" s="551"/>
      <c r="HNL9" s="551"/>
      <c r="HNM9" s="551"/>
      <c r="HNN9" s="551"/>
      <c r="HNO9" s="551"/>
      <c r="HNP9" s="551"/>
      <c r="HNQ9" s="551"/>
      <c r="HNR9" s="551"/>
      <c r="HNS9" s="551"/>
      <c r="HNT9" s="551"/>
      <c r="HNU9" s="551"/>
      <c r="HNV9" s="551"/>
      <c r="HNW9" s="551"/>
      <c r="HNX9" s="551"/>
      <c r="HNY9" s="551"/>
      <c r="HNZ9" s="551"/>
      <c r="HOA9" s="551"/>
      <c r="HOB9" s="551"/>
      <c r="HOC9" s="551"/>
      <c r="HOD9" s="551"/>
      <c r="HOE9" s="551"/>
      <c r="HOF9" s="551"/>
      <c r="HOG9" s="551"/>
      <c r="HOH9" s="551"/>
      <c r="HOI9" s="551"/>
      <c r="HOJ9" s="551"/>
      <c r="HOK9" s="551"/>
      <c r="HOL9" s="551"/>
      <c r="HOM9" s="551"/>
      <c r="HON9" s="551"/>
      <c r="HOO9" s="551"/>
      <c r="HOP9" s="551"/>
      <c r="HOQ9" s="551"/>
      <c r="HOR9" s="551"/>
      <c r="HOS9" s="551"/>
      <c r="HOT9" s="551"/>
      <c r="HOU9" s="551"/>
      <c r="HOV9" s="551"/>
      <c r="HOW9" s="551"/>
      <c r="HOX9" s="551"/>
      <c r="HOY9" s="551"/>
      <c r="HOZ9" s="551"/>
      <c r="HPA9" s="551"/>
      <c r="HPB9" s="551"/>
      <c r="HPC9" s="551"/>
      <c r="HPD9" s="551"/>
      <c r="HPE9" s="551"/>
      <c r="HPF9" s="551"/>
      <c r="HPG9" s="551"/>
      <c r="HPH9" s="551"/>
      <c r="HPI9" s="551"/>
      <c r="HPJ9" s="551"/>
      <c r="HPK9" s="551"/>
      <c r="HPL9" s="551"/>
      <c r="HPM9" s="551"/>
      <c r="HPN9" s="551"/>
      <c r="HPO9" s="551"/>
      <c r="HPP9" s="551"/>
      <c r="HPQ9" s="551"/>
      <c r="HPR9" s="551"/>
      <c r="HPS9" s="551"/>
      <c r="HPT9" s="551"/>
      <c r="HPU9" s="551"/>
      <c r="HPV9" s="551"/>
      <c r="HPW9" s="551"/>
      <c r="HPX9" s="551"/>
      <c r="HPY9" s="551"/>
      <c r="HPZ9" s="551"/>
      <c r="HQA9" s="551"/>
      <c r="HQB9" s="551"/>
      <c r="HQC9" s="551"/>
      <c r="HQD9" s="551"/>
      <c r="HQE9" s="551"/>
      <c r="HQF9" s="551"/>
      <c r="HQG9" s="551"/>
      <c r="HQH9" s="551"/>
      <c r="HQI9" s="551"/>
      <c r="HQJ9" s="551"/>
      <c r="HQK9" s="551"/>
      <c r="HQL9" s="551"/>
      <c r="HQM9" s="551"/>
      <c r="HQN9" s="551"/>
      <c r="HQO9" s="551"/>
      <c r="HQP9" s="551"/>
      <c r="HQQ9" s="551"/>
      <c r="HQR9" s="551"/>
      <c r="HQS9" s="551"/>
      <c r="HQT9" s="551"/>
      <c r="HQU9" s="551"/>
      <c r="HQV9" s="551"/>
      <c r="HQW9" s="551"/>
      <c r="HQX9" s="551"/>
      <c r="HQY9" s="551"/>
      <c r="HQZ9" s="551"/>
      <c r="HRA9" s="551"/>
      <c r="HRB9" s="551"/>
      <c r="HRC9" s="551"/>
      <c r="HRD9" s="551"/>
      <c r="HRE9" s="551"/>
      <c r="HRF9" s="551"/>
      <c r="HRG9" s="551"/>
      <c r="HRH9" s="551"/>
      <c r="HRI9" s="551"/>
      <c r="HRJ9" s="551"/>
      <c r="HRK9" s="551"/>
      <c r="HRL9" s="551"/>
      <c r="HRM9" s="551"/>
      <c r="HRN9" s="551"/>
      <c r="HRO9" s="551"/>
      <c r="HRP9" s="551"/>
      <c r="HRQ9" s="551"/>
      <c r="HRR9" s="551"/>
      <c r="HRS9" s="551"/>
      <c r="HRT9" s="551"/>
      <c r="HRU9" s="551"/>
      <c r="HRV9" s="551"/>
      <c r="HRW9" s="551"/>
      <c r="HRX9" s="551"/>
      <c r="HRY9" s="551"/>
      <c r="HRZ9" s="551"/>
      <c r="HSA9" s="551"/>
      <c r="HSB9" s="551"/>
      <c r="HSC9" s="551"/>
      <c r="HSD9" s="551"/>
      <c r="HSE9" s="551"/>
      <c r="HSF9" s="551"/>
      <c r="HSG9" s="551"/>
      <c r="HSH9" s="551"/>
      <c r="HSI9" s="551"/>
      <c r="HSJ9" s="551"/>
      <c r="HSK9" s="551"/>
      <c r="HSL9" s="551"/>
      <c r="HSM9" s="551"/>
      <c r="HSN9" s="551"/>
      <c r="HSO9" s="551"/>
      <c r="HSP9" s="551"/>
      <c r="HSQ9" s="551"/>
      <c r="HSR9" s="551"/>
      <c r="HSS9" s="551"/>
      <c r="HST9" s="551"/>
      <c r="HSU9" s="551"/>
      <c r="HSV9" s="551"/>
      <c r="HSW9" s="551"/>
      <c r="HSX9" s="551"/>
      <c r="HSY9" s="551"/>
      <c r="HSZ9" s="551"/>
      <c r="HTA9" s="551"/>
      <c r="HTB9" s="551"/>
      <c r="HTC9" s="551"/>
      <c r="HTD9" s="551"/>
      <c r="HTE9" s="551"/>
      <c r="HTF9" s="551"/>
      <c r="HTG9" s="551"/>
      <c r="HTH9" s="551"/>
      <c r="HTI9" s="551"/>
      <c r="HTJ9" s="551"/>
      <c r="HTK9" s="551"/>
      <c r="HTL9" s="551"/>
      <c r="HTM9" s="551"/>
      <c r="HTN9" s="551"/>
      <c r="HTO9" s="551"/>
      <c r="HTP9" s="551"/>
      <c r="HTQ9" s="551"/>
      <c r="HTR9" s="551"/>
      <c r="HTS9" s="551"/>
      <c r="HTT9" s="551"/>
      <c r="HTU9" s="551"/>
      <c r="HTV9" s="551"/>
      <c r="HTW9" s="551"/>
      <c r="HTX9" s="551"/>
      <c r="HTY9" s="551"/>
      <c r="HTZ9" s="551"/>
      <c r="HUA9" s="551"/>
      <c r="HUB9" s="551"/>
      <c r="HUC9" s="551"/>
      <c r="HUD9" s="551"/>
      <c r="HUE9" s="551"/>
      <c r="HUF9" s="551"/>
      <c r="HUG9" s="551"/>
      <c r="HUH9" s="551"/>
      <c r="HUI9" s="551"/>
      <c r="HUJ9" s="551"/>
      <c r="HUK9" s="551"/>
      <c r="HUL9" s="551"/>
      <c r="HUM9" s="551"/>
      <c r="HUN9" s="551"/>
      <c r="HUO9" s="551"/>
      <c r="HUP9" s="551"/>
      <c r="HUQ9" s="551"/>
      <c r="HUR9" s="551"/>
      <c r="HUS9" s="551"/>
      <c r="HUT9" s="551"/>
      <c r="HUU9" s="551"/>
      <c r="HUV9" s="551"/>
      <c r="HUW9" s="551"/>
      <c r="HUX9" s="551"/>
      <c r="HUY9" s="551"/>
      <c r="HUZ9" s="551"/>
      <c r="HVA9" s="551"/>
      <c r="HVB9" s="551"/>
      <c r="HVC9" s="551"/>
      <c r="HVD9" s="551"/>
      <c r="HVE9" s="551"/>
      <c r="HVF9" s="551"/>
      <c r="HVG9" s="551"/>
      <c r="HVH9" s="551"/>
      <c r="HVI9" s="551"/>
      <c r="HVJ9" s="551"/>
      <c r="HVK9" s="551"/>
      <c r="HVL9" s="551"/>
      <c r="HVM9" s="551"/>
      <c r="HVN9" s="551"/>
      <c r="HVO9" s="551"/>
      <c r="HVP9" s="551"/>
      <c r="HVQ9" s="551"/>
      <c r="HVR9" s="551"/>
      <c r="HVS9" s="551"/>
      <c r="HVT9" s="551"/>
      <c r="HVU9" s="551"/>
      <c r="HVV9" s="551"/>
      <c r="HVW9" s="551"/>
      <c r="HVX9" s="551"/>
      <c r="HVY9" s="551"/>
      <c r="HVZ9" s="551"/>
      <c r="HWA9" s="551"/>
      <c r="HWB9" s="551"/>
      <c r="HWC9" s="551"/>
      <c r="HWD9" s="551"/>
      <c r="HWE9" s="551"/>
      <c r="HWF9" s="551"/>
      <c r="HWG9" s="551"/>
      <c r="HWH9" s="551"/>
      <c r="HWI9" s="551"/>
      <c r="HWJ9" s="551"/>
      <c r="HWK9" s="551"/>
      <c r="HWL9" s="551"/>
      <c r="HWM9" s="551"/>
      <c r="HWN9" s="551"/>
      <c r="HWO9" s="551"/>
      <c r="HWP9" s="551"/>
      <c r="HWQ9" s="551"/>
      <c r="HWR9" s="551"/>
      <c r="HWS9" s="551"/>
      <c r="HWT9" s="551"/>
      <c r="HWU9" s="551"/>
      <c r="HWV9" s="551"/>
      <c r="HWW9" s="551"/>
      <c r="HWX9" s="551"/>
      <c r="HWY9" s="551"/>
      <c r="HWZ9" s="551"/>
      <c r="HXA9" s="551"/>
      <c r="HXB9" s="551"/>
      <c r="HXC9" s="551"/>
      <c r="HXD9" s="551"/>
      <c r="HXE9" s="551"/>
      <c r="HXF9" s="551"/>
      <c r="HXG9" s="551"/>
      <c r="HXH9" s="551"/>
      <c r="HXI9" s="551"/>
      <c r="HXJ9" s="551"/>
      <c r="HXK9" s="551"/>
      <c r="HXL9" s="551"/>
      <c r="HXM9" s="551"/>
      <c r="HXN9" s="551"/>
      <c r="HXO9" s="551"/>
      <c r="HXP9" s="551"/>
      <c r="HXQ9" s="551"/>
      <c r="HXR9" s="551"/>
      <c r="HXS9" s="551"/>
      <c r="HXT9" s="551"/>
      <c r="HXU9" s="551"/>
      <c r="HXV9" s="551"/>
      <c r="HXW9" s="551"/>
      <c r="HXX9" s="551"/>
      <c r="HXY9" s="551"/>
      <c r="HXZ9" s="551"/>
      <c r="HYA9" s="551"/>
      <c r="HYB9" s="551"/>
      <c r="HYC9" s="551"/>
      <c r="HYD9" s="551"/>
      <c r="HYE9" s="551"/>
      <c r="HYF9" s="551"/>
      <c r="HYG9" s="551"/>
      <c r="HYH9" s="551"/>
      <c r="HYI9" s="551"/>
      <c r="HYJ9" s="551"/>
      <c r="HYK9" s="551"/>
      <c r="HYL9" s="551"/>
      <c r="HYM9" s="551"/>
      <c r="HYN9" s="551"/>
      <c r="HYO9" s="551"/>
      <c r="HYP9" s="551"/>
      <c r="HYQ9" s="551"/>
      <c r="HYR9" s="551"/>
      <c r="HYS9" s="551"/>
      <c r="HYT9" s="551"/>
      <c r="HYU9" s="551"/>
      <c r="HYV9" s="551"/>
      <c r="HYW9" s="551"/>
      <c r="HYX9" s="551"/>
      <c r="HYY9" s="551"/>
      <c r="HYZ9" s="551"/>
      <c r="HZA9" s="551"/>
      <c r="HZB9" s="551"/>
      <c r="HZC9" s="551"/>
      <c r="HZD9" s="551"/>
      <c r="HZE9" s="551"/>
      <c r="HZF9" s="551"/>
      <c r="HZG9" s="551"/>
      <c r="HZH9" s="551"/>
      <c r="HZI9" s="551"/>
      <c r="HZJ9" s="551"/>
      <c r="HZK9" s="551"/>
      <c r="HZL9" s="551"/>
      <c r="HZM9" s="551"/>
      <c r="HZN9" s="551"/>
      <c r="HZO9" s="551"/>
      <c r="HZP9" s="551"/>
      <c r="HZQ9" s="551"/>
      <c r="HZR9" s="551"/>
      <c r="HZS9" s="551"/>
      <c r="HZT9" s="551"/>
      <c r="HZU9" s="551"/>
      <c r="HZV9" s="551"/>
      <c r="HZW9" s="551"/>
      <c r="HZX9" s="551"/>
      <c r="HZY9" s="551"/>
      <c r="HZZ9" s="551"/>
      <c r="IAA9" s="551"/>
      <c r="IAB9" s="551"/>
      <c r="IAC9" s="551"/>
      <c r="IAD9" s="551"/>
      <c r="IAE9" s="551"/>
      <c r="IAF9" s="551"/>
      <c r="IAG9" s="551"/>
      <c r="IAH9" s="551"/>
      <c r="IAI9" s="551"/>
      <c r="IAJ9" s="551"/>
      <c r="IAK9" s="551"/>
      <c r="IAL9" s="551"/>
      <c r="IAM9" s="551"/>
      <c r="IAN9" s="551"/>
      <c r="IAO9" s="551"/>
      <c r="IAP9" s="551"/>
      <c r="IAQ9" s="551"/>
      <c r="IAR9" s="551"/>
      <c r="IAS9" s="551"/>
      <c r="IAT9" s="551"/>
      <c r="IAU9" s="551"/>
      <c r="IAV9" s="551"/>
      <c r="IAW9" s="551"/>
      <c r="IAX9" s="551"/>
      <c r="IAY9" s="551"/>
      <c r="IAZ9" s="551"/>
      <c r="IBA9" s="551"/>
      <c r="IBB9" s="551"/>
      <c r="IBC9" s="551"/>
      <c r="IBD9" s="551"/>
      <c r="IBE9" s="551"/>
      <c r="IBF9" s="551"/>
      <c r="IBG9" s="551"/>
      <c r="IBH9" s="551"/>
      <c r="IBI9" s="551"/>
      <c r="IBJ9" s="551"/>
      <c r="IBK9" s="551"/>
      <c r="IBL9" s="551"/>
      <c r="IBM9" s="551"/>
      <c r="IBN9" s="551"/>
      <c r="IBO9" s="551"/>
      <c r="IBP9" s="551"/>
      <c r="IBQ9" s="551"/>
      <c r="IBR9" s="551"/>
      <c r="IBS9" s="551"/>
      <c r="IBT9" s="551"/>
      <c r="IBU9" s="551"/>
      <c r="IBV9" s="551"/>
      <c r="IBW9" s="551"/>
      <c r="IBX9" s="551"/>
      <c r="IBY9" s="551"/>
      <c r="IBZ9" s="551"/>
      <c r="ICA9" s="551"/>
      <c r="ICB9" s="551"/>
      <c r="ICC9" s="551"/>
      <c r="ICD9" s="551"/>
      <c r="ICE9" s="551"/>
      <c r="ICF9" s="551"/>
      <c r="ICG9" s="551"/>
      <c r="ICH9" s="551"/>
      <c r="ICI9" s="551"/>
      <c r="ICJ9" s="551"/>
      <c r="ICK9" s="551"/>
      <c r="ICL9" s="551"/>
      <c r="ICM9" s="551"/>
      <c r="ICN9" s="551"/>
      <c r="ICO9" s="551"/>
      <c r="ICP9" s="551"/>
      <c r="ICQ9" s="551"/>
      <c r="ICR9" s="551"/>
      <c r="ICS9" s="551"/>
      <c r="ICT9" s="551"/>
      <c r="ICU9" s="551"/>
      <c r="ICV9" s="551"/>
      <c r="ICW9" s="551"/>
      <c r="ICX9" s="551"/>
      <c r="ICY9" s="551"/>
      <c r="ICZ9" s="551"/>
      <c r="IDA9" s="551"/>
      <c r="IDB9" s="551"/>
      <c r="IDC9" s="551"/>
      <c r="IDD9" s="551"/>
      <c r="IDE9" s="551"/>
      <c r="IDF9" s="551"/>
      <c r="IDG9" s="551"/>
      <c r="IDH9" s="551"/>
      <c r="IDI9" s="551"/>
      <c r="IDJ9" s="551"/>
      <c r="IDK9" s="551"/>
      <c r="IDL9" s="551"/>
      <c r="IDM9" s="551"/>
      <c r="IDN9" s="551"/>
      <c r="IDO9" s="551"/>
      <c r="IDP9" s="551"/>
      <c r="IDQ9" s="551"/>
      <c r="IDR9" s="551"/>
      <c r="IDS9" s="551"/>
      <c r="IDT9" s="551"/>
      <c r="IDU9" s="551"/>
      <c r="IDV9" s="551"/>
      <c r="IDW9" s="551"/>
      <c r="IDX9" s="551"/>
      <c r="IDY9" s="551"/>
      <c r="IDZ9" s="551"/>
      <c r="IEA9" s="551"/>
      <c r="IEB9" s="551"/>
      <c r="IEC9" s="551"/>
      <c r="IED9" s="551"/>
      <c r="IEE9" s="551"/>
      <c r="IEF9" s="551"/>
      <c r="IEG9" s="551"/>
      <c r="IEH9" s="551"/>
      <c r="IEI9" s="551"/>
      <c r="IEJ9" s="551"/>
      <c r="IEK9" s="551"/>
      <c r="IEL9" s="551"/>
      <c r="IEM9" s="551"/>
      <c r="IEN9" s="551"/>
      <c r="IEO9" s="551"/>
      <c r="IEP9" s="551"/>
      <c r="IEQ9" s="551"/>
      <c r="IER9" s="551"/>
      <c r="IES9" s="551"/>
      <c r="IET9" s="551"/>
      <c r="IEU9" s="551"/>
      <c r="IEV9" s="551"/>
      <c r="IEW9" s="551"/>
      <c r="IEX9" s="551"/>
      <c r="IEY9" s="551"/>
      <c r="IEZ9" s="551"/>
      <c r="IFA9" s="551"/>
      <c r="IFB9" s="551"/>
      <c r="IFC9" s="551"/>
      <c r="IFD9" s="551"/>
      <c r="IFE9" s="551"/>
      <c r="IFF9" s="551"/>
      <c r="IFG9" s="551"/>
      <c r="IFH9" s="551"/>
      <c r="IFI9" s="551"/>
      <c r="IFJ9" s="551"/>
      <c r="IFK9" s="551"/>
      <c r="IFL9" s="551"/>
      <c r="IFM9" s="551"/>
      <c r="IFN9" s="551"/>
      <c r="IFO9" s="551"/>
      <c r="IFP9" s="551"/>
      <c r="IFQ9" s="551"/>
      <c r="IFR9" s="551"/>
      <c r="IFS9" s="551"/>
      <c r="IFT9" s="551"/>
      <c r="IFU9" s="551"/>
      <c r="IFV9" s="551"/>
      <c r="IFW9" s="551"/>
      <c r="IFX9" s="551"/>
      <c r="IFY9" s="551"/>
      <c r="IFZ9" s="551"/>
      <c r="IGA9" s="551"/>
      <c r="IGB9" s="551"/>
      <c r="IGC9" s="551"/>
      <c r="IGD9" s="551"/>
      <c r="IGE9" s="551"/>
      <c r="IGF9" s="551"/>
      <c r="IGG9" s="551"/>
      <c r="IGH9" s="551"/>
      <c r="IGI9" s="551"/>
      <c r="IGJ9" s="551"/>
      <c r="IGK9" s="551"/>
      <c r="IGL9" s="551"/>
      <c r="IGM9" s="551"/>
      <c r="IGN9" s="551"/>
      <c r="IGO9" s="551"/>
      <c r="IGP9" s="551"/>
      <c r="IGQ9" s="551"/>
      <c r="IGR9" s="551"/>
      <c r="IGS9" s="551"/>
      <c r="IGT9" s="551"/>
      <c r="IGU9" s="551"/>
      <c r="IGV9" s="551"/>
      <c r="IGW9" s="551"/>
      <c r="IGX9" s="551"/>
      <c r="IGY9" s="551"/>
      <c r="IGZ9" s="551"/>
      <c r="IHA9" s="551"/>
      <c r="IHB9" s="551"/>
      <c r="IHC9" s="551"/>
      <c r="IHD9" s="551"/>
      <c r="IHE9" s="551"/>
      <c r="IHF9" s="551"/>
      <c r="IHG9" s="551"/>
      <c r="IHH9" s="551"/>
      <c r="IHI9" s="551"/>
      <c r="IHJ9" s="551"/>
      <c r="IHK9" s="551"/>
      <c r="IHL9" s="551"/>
      <c r="IHM9" s="551"/>
      <c r="IHN9" s="551"/>
      <c r="IHO9" s="551"/>
      <c r="IHP9" s="551"/>
      <c r="IHQ9" s="551"/>
      <c r="IHR9" s="551"/>
      <c r="IHS9" s="551"/>
      <c r="IHT9" s="551"/>
      <c r="IHU9" s="551"/>
      <c r="IHV9" s="551"/>
      <c r="IHW9" s="551"/>
      <c r="IHX9" s="551"/>
      <c r="IHY9" s="551"/>
      <c r="IHZ9" s="551"/>
      <c r="IIA9" s="551"/>
      <c r="IIB9" s="551"/>
      <c r="IIC9" s="551"/>
      <c r="IID9" s="551"/>
      <c r="IIE9" s="551"/>
      <c r="IIF9" s="551"/>
      <c r="IIG9" s="551"/>
      <c r="IIH9" s="551"/>
      <c r="III9" s="551"/>
      <c r="IIJ9" s="551"/>
      <c r="IIK9" s="551"/>
      <c r="IIL9" s="551"/>
      <c r="IIM9" s="551"/>
      <c r="IIN9" s="551"/>
      <c r="IIO9" s="551"/>
      <c r="IIP9" s="551"/>
      <c r="IIQ9" s="551"/>
      <c r="IIR9" s="551"/>
      <c r="IIS9" s="551"/>
      <c r="IIT9" s="551"/>
      <c r="IIU9" s="551"/>
      <c r="IIV9" s="551"/>
      <c r="IIW9" s="551"/>
      <c r="IIX9" s="551"/>
      <c r="IIY9" s="551"/>
      <c r="IIZ9" s="551"/>
      <c r="IJA9" s="551"/>
      <c r="IJB9" s="551"/>
      <c r="IJC9" s="551"/>
      <c r="IJD9" s="551"/>
      <c r="IJE9" s="551"/>
      <c r="IJF9" s="551"/>
      <c r="IJG9" s="551"/>
      <c r="IJH9" s="551"/>
      <c r="IJI9" s="551"/>
      <c r="IJJ9" s="551"/>
      <c r="IJK9" s="551"/>
      <c r="IJL9" s="551"/>
      <c r="IJM9" s="551"/>
      <c r="IJN9" s="551"/>
      <c r="IJO9" s="551"/>
      <c r="IJP9" s="551"/>
      <c r="IJQ9" s="551"/>
      <c r="IJR9" s="551"/>
      <c r="IJS9" s="551"/>
      <c r="IJT9" s="551"/>
      <c r="IJU9" s="551"/>
      <c r="IJV9" s="551"/>
      <c r="IJW9" s="551"/>
      <c r="IJX9" s="551"/>
      <c r="IJY9" s="551"/>
      <c r="IJZ9" s="551"/>
      <c r="IKA9" s="551"/>
      <c r="IKB9" s="551"/>
      <c r="IKC9" s="551"/>
      <c r="IKD9" s="551"/>
      <c r="IKE9" s="551"/>
      <c r="IKF9" s="551"/>
      <c r="IKG9" s="551"/>
      <c r="IKH9" s="551"/>
      <c r="IKI9" s="551"/>
      <c r="IKJ9" s="551"/>
      <c r="IKK9" s="551"/>
      <c r="IKL9" s="551"/>
      <c r="IKM9" s="551"/>
      <c r="IKN9" s="551"/>
      <c r="IKO9" s="551"/>
      <c r="IKP9" s="551"/>
      <c r="IKQ9" s="551"/>
      <c r="IKR9" s="551"/>
      <c r="IKS9" s="551"/>
      <c r="IKT9" s="551"/>
      <c r="IKU9" s="551"/>
      <c r="IKV9" s="551"/>
      <c r="IKW9" s="551"/>
      <c r="IKX9" s="551"/>
      <c r="IKY9" s="551"/>
      <c r="IKZ9" s="551"/>
      <c r="ILA9" s="551"/>
      <c r="ILB9" s="551"/>
      <c r="ILC9" s="551"/>
      <c r="ILD9" s="551"/>
      <c r="ILE9" s="551"/>
      <c r="ILF9" s="551"/>
      <c r="ILG9" s="551"/>
      <c r="ILH9" s="551"/>
      <c r="ILI9" s="551"/>
      <c r="ILJ9" s="551"/>
      <c r="ILK9" s="551"/>
      <c r="ILL9" s="551"/>
      <c r="ILM9" s="551"/>
      <c r="ILN9" s="551"/>
      <c r="ILO9" s="551"/>
      <c r="ILP9" s="551"/>
      <c r="ILQ9" s="551"/>
      <c r="ILR9" s="551"/>
      <c r="ILS9" s="551"/>
      <c r="ILT9" s="551"/>
      <c r="ILU9" s="551"/>
      <c r="ILV9" s="551"/>
      <c r="ILW9" s="551"/>
      <c r="ILX9" s="551"/>
      <c r="ILY9" s="551"/>
      <c r="ILZ9" s="551"/>
      <c r="IMA9" s="551"/>
      <c r="IMB9" s="551"/>
      <c r="IMC9" s="551"/>
      <c r="IMD9" s="551"/>
      <c r="IME9" s="551"/>
      <c r="IMF9" s="551"/>
      <c r="IMG9" s="551"/>
      <c r="IMH9" s="551"/>
      <c r="IMI9" s="551"/>
      <c r="IMJ9" s="551"/>
      <c r="IMK9" s="551"/>
      <c r="IML9" s="551"/>
      <c r="IMM9" s="551"/>
      <c r="IMN9" s="551"/>
      <c r="IMO9" s="551"/>
      <c r="IMP9" s="551"/>
      <c r="IMQ9" s="551"/>
      <c r="IMR9" s="551"/>
      <c r="IMS9" s="551"/>
      <c r="IMT9" s="551"/>
      <c r="IMU9" s="551"/>
      <c r="IMV9" s="551"/>
      <c r="IMW9" s="551"/>
      <c r="IMX9" s="551"/>
      <c r="IMY9" s="551"/>
      <c r="IMZ9" s="551"/>
      <c r="INA9" s="551"/>
      <c r="INB9" s="551"/>
      <c r="INC9" s="551"/>
      <c r="IND9" s="551"/>
      <c r="INE9" s="551"/>
      <c r="INF9" s="551"/>
      <c r="ING9" s="551"/>
      <c r="INH9" s="551"/>
      <c r="INI9" s="551"/>
      <c r="INJ9" s="551"/>
      <c r="INK9" s="551"/>
      <c r="INL9" s="551"/>
      <c r="INM9" s="551"/>
      <c r="INN9" s="551"/>
      <c r="INO9" s="551"/>
      <c r="INP9" s="551"/>
      <c r="INQ9" s="551"/>
      <c r="INR9" s="551"/>
      <c r="INS9" s="551"/>
      <c r="INT9" s="551"/>
      <c r="INU9" s="551"/>
      <c r="INV9" s="551"/>
      <c r="INW9" s="551"/>
      <c r="INX9" s="551"/>
      <c r="INY9" s="551"/>
      <c r="INZ9" s="551"/>
      <c r="IOA9" s="551"/>
      <c r="IOB9" s="551"/>
      <c r="IOC9" s="551"/>
      <c r="IOD9" s="551"/>
      <c r="IOE9" s="551"/>
      <c r="IOF9" s="551"/>
      <c r="IOG9" s="551"/>
      <c r="IOH9" s="551"/>
      <c r="IOI9" s="551"/>
      <c r="IOJ9" s="551"/>
      <c r="IOK9" s="551"/>
      <c r="IOL9" s="551"/>
      <c r="IOM9" s="551"/>
      <c r="ION9" s="551"/>
      <c r="IOO9" s="551"/>
      <c r="IOP9" s="551"/>
      <c r="IOQ9" s="551"/>
      <c r="IOR9" s="551"/>
      <c r="IOS9" s="551"/>
      <c r="IOT9" s="551"/>
      <c r="IOU9" s="551"/>
      <c r="IOV9" s="551"/>
      <c r="IOW9" s="551"/>
      <c r="IOX9" s="551"/>
      <c r="IOY9" s="551"/>
      <c r="IOZ9" s="551"/>
      <c r="IPA9" s="551"/>
      <c r="IPB9" s="551"/>
      <c r="IPC9" s="551"/>
      <c r="IPD9" s="551"/>
      <c r="IPE9" s="551"/>
      <c r="IPF9" s="551"/>
      <c r="IPG9" s="551"/>
      <c r="IPH9" s="551"/>
      <c r="IPI9" s="551"/>
      <c r="IPJ9" s="551"/>
      <c r="IPK9" s="551"/>
      <c r="IPL9" s="551"/>
      <c r="IPM9" s="551"/>
      <c r="IPN9" s="551"/>
      <c r="IPO9" s="551"/>
      <c r="IPP9" s="551"/>
      <c r="IPQ9" s="551"/>
      <c r="IPR9" s="551"/>
      <c r="IPS9" s="551"/>
      <c r="IPT9" s="551"/>
      <c r="IPU9" s="551"/>
      <c r="IPV9" s="551"/>
      <c r="IPW9" s="551"/>
      <c r="IPX9" s="551"/>
      <c r="IPY9" s="551"/>
      <c r="IPZ9" s="551"/>
      <c r="IQA9" s="551"/>
      <c r="IQB9" s="551"/>
      <c r="IQC9" s="551"/>
      <c r="IQD9" s="551"/>
      <c r="IQE9" s="551"/>
      <c r="IQF9" s="551"/>
      <c r="IQG9" s="551"/>
      <c r="IQH9" s="551"/>
      <c r="IQI9" s="551"/>
      <c r="IQJ9" s="551"/>
      <c r="IQK9" s="551"/>
      <c r="IQL9" s="551"/>
      <c r="IQM9" s="551"/>
      <c r="IQN9" s="551"/>
      <c r="IQO9" s="551"/>
      <c r="IQP9" s="551"/>
      <c r="IQQ9" s="551"/>
      <c r="IQR9" s="551"/>
      <c r="IQS9" s="551"/>
      <c r="IQT9" s="551"/>
      <c r="IQU9" s="551"/>
      <c r="IQV9" s="551"/>
      <c r="IQW9" s="551"/>
      <c r="IQX9" s="551"/>
      <c r="IQY9" s="551"/>
      <c r="IQZ9" s="551"/>
      <c r="IRA9" s="551"/>
      <c r="IRB9" s="551"/>
      <c r="IRC9" s="551"/>
      <c r="IRD9" s="551"/>
      <c r="IRE9" s="551"/>
      <c r="IRF9" s="551"/>
      <c r="IRG9" s="551"/>
      <c r="IRH9" s="551"/>
      <c r="IRI9" s="551"/>
      <c r="IRJ9" s="551"/>
      <c r="IRK9" s="551"/>
      <c r="IRL9" s="551"/>
      <c r="IRM9" s="551"/>
      <c r="IRN9" s="551"/>
      <c r="IRO9" s="551"/>
      <c r="IRP9" s="551"/>
      <c r="IRQ9" s="551"/>
      <c r="IRR9" s="551"/>
      <c r="IRS9" s="551"/>
      <c r="IRT9" s="551"/>
      <c r="IRU9" s="551"/>
      <c r="IRV9" s="551"/>
      <c r="IRW9" s="551"/>
      <c r="IRX9" s="551"/>
      <c r="IRY9" s="551"/>
      <c r="IRZ9" s="551"/>
      <c r="ISA9" s="551"/>
      <c r="ISB9" s="551"/>
      <c r="ISC9" s="551"/>
      <c r="ISD9" s="551"/>
      <c r="ISE9" s="551"/>
      <c r="ISF9" s="551"/>
      <c r="ISG9" s="551"/>
      <c r="ISH9" s="551"/>
      <c r="ISI9" s="551"/>
      <c r="ISJ9" s="551"/>
      <c r="ISK9" s="551"/>
      <c r="ISL9" s="551"/>
      <c r="ISM9" s="551"/>
      <c r="ISN9" s="551"/>
      <c r="ISO9" s="551"/>
      <c r="ISP9" s="551"/>
      <c r="ISQ9" s="551"/>
      <c r="ISR9" s="551"/>
      <c r="ISS9" s="551"/>
      <c r="IST9" s="551"/>
      <c r="ISU9" s="551"/>
      <c r="ISV9" s="551"/>
      <c r="ISW9" s="551"/>
      <c r="ISX9" s="551"/>
      <c r="ISY9" s="551"/>
      <c r="ISZ9" s="551"/>
      <c r="ITA9" s="551"/>
      <c r="ITB9" s="551"/>
      <c r="ITC9" s="551"/>
      <c r="ITD9" s="551"/>
      <c r="ITE9" s="551"/>
      <c r="ITF9" s="551"/>
      <c r="ITG9" s="551"/>
      <c r="ITH9" s="551"/>
      <c r="ITI9" s="551"/>
      <c r="ITJ9" s="551"/>
      <c r="ITK9" s="551"/>
      <c r="ITL9" s="551"/>
      <c r="ITM9" s="551"/>
      <c r="ITN9" s="551"/>
      <c r="ITO9" s="551"/>
      <c r="ITP9" s="551"/>
      <c r="ITQ9" s="551"/>
      <c r="ITR9" s="551"/>
      <c r="ITS9" s="551"/>
      <c r="ITT9" s="551"/>
      <c r="ITU9" s="551"/>
      <c r="ITV9" s="551"/>
      <c r="ITW9" s="551"/>
      <c r="ITX9" s="551"/>
      <c r="ITY9" s="551"/>
      <c r="ITZ9" s="551"/>
      <c r="IUA9" s="551"/>
      <c r="IUB9" s="551"/>
      <c r="IUC9" s="551"/>
      <c r="IUD9" s="551"/>
      <c r="IUE9" s="551"/>
      <c r="IUF9" s="551"/>
      <c r="IUG9" s="551"/>
      <c r="IUH9" s="551"/>
      <c r="IUI9" s="551"/>
      <c r="IUJ9" s="551"/>
      <c r="IUK9" s="551"/>
      <c r="IUL9" s="551"/>
      <c r="IUM9" s="551"/>
      <c r="IUN9" s="551"/>
      <c r="IUO9" s="551"/>
      <c r="IUP9" s="551"/>
      <c r="IUQ9" s="551"/>
      <c r="IUR9" s="551"/>
      <c r="IUS9" s="551"/>
      <c r="IUT9" s="551"/>
      <c r="IUU9" s="551"/>
      <c r="IUV9" s="551"/>
      <c r="IUW9" s="551"/>
      <c r="IUX9" s="551"/>
      <c r="IUY9" s="551"/>
      <c r="IUZ9" s="551"/>
      <c r="IVA9" s="551"/>
      <c r="IVB9" s="551"/>
      <c r="IVC9" s="551"/>
      <c r="IVD9" s="551"/>
      <c r="IVE9" s="551"/>
      <c r="IVF9" s="551"/>
      <c r="IVG9" s="551"/>
      <c r="IVH9" s="551"/>
      <c r="IVI9" s="551"/>
      <c r="IVJ9" s="551"/>
      <c r="IVK9" s="551"/>
      <c r="IVL9" s="551"/>
      <c r="IVM9" s="551"/>
      <c r="IVN9" s="551"/>
      <c r="IVO9" s="551"/>
      <c r="IVP9" s="551"/>
      <c r="IVQ9" s="551"/>
      <c r="IVR9" s="551"/>
      <c r="IVS9" s="551"/>
      <c r="IVT9" s="551"/>
      <c r="IVU9" s="551"/>
      <c r="IVV9" s="551"/>
      <c r="IVW9" s="551"/>
      <c r="IVX9" s="551"/>
      <c r="IVY9" s="551"/>
      <c r="IVZ9" s="551"/>
      <c r="IWA9" s="551"/>
      <c r="IWB9" s="551"/>
      <c r="IWC9" s="551"/>
      <c r="IWD9" s="551"/>
      <c r="IWE9" s="551"/>
      <c r="IWF9" s="551"/>
      <c r="IWG9" s="551"/>
      <c r="IWH9" s="551"/>
      <c r="IWI9" s="551"/>
      <c r="IWJ9" s="551"/>
      <c r="IWK9" s="551"/>
      <c r="IWL9" s="551"/>
      <c r="IWM9" s="551"/>
      <c r="IWN9" s="551"/>
      <c r="IWO9" s="551"/>
      <c r="IWP9" s="551"/>
      <c r="IWQ9" s="551"/>
      <c r="IWR9" s="551"/>
      <c r="IWS9" s="551"/>
      <c r="IWT9" s="551"/>
      <c r="IWU9" s="551"/>
      <c r="IWV9" s="551"/>
      <c r="IWW9" s="551"/>
      <c r="IWX9" s="551"/>
      <c r="IWY9" s="551"/>
      <c r="IWZ9" s="551"/>
      <c r="IXA9" s="551"/>
      <c r="IXB9" s="551"/>
      <c r="IXC9" s="551"/>
      <c r="IXD9" s="551"/>
      <c r="IXE9" s="551"/>
      <c r="IXF9" s="551"/>
      <c r="IXG9" s="551"/>
      <c r="IXH9" s="551"/>
      <c r="IXI9" s="551"/>
      <c r="IXJ9" s="551"/>
      <c r="IXK9" s="551"/>
      <c r="IXL9" s="551"/>
      <c r="IXM9" s="551"/>
      <c r="IXN9" s="551"/>
      <c r="IXO9" s="551"/>
      <c r="IXP9" s="551"/>
      <c r="IXQ9" s="551"/>
      <c r="IXR9" s="551"/>
      <c r="IXS9" s="551"/>
      <c r="IXT9" s="551"/>
      <c r="IXU9" s="551"/>
      <c r="IXV9" s="551"/>
      <c r="IXW9" s="551"/>
      <c r="IXX9" s="551"/>
      <c r="IXY9" s="551"/>
      <c r="IXZ9" s="551"/>
      <c r="IYA9" s="551"/>
      <c r="IYB9" s="551"/>
      <c r="IYC9" s="551"/>
      <c r="IYD9" s="551"/>
      <c r="IYE9" s="551"/>
      <c r="IYF9" s="551"/>
      <c r="IYG9" s="551"/>
      <c r="IYH9" s="551"/>
      <c r="IYI9" s="551"/>
      <c r="IYJ9" s="551"/>
      <c r="IYK9" s="551"/>
      <c r="IYL9" s="551"/>
      <c r="IYM9" s="551"/>
      <c r="IYN9" s="551"/>
      <c r="IYO9" s="551"/>
      <c r="IYP9" s="551"/>
      <c r="IYQ9" s="551"/>
      <c r="IYR9" s="551"/>
      <c r="IYS9" s="551"/>
      <c r="IYT9" s="551"/>
      <c r="IYU9" s="551"/>
      <c r="IYV9" s="551"/>
      <c r="IYW9" s="551"/>
      <c r="IYX9" s="551"/>
      <c r="IYY9" s="551"/>
      <c r="IYZ9" s="551"/>
      <c r="IZA9" s="551"/>
      <c r="IZB9" s="551"/>
      <c r="IZC9" s="551"/>
      <c r="IZD9" s="551"/>
      <c r="IZE9" s="551"/>
      <c r="IZF9" s="551"/>
      <c r="IZG9" s="551"/>
      <c r="IZH9" s="551"/>
      <c r="IZI9" s="551"/>
      <c r="IZJ9" s="551"/>
      <c r="IZK9" s="551"/>
      <c r="IZL9" s="551"/>
      <c r="IZM9" s="551"/>
      <c r="IZN9" s="551"/>
      <c r="IZO9" s="551"/>
      <c r="IZP9" s="551"/>
      <c r="IZQ9" s="551"/>
      <c r="IZR9" s="551"/>
      <c r="IZS9" s="551"/>
      <c r="IZT9" s="551"/>
      <c r="IZU9" s="551"/>
      <c r="IZV9" s="551"/>
      <c r="IZW9" s="551"/>
      <c r="IZX9" s="551"/>
      <c r="IZY9" s="551"/>
      <c r="IZZ9" s="551"/>
      <c r="JAA9" s="551"/>
      <c r="JAB9" s="551"/>
      <c r="JAC9" s="551"/>
      <c r="JAD9" s="551"/>
      <c r="JAE9" s="551"/>
      <c r="JAF9" s="551"/>
      <c r="JAG9" s="551"/>
      <c r="JAH9" s="551"/>
      <c r="JAI9" s="551"/>
      <c r="JAJ9" s="551"/>
      <c r="JAK9" s="551"/>
      <c r="JAL9" s="551"/>
      <c r="JAM9" s="551"/>
      <c r="JAN9" s="551"/>
      <c r="JAO9" s="551"/>
      <c r="JAP9" s="551"/>
      <c r="JAQ9" s="551"/>
      <c r="JAR9" s="551"/>
      <c r="JAS9" s="551"/>
      <c r="JAT9" s="551"/>
      <c r="JAU9" s="551"/>
      <c r="JAV9" s="551"/>
      <c r="JAW9" s="551"/>
      <c r="JAX9" s="551"/>
      <c r="JAY9" s="551"/>
      <c r="JAZ9" s="551"/>
      <c r="JBA9" s="551"/>
      <c r="JBB9" s="551"/>
      <c r="JBC9" s="551"/>
      <c r="JBD9" s="551"/>
      <c r="JBE9" s="551"/>
      <c r="JBF9" s="551"/>
      <c r="JBG9" s="551"/>
      <c r="JBH9" s="551"/>
      <c r="JBI9" s="551"/>
      <c r="JBJ9" s="551"/>
      <c r="JBK9" s="551"/>
      <c r="JBL9" s="551"/>
      <c r="JBM9" s="551"/>
      <c r="JBN9" s="551"/>
      <c r="JBO9" s="551"/>
      <c r="JBP9" s="551"/>
      <c r="JBQ9" s="551"/>
      <c r="JBR9" s="551"/>
      <c r="JBS9" s="551"/>
      <c r="JBT9" s="551"/>
      <c r="JBU9" s="551"/>
      <c r="JBV9" s="551"/>
      <c r="JBW9" s="551"/>
      <c r="JBX9" s="551"/>
      <c r="JBY9" s="551"/>
      <c r="JBZ9" s="551"/>
      <c r="JCA9" s="551"/>
      <c r="JCB9" s="551"/>
      <c r="JCC9" s="551"/>
      <c r="JCD9" s="551"/>
      <c r="JCE9" s="551"/>
      <c r="JCF9" s="551"/>
      <c r="JCG9" s="551"/>
      <c r="JCH9" s="551"/>
      <c r="JCI9" s="551"/>
      <c r="JCJ9" s="551"/>
      <c r="JCK9" s="551"/>
      <c r="JCL9" s="551"/>
      <c r="JCM9" s="551"/>
      <c r="JCN9" s="551"/>
      <c r="JCO9" s="551"/>
      <c r="JCP9" s="551"/>
      <c r="JCQ9" s="551"/>
      <c r="JCR9" s="551"/>
      <c r="JCS9" s="551"/>
      <c r="JCT9" s="551"/>
      <c r="JCU9" s="551"/>
      <c r="JCV9" s="551"/>
      <c r="JCW9" s="551"/>
      <c r="JCX9" s="551"/>
      <c r="JCY9" s="551"/>
      <c r="JCZ9" s="551"/>
      <c r="JDA9" s="551"/>
      <c r="JDB9" s="551"/>
      <c r="JDC9" s="551"/>
      <c r="JDD9" s="551"/>
      <c r="JDE9" s="551"/>
      <c r="JDF9" s="551"/>
      <c r="JDG9" s="551"/>
      <c r="JDH9" s="551"/>
      <c r="JDI9" s="551"/>
      <c r="JDJ9" s="551"/>
      <c r="JDK9" s="551"/>
      <c r="JDL9" s="551"/>
      <c r="JDM9" s="551"/>
      <c r="JDN9" s="551"/>
      <c r="JDO9" s="551"/>
      <c r="JDP9" s="551"/>
      <c r="JDQ9" s="551"/>
      <c r="JDR9" s="551"/>
      <c r="JDS9" s="551"/>
      <c r="JDT9" s="551"/>
      <c r="JDU9" s="551"/>
      <c r="JDV9" s="551"/>
      <c r="JDW9" s="551"/>
      <c r="JDX9" s="551"/>
      <c r="JDY9" s="551"/>
      <c r="JDZ9" s="551"/>
      <c r="JEA9" s="551"/>
      <c r="JEB9" s="551"/>
      <c r="JEC9" s="551"/>
      <c r="JED9" s="551"/>
      <c r="JEE9" s="551"/>
      <c r="JEF9" s="551"/>
      <c r="JEG9" s="551"/>
      <c r="JEH9" s="551"/>
      <c r="JEI9" s="551"/>
      <c r="JEJ9" s="551"/>
      <c r="JEK9" s="551"/>
      <c r="JEL9" s="551"/>
      <c r="JEM9" s="551"/>
      <c r="JEN9" s="551"/>
      <c r="JEO9" s="551"/>
      <c r="JEP9" s="551"/>
      <c r="JEQ9" s="551"/>
      <c r="JER9" s="551"/>
      <c r="JES9" s="551"/>
      <c r="JET9" s="551"/>
      <c r="JEU9" s="551"/>
      <c r="JEV9" s="551"/>
      <c r="JEW9" s="551"/>
      <c r="JEX9" s="551"/>
      <c r="JEY9" s="551"/>
      <c r="JEZ9" s="551"/>
      <c r="JFA9" s="551"/>
      <c r="JFB9" s="551"/>
      <c r="JFC9" s="551"/>
      <c r="JFD9" s="551"/>
      <c r="JFE9" s="551"/>
      <c r="JFF9" s="551"/>
      <c r="JFG9" s="551"/>
      <c r="JFH9" s="551"/>
      <c r="JFI9" s="551"/>
      <c r="JFJ9" s="551"/>
      <c r="JFK9" s="551"/>
      <c r="JFL9" s="551"/>
      <c r="JFM9" s="551"/>
      <c r="JFN9" s="551"/>
      <c r="JFO9" s="551"/>
      <c r="JFP9" s="551"/>
      <c r="JFQ9" s="551"/>
      <c r="JFR9" s="551"/>
      <c r="JFS9" s="551"/>
      <c r="JFT9" s="551"/>
      <c r="JFU9" s="551"/>
      <c r="JFV9" s="551"/>
      <c r="JFW9" s="551"/>
      <c r="JFX9" s="551"/>
      <c r="JFY9" s="551"/>
      <c r="JFZ9" s="551"/>
      <c r="JGA9" s="551"/>
      <c r="JGB9" s="551"/>
      <c r="JGC9" s="551"/>
      <c r="JGD9" s="551"/>
      <c r="JGE9" s="551"/>
      <c r="JGF9" s="551"/>
      <c r="JGG9" s="551"/>
      <c r="JGH9" s="551"/>
      <c r="JGI9" s="551"/>
      <c r="JGJ9" s="551"/>
      <c r="JGK9" s="551"/>
      <c r="JGL9" s="551"/>
      <c r="JGM9" s="551"/>
      <c r="JGN9" s="551"/>
      <c r="JGO9" s="551"/>
      <c r="JGP9" s="551"/>
      <c r="JGQ9" s="551"/>
      <c r="JGR9" s="551"/>
      <c r="JGS9" s="551"/>
      <c r="JGT9" s="551"/>
      <c r="JGU9" s="551"/>
      <c r="JGV9" s="551"/>
      <c r="JGW9" s="551"/>
      <c r="JGX9" s="551"/>
      <c r="JGY9" s="551"/>
      <c r="JGZ9" s="551"/>
      <c r="JHA9" s="551"/>
      <c r="JHB9" s="551"/>
      <c r="JHC9" s="551"/>
      <c r="JHD9" s="551"/>
      <c r="JHE9" s="551"/>
      <c r="JHF9" s="551"/>
      <c r="JHG9" s="551"/>
      <c r="JHH9" s="551"/>
      <c r="JHI9" s="551"/>
      <c r="JHJ9" s="551"/>
      <c r="JHK9" s="551"/>
      <c r="JHL9" s="551"/>
      <c r="JHM9" s="551"/>
      <c r="JHN9" s="551"/>
      <c r="JHO9" s="551"/>
      <c r="JHP9" s="551"/>
      <c r="JHQ9" s="551"/>
      <c r="JHR9" s="551"/>
      <c r="JHS9" s="551"/>
      <c r="JHT9" s="551"/>
      <c r="JHU9" s="551"/>
      <c r="JHV9" s="551"/>
      <c r="JHW9" s="551"/>
      <c r="JHX9" s="551"/>
      <c r="JHY9" s="551"/>
      <c r="JHZ9" s="551"/>
      <c r="JIA9" s="551"/>
      <c r="JIB9" s="551"/>
      <c r="JIC9" s="551"/>
      <c r="JID9" s="551"/>
      <c r="JIE9" s="551"/>
      <c r="JIF9" s="551"/>
      <c r="JIG9" s="551"/>
      <c r="JIH9" s="551"/>
      <c r="JII9" s="551"/>
      <c r="JIJ9" s="551"/>
      <c r="JIK9" s="551"/>
      <c r="JIL9" s="551"/>
      <c r="JIM9" s="551"/>
      <c r="JIN9" s="551"/>
      <c r="JIO9" s="551"/>
      <c r="JIP9" s="551"/>
      <c r="JIQ9" s="551"/>
      <c r="JIR9" s="551"/>
      <c r="JIS9" s="551"/>
      <c r="JIT9" s="551"/>
      <c r="JIU9" s="551"/>
      <c r="JIV9" s="551"/>
      <c r="JIW9" s="551"/>
      <c r="JIX9" s="551"/>
      <c r="JIY9" s="551"/>
      <c r="JIZ9" s="551"/>
      <c r="JJA9" s="551"/>
      <c r="JJB9" s="551"/>
      <c r="JJC9" s="551"/>
      <c r="JJD9" s="551"/>
      <c r="JJE9" s="551"/>
      <c r="JJF9" s="551"/>
      <c r="JJG9" s="551"/>
      <c r="JJH9" s="551"/>
      <c r="JJI9" s="551"/>
      <c r="JJJ9" s="551"/>
      <c r="JJK9" s="551"/>
      <c r="JJL9" s="551"/>
      <c r="JJM9" s="551"/>
      <c r="JJN9" s="551"/>
      <c r="JJO9" s="551"/>
      <c r="JJP9" s="551"/>
      <c r="JJQ9" s="551"/>
      <c r="JJR9" s="551"/>
      <c r="JJS9" s="551"/>
      <c r="JJT9" s="551"/>
      <c r="JJU9" s="551"/>
      <c r="JJV9" s="551"/>
      <c r="JJW9" s="551"/>
      <c r="JJX9" s="551"/>
      <c r="JJY9" s="551"/>
      <c r="JJZ9" s="551"/>
      <c r="JKA9" s="551"/>
      <c r="JKB9" s="551"/>
      <c r="JKC9" s="551"/>
      <c r="JKD9" s="551"/>
      <c r="JKE9" s="551"/>
      <c r="JKF9" s="551"/>
      <c r="JKG9" s="551"/>
      <c r="JKH9" s="551"/>
      <c r="JKI9" s="551"/>
      <c r="JKJ9" s="551"/>
      <c r="JKK9" s="551"/>
      <c r="JKL9" s="551"/>
      <c r="JKM9" s="551"/>
      <c r="JKN9" s="551"/>
      <c r="JKO9" s="551"/>
      <c r="JKP9" s="551"/>
      <c r="JKQ9" s="551"/>
      <c r="JKR9" s="551"/>
      <c r="JKS9" s="551"/>
      <c r="JKT9" s="551"/>
      <c r="JKU9" s="551"/>
      <c r="JKV9" s="551"/>
      <c r="JKW9" s="551"/>
      <c r="JKX9" s="551"/>
      <c r="JKY9" s="551"/>
      <c r="JKZ9" s="551"/>
      <c r="JLA9" s="551"/>
      <c r="JLB9" s="551"/>
      <c r="JLC9" s="551"/>
      <c r="JLD9" s="551"/>
      <c r="JLE9" s="551"/>
      <c r="JLF9" s="551"/>
      <c r="JLG9" s="551"/>
      <c r="JLH9" s="551"/>
      <c r="JLI9" s="551"/>
      <c r="JLJ9" s="551"/>
      <c r="JLK9" s="551"/>
      <c r="JLL9" s="551"/>
      <c r="JLM9" s="551"/>
      <c r="JLN9" s="551"/>
      <c r="JLO9" s="551"/>
      <c r="JLP9" s="551"/>
      <c r="JLQ9" s="551"/>
      <c r="JLR9" s="551"/>
      <c r="JLS9" s="551"/>
      <c r="JLT9" s="551"/>
      <c r="JLU9" s="551"/>
      <c r="JLV9" s="551"/>
      <c r="JLW9" s="551"/>
      <c r="JLX9" s="551"/>
      <c r="JLY9" s="551"/>
      <c r="JLZ9" s="551"/>
      <c r="JMA9" s="551"/>
      <c r="JMB9" s="551"/>
      <c r="JMC9" s="551"/>
      <c r="JMD9" s="551"/>
      <c r="JME9" s="551"/>
      <c r="JMF9" s="551"/>
      <c r="JMG9" s="551"/>
      <c r="JMH9" s="551"/>
      <c r="JMI9" s="551"/>
      <c r="JMJ9" s="551"/>
      <c r="JMK9" s="551"/>
      <c r="JML9" s="551"/>
      <c r="JMM9" s="551"/>
      <c r="JMN9" s="551"/>
      <c r="JMO9" s="551"/>
      <c r="JMP9" s="551"/>
      <c r="JMQ9" s="551"/>
      <c r="JMR9" s="551"/>
      <c r="JMS9" s="551"/>
      <c r="JMT9" s="551"/>
      <c r="JMU9" s="551"/>
      <c r="JMV9" s="551"/>
      <c r="JMW9" s="551"/>
      <c r="JMX9" s="551"/>
      <c r="JMY9" s="551"/>
      <c r="JMZ9" s="551"/>
      <c r="JNA9" s="551"/>
      <c r="JNB9" s="551"/>
      <c r="JNC9" s="551"/>
      <c r="JND9" s="551"/>
      <c r="JNE9" s="551"/>
      <c r="JNF9" s="551"/>
      <c r="JNG9" s="551"/>
      <c r="JNH9" s="551"/>
      <c r="JNI9" s="551"/>
      <c r="JNJ9" s="551"/>
      <c r="JNK9" s="551"/>
      <c r="JNL9" s="551"/>
      <c r="JNM9" s="551"/>
      <c r="JNN9" s="551"/>
      <c r="JNO9" s="551"/>
      <c r="JNP9" s="551"/>
      <c r="JNQ9" s="551"/>
      <c r="JNR9" s="551"/>
      <c r="JNS9" s="551"/>
      <c r="JNT9" s="551"/>
      <c r="JNU9" s="551"/>
      <c r="JNV9" s="551"/>
      <c r="JNW9" s="551"/>
      <c r="JNX9" s="551"/>
      <c r="JNY9" s="551"/>
      <c r="JNZ9" s="551"/>
      <c r="JOA9" s="551"/>
      <c r="JOB9" s="551"/>
      <c r="JOC9" s="551"/>
      <c r="JOD9" s="551"/>
      <c r="JOE9" s="551"/>
      <c r="JOF9" s="551"/>
      <c r="JOG9" s="551"/>
      <c r="JOH9" s="551"/>
      <c r="JOI9" s="551"/>
      <c r="JOJ9" s="551"/>
      <c r="JOK9" s="551"/>
      <c r="JOL9" s="551"/>
      <c r="JOM9" s="551"/>
      <c r="JON9" s="551"/>
      <c r="JOO9" s="551"/>
      <c r="JOP9" s="551"/>
      <c r="JOQ9" s="551"/>
      <c r="JOR9" s="551"/>
      <c r="JOS9" s="551"/>
      <c r="JOT9" s="551"/>
      <c r="JOU9" s="551"/>
      <c r="JOV9" s="551"/>
      <c r="JOW9" s="551"/>
      <c r="JOX9" s="551"/>
      <c r="JOY9" s="551"/>
      <c r="JOZ9" s="551"/>
      <c r="JPA9" s="551"/>
      <c r="JPB9" s="551"/>
      <c r="JPC9" s="551"/>
      <c r="JPD9" s="551"/>
      <c r="JPE9" s="551"/>
      <c r="JPF9" s="551"/>
      <c r="JPG9" s="551"/>
      <c r="JPH9" s="551"/>
      <c r="JPI9" s="551"/>
      <c r="JPJ9" s="551"/>
      <c r="JPK9" s="551"/>
      <c r="JPL9" s="551"/>
      <c r="JPM9" s="551"/>
      <c r="JPN9" s="551"/>
      <c r="JPO9" s="551"/>
      <c r="JPP9" s="551"/>
      <c r="JPQ9" s="551"/>
      <c r="JPR9" s="551"/>
      <c r="JPS9" s="551"/>
      <c r="JPT9" s="551"/>
      <c r="JPU9" s="551"/>
      <c r="JPV9" s="551"/>
      <c r="JPW9" s="551"/>
      <c r="JPX9" s="551"/>
      <c r="JPY9" s="551"/>
      <c r="JPZ9" s="551"/>
      <c r="JQA9" s="551"/>
      <c r="JQB9" s="551"/>
      <c r="JQC9" s="551"/>
      <c r="JQD9" s="551"/>
      <c r="JQE9" s="551"/>
      <c r="JQF9" s="551"/>
      <c r="JQG9" s="551"/>
      <c r="JQH9" s="551"/>
      <c r="JQI9" s="551"/>
      <c r="JQJ9" s="551"/>
      <c r="JQK9" s="551"/>
      <c r="JQL9" s="551"/>
      <c r="JQM9" s="551"/>
      <c r="JQN9" s="551"/>
      <c r="JQO9" s="551"/>
      <c r="JQP9" s="551"/>
      <c r="JQQ9" s="551"/>
      <c r="JQR9" s="551"/>
      <c r="JQS9" s="551"/>
      <c r="JQT9" s="551"/>
      <c r="JQU9" s="551"/>
      <c r="JQV9" s="551"/>
      <c r="JQW9" s="551"/>
      <c r="JQX9" s="551"/>
      <c r="JQY9" s="551"/>
      <c r="JQZ9" s="551"/>
      <c r="JRA9" s="551"/>
      <c r="JRB9" s="551"/>
      <c r="JRC9" s="551"/>
      <c r="JRD9" s="551"/>
      <c r="JRE9" s="551"/>
      <c r="JRF9" s="551"/>
      <c r="JRG9" s="551"/>
      <c r="JRH9" s="551"/>
      <c r="JRI9" s="551"/>
      <c r="JRJ9" s="551"/>
      <c r="JRK9" s="551"/>
      <c r="JRL9" s="551"/>
      <c r="JRM9" s="551"/>
      <c r="JRN9" s="551"/>
      <c r="JRO9" s="551"/>
      <c r="JRP9" s="551"/>
      <c r="JRQ9" s="551"/>
      <c r="JRR9" s="551"/>
      <c r="JRS9" s="551"/>
      <c r="JRT9" s="551"/>
      <c r="JRU9" s="551"/>
      <c r="JRV9" s="551"/>
      <c r="JRW9" s="551"/>
      <c r="JRX9" s="551"/>
      <c r="JRY9" s="551"/>
      <c r="JRZ9" s="551"/>
      <c r="JSA9" s="551"/>
      <c r="JSB9" s="551"/>
      <c r="JSC9" s="551"/>
      <c r="JSD9" s="551"/>
      <c r="JSE9" s="551"/>
      <c r="JSF9" s="551"/>
      <c r="JSG9" s="551"/>
      <c r="JSH9" s="551"/>
      <c r="JSI9" s="551"/>
      <c r="JSJ9" s="551"/>
      <c r="JSK9" s="551"/>
      <c r="JSL9" s="551"/>
      <c r="JSM9" s="551"/>
      <c r="JSN9" s="551"/>
      <c r="JSO9" s="551"/>
      <c r="JSP9" s="551"/>
      <c r="JSQ9" s="551"/>
      <c r="JSR9" s="551"/>
      <c r="JSS9" s="551"/>
      <c r="JST9" s="551"/>
      <c r="JSU9" s="551"/>
      <c r="JSV9" s="551"/>
      <c r="JSW9" s="551"/>
      <c r="JSX9" s="551"/>
      <c r="JSY9" s="551"/>
      <c r="JSZ9" s="551"/>
      <c r="JTA9" s="551"/>
      <c r="JTB9" s="551"/>
      <c r="JTC9" s="551"/>
      <c r="JTD9" s="551"/>
      <c r="JTE9" s="551"/>
      <c r="JTF9" s="551"/>
      <c r="JTG9" s="551"/>
      <c r="JTH9" s="551"/>
      <c r="JTI9" s="551"/>
      <c r="JTJ9" s="551"/>
      <c r="JTK9" s="551"/>
      <c r="JTL9" s="551"/>
      <c r="JTM9" s="551"/>
      <c r="JTN9" s="551"/>
      <c r="JTO9" s="551"/>
      <c r="JTP9" s="551"/>
      <c r="JTQ9" s="551"/>
      <c r="JTR9" s="551"/>
      <c r="JTS9" s="551"/>
      <c r="JTT9" s="551"/>
      <c r="JTU9" s="551"/>
      <c r="JTV9" s="551"/>
      <c r="JTW9" s="551"/>
      <c r="JTX9" s="551"/>
      <c r="JTY9" s="551"/>
      <c r="JTZ9" s="551"/>
      <c r="JUA9" s="551"/>
      <c r="JUB9" s="551"/>
      <c r="JUC9" s="551"/>
      <c r="JUD9" s="551"/>
      <c r="JUE9" s="551"/>
      <c r="JUF9" s="551"/>
      <c r="JUG9" s="551"/>
      <c r="JUH9" s="551"/>
      <c r="JUI9" s="551"/>
      <c r="JUJ9" s="551"/>
      <c r="JUK9" s="551"/>
      <c r="JUL9" s="551"/>
      <c r="JUM9" s="551"/>
      <c r="JUN9" s="551"/>
      <c r="JUO9" s="551"/>
      <c r="JUP9" s="551"/>
      <c r="JUQ9" s="551"/>
      <c r="JUR9" s="551"/>
      <c r="JUS9" s="551"/>
      <c r="JUT9" s="551"/>
      <c r="JUU9" s="551"/>
      <c r="JUV9" s="551"/>
      <c r="JUW9" s="551"/>
      <c r="JUX9" s="551"/>
      <c r="JUY9" s="551"/>
      <c r="JUZ9" s="551"/>
      <c r="JVA9" s="551"/>
      <c r="JVB9" s="551"/>
      <c r="JVC9" s="551"/>
      <c r="JVD9" s="551"/>
      <c r="JVE9" s="551"/>
      <c r="JVF9" s="551"/>
      <c r="JVG9" s="551"/>
      <c r="JVH9" s="551"/>
      <c r="JVI9" s="551"/>
      <c r="JVJ9" s="551"/>
      <c r="JVK9" s="551"/>
      <c r="JVL9" s="551"/>
      <c r="JVM9" s="551"/>
      <c r="JVN9" s="551"/>
      <c r="JVO9" s="551"/>
      <c r="JVP9" s="551"/>
      <c r="JVQ9" s="551"/>
      <c r="JVR9" s="551"/>
      <c r="JVS9" s="551"/>
      <c r="JVT9" s="551"/>
      <c r="JVU9" s="551"/>
      <c r="JVV9" s="551"/>
      <c r="JVW9" s="551"/>
      <c r="JVX9" s="551"/>
      <c r="JVY9" s="551"/>
      <c r="JVZ9" s="551"/>
      <c r="JWA9" s="551"/>
      <c r="JWB9" s="551"/>
      <c r="JWC9" s="551"/>
      <c r="JWD9" s="551"/>
      <c r="JWE9" s="551"/>
      <c r="JWF9" s="551"/>
      <c r="JWG9" s="551"/>
      <c r="JWH9" s="551"/>
      <c r="JWI9" s="551"/>
      <c r="JWJ9" s="551"/>
      <c r="JWK9" s="551"/>
      <c r="JWL9" s="551"/>
      <c r="JWM9" s="551"/>
      <c r="JWN9" s="551"/>
      <c r="JWO9" s="551"/>
      <c r="JWP9" s="551"/>
      <c r="JWQ9" s="551"/>
      <c r="JWR9" s="551"/>
      <c r="JWS9" s="551"/>
      <c r="JWT9" s="551"/>
      <c r="JWU9" s="551"/>
      <c r="JWV9" s="551"/>
      <c r="JWW9" s="551"/>
      <c r="JWX9" s="551"/>
      <c r="JWY9" s="551"/>
      <c r="JWZ9" s="551"/>
      <c r="JXA9" s="551"/>
      <c r="JXB9" s="551"/>
      <c r="JXC9" s="551"/>
      <c r="JXD9" s="551"/>
      <c r="JXE9" s="551"/>
      <c r="JXF9" s="551"/>
      <c r="JXG9" s="551"/>
      <c r="JXH9" s="551"/>
      <c r="JXI9" s="551"/>
      <c r="JXJ9" s="551"/>
      <c r="JXK9" s="551"/>
      <c r="JXL9" s="551"/>
      <c r="JXM9" s="551"/>
      <c r="JXN9" s="551"/>
      <c r="JXO9" s="551"/>
      <c r="JXP9" s="551"/>
      <c r="JXQ9" s="551"/>
      <c r="JXR9" s="551"/>
      <c r="JXS9" s="551"/>
      <c r="JXT9" s="551"/>
      <c r="JXU9" s="551"/>
      <c r="JXV9" s="551"/>
      <c r="JXW9" s="551"/>
      <c r="JXX9" s="551"/>
      <c r="JXY9" s="551"/>
      <c r="JXZ9" s="551"/>
      <c r="JYA9" s="551"/>
      <c r="JYB9" s="551"/>
      <c r="JYC9" s="551"/>
      <c r="JYD9" s="551"/>
      <c r="JYE9" s="551"/>
      <c r="JYF9" s="551"/>
      <c r="JYG9" s="551"/>
      <c r="JYH9" s="551"/>
      <c r="JYI9" s="551"/>
      <c r="JYJ9" s="551"/>
      <c r="JYK9" s="551"/>
      <c r="JYL9" s="551"/>
      <c r="JYM9" s="551"/>
      <c r="JYN9" s="551"/>
      <c r="JYO9" s="551"/>
      <c r="JYP9" s="551"/>
      <c r="JYQ9" s="551"/>
      <c r="JYR9" s="551"/>
      <c r="JYS9" s="551"/>
      <c r="JYT9" s="551"/>
      <c r="JYU9" s="551"/>
      <c r="JYV9" s="551"/>
      <c r="JYW9" s="551"/>
      <c r="JYX9" s="551"/>
      <c r="JYY9" s="551"/>
      <c r="JYZ9" s="551"/>
      <c r="JZA9" s="551"/>
      <c r="JZB9" s="551"/>
      <c r="JZC9" s="551"/>
      <c r="JZD9" s="551"/>
      <c r="JZE9" s="551"/>
      <c r="JZF9" s="551"/>
      <c r="JZG9" s="551"/>
      <c r="JZH9" s="551"/>
      <c r="JZI9" s="551"/>
      <c r="JZJ9" s="551"/>
      <c r="JZK9" s="551"/>
      <c r="JZL9" s="551"/>
      <c r="JZM9" s="551"/>
      <c r="JZN9" s="551"/>
      <c r="JZO9" s="551"/>
      <c r="JZP9" s="551"/>
      <c r="JZQ9" s="551"/>
      <c r="JZR9" s="551"/>
      <c r="JZS9" s="551"/>
      <c r="JZT9" s="551"/>
      <c r="JZU9" s="551"/>
      <c r="JZV9" s="551"/>
      <c r="JZW9" s="551"/>
      <c r="JZX9" s="551"/>
      <c r="JZY9" s="551"/>
      <c r="JZZ9" s="551"/>
      <c r="KAA9" s="551"/>
      <c r="KAB9" s="551"/>
      <c r="KAC9" s="551"/>
      <c r="KAD9" s="551"/>
      <c r="KAE9" s="551"/>
      <c r="KAF9" s="551"/>
      <c r="KAG9" s="551"/>
      <c r="KAH9" s="551"/>
      <c r="KAI9" s="551"/>
      <c r="KAJ9" s="551"/>
      <c r="KAK9" s="551"/>
      <c r="KAL9" s="551"/>
      <c r="KAM9" s="551"/>
      <c r="KAN9" s="551"/>
      <c r="KAO9" s="551"/>
      <c r="KAP9" s="551"/>
      <c r="KAQ9" s="551"/>
      <c r="KAR9" s="551"/>
      <c r="KAS9" s="551"/>
      <c r="KAT9" s="551"/>
      <c r="KAU9" s="551"/>
      <c r="KAV9" s="551"/>
      <c r="KAW9" s="551"/>
      <c r="KAX9" s="551"/>
      <c r="KAY9" s="551"/>
      <c r="KAZ9" s="551"/>
      <c r="KBA9" s="551"/>
      <c r="KBB9" s="551"/>
      <c r="KBC9" s="551"/>
      <c r="KBD9" s="551"/>
      <c r="KBE9" s="551"/>
      <c r="KBF9" s="551"/>
      <c r="KBG9" s="551"/>
      <c r="KBH9" s="551"/>
      <c r="KBI9" s="551"/>
      <c r="KBJ9" s="551"/>
      <c r="KBK9" s="551"/>
      <c r="KBL9" s="551"/>
      <c r="KBM9" s="551"/>
      <c r="KBN9" s="551"/>
      <c r="KBO9" s="551"/>
      <c r="KBP9" s="551"/>
      <c r="KBQ9" s="551"/>
      <c r="KBR9" s="551"/>
      <c r="KBS9" s="551"/>
      <c r="KBT9" s="551"/>
      <c r="KBU9" s="551"/>
      <c r="KBV9" s="551"/>
      <c r="KBW9" s="551"/>
      <c r="KBX9" s="551"/>
      <c r="KBY9" s="551"/>
      <c r="KBZ9" s="551"/>
      <c r="KCA9" s="551"/>
      <c r="KCB9" s="551"/>
      <c r="KCC9" s="551"/>
      <c r="KCD9" s="551"/>
      <c r="KCE9" s="551"/>
      <c r="KCF9" s="551"/>
      <c r="KCG9" s="551"/>
      <c r="KCH9" s="551"/>
      <c r="KCI9" s="551"/>
      <c r="KCJ9" s="551"/>
      <c r="KCK9" s="551"/>
      <c r="KCL9" s="551"/>
      <c r="KCM9" s="551"/>
      <c r="KCN9" s="551"/>
      <c r="KCO9" s="551"/>
      <c r="KCP9" s="551"/>
      <c r="KCQ9" s="551"/>
      <c r="KCR9" s="551"/>
      <c r="KCS9" s="551"/>
      <c r="KCT9" s="551"/>
      <c r="KCU9" s="551"/>
      <c r="KCV9" s="551"/>
      <c r="KCW9" s="551"/>
      <c r="KCX9" s="551"/>
      <c r="KCY9" s="551"/>
      <c r="KCZ9" s="551"/>
      <c r="KDA9" s="551"/>
      <c r="KDB9" s="551"/>
      <c r="KDC9" s="551"/>
      <c r="KDD9" s="551"/>
      <c r="KDE9" s="551"/>
      <c r="KDF9" s="551"/>
      <c r="KDG9" s="551"/>
      <c r="KDH9" s="551"/>
      <c r="KDI9" s="551"/>
      <c r="KDJ9" s="551"/>
      <c r="KDK9" s="551"/>
      <c r="KDL9" s="551"/>
      <c r="KDM9" s="551"/>
      <c r="KDN9" s="551"/>
      <c r="KDO9" s="551"/>
      <c r="KDP9" s="551"/>
      <c r="KDQ9" s="551"/>
      <c r="KDR9" s="551"/>
      <c r="KDS9" s="551"/>
      <c r="KDT9" s="551"/>
      <c r="KDU9" s="551"/>
      <c r="KDV9" s="551"/>
      <c r="KDW9" s="551"/>
      <c r="KDX9" s="551"/>
      <c r="KDY9" s="551"/>
      <c r="KDZ9" s="551"/>
      <c r="KEA9" s="551"/>
      <c r="KEB9" s="551"/>
      <c r="KEC9" s="551"/>
      <c r="KED9" s="551"/>
      <c r="KEE9" s="551"/>
      <c r="KEF9" s="551"/>
      <c r="KEG9" s="551"/>
      <c r="KEH9" s="551"/>
      <c r="KEI9" s="551"/>
      <c r="KEJ9" s="551"/>
      <c r="KEK9" s="551"/>
      <c r="KEL9" s="551"/>
      <c r="KEM9" s="551"/>
      <c r="KEN9" s="551"/>
      <c r="KEO9" s="551"/>
      <c r="KEP9" s="551"/>
      <c r="KEQ9" s="551"/>
      <c r="KER9" s="551"/>
      <c r="KES9" s="551"/>
      <c r="KET9" s="551"/>
      <c r="KEU9" s="551"/>
      <c r="KEV9" s="551"/>
      <c r="KEW9" s="551"/>
      <c r="KEX9" s="551"/>
      <c r="KEY9" s="551"/>
      <c r="KEZ9" s="551"/>
      <c r="KFA9" s="551"/>
      <c r="KFB9" s="551"/>
      <c r="KFC9" s="551"/>
      <c r="KFD9" s="551"/>
      <c r="KFE9" s="551"/>
      <c r="KFF9" s="551"/>
      <c r="KFG9" s="551"/>
      <c r="KFH9" s="551"/>
      <c r="KFI9" s="551"/>
      <c r="KFJ9" s="551"/>
      <c r="KFK9" s="551"/>
      <c r="KFL9" s="551"/>
      <c r="KFM9" s="551"/>
      <c r="KFN9" s="551"/>
      <c r="KFO9" s="551"/>
      <c r="KFP9" s="551"/>
      <c r="KFQ9" s="551"/>
      <c r="KFR9" s="551"/>
      <c r="KFS9" s="551"/>
      <c r="KFT9" s="551"/>
      <c r="KFU9" s="551"/>
      <c r="KFV9" s="551"/>
      <c r="KFW9" s="551"/>
      <c r="KFX9" s="551"/>
      <c r="KFY9" s="551"/>
      <c r="KFZ9" s="551"/>
      <c r="KGA9" s="551"/>
      <c r="KGB9" s="551"/>
      <c r="KGC9" s="551"/>
      <c r="KGD9" s="551"/>
      <c r="KGE9" s="551"/>
      <c r="KGF9" s="551"/>
      <c r="KGG9" s="551"/>
      <c r="KGH9" s="551"/>
      <c r="KGI9" s="551"/>
      <c r="KGJ9" s="551"/>
      <c r="KGK9" s="551"/>
      <c r="KGL9" s="551"/>
      <c r="KGM9" s="551"/>
      <c r="KGN9" s="551"/>
      <c r="KGO9" s="551"/>
      <c r="KGP9" s="551"/>
      <c r="KGQ9" s="551"/>
      <c r="KGR9" s="551"/>
      <c r="KGS9" s="551"/>
      <c r="KGT9" s="551"/>
      <c r="KGU9" s="551"/>
      <c r="KGV9" s="551"/>
      <c r="KGW9" s="551"/>
      <c r="KGX9" s="551"/>
      <c r="KGY9" s="551"/>
      <c r="KGZ9" s="551"/>
      <c r="KHA9" s="551"/>
      <c r="KHB9" s="551"/>
      <c r="KHC9" s="551"/>
      <c r="KHD9" s="551"/>
      <c r="KHE9" s="551"/>
      <c r="KHF9" s="551"/>
      <c r="KHG9" s="551"/>
      <c r="KHH9" s="551"/>
      <c r="KHI9" s="551"/>
      <c r="KHJ9" s="551"/>
      <c r="KHK9" s="551"/>
      <c r="KHL9" s="551"/>
      <c r="KHM9" s="551"/>
      <c r="KHN9" s="551"/>
      <c r="KHO9" s="551"/>
      <c r="KHP9" s="551"/>
      <c r="KHQ9" s="551"/>
      <c r="KHR9" s="551"/>
      <c r="KHS9" s="551"/>
      <c r="KHT9" s="551"/>
      <c r="KHU9" s="551"/>
      <c r="KHV9" s="551"/>
      <c r="KHW9" s="551"/>
      <c r="KHX9" s="551"/>
      <c r="KHY9" s="551"/>
      <c r="KHZ9" s="551"/>
      <c r="KIA9" s="551"/>
      <c r="KIB9" s="551"/>
      <c r="KIC9" s="551"/>
      <c r="KID9" s="551"/>
      <c r="KIE9" s="551"/>
      <c r="KIF9" s="551"/>
      <c r="KIG9" s="551"/>
      <c r="KIH9" s="551"/>
      <c r="KII9" s="551"/>
      <c r="KIJ9" s="551"/>
      <c r="KIK9" s="551"/>
      <c r="KIL9" s="551"/>
      <c r="KIM9" s="551"/>
      <c r="KIN9" s="551"/>
      <c r="KIO9" s="551"/>
      <c r="KIP9" s="551"/>
      <c r="KIQ9" s="551"/>
      <c r="KIR9" s="551"/>
      <c r="KIS9" s="551"/>
      <c r="KIT9" s="551"/>
      <c r="KIU9" s="551"/>
      <c r="KIV9" s="551"/>
      <c r="KIW9" s="551"/>
      <c r="KIX9" s="551"/>
      <c r="KIY9" s="551"/>
      <c r="KIZ9" s="551"/>
      <c r="KJA9" s="551"/>
      <c r="KJB9" s="551"/>
      <c r="KJC9" s="551"/>
      <c r="KJD9" s="551"/>
      <c r="KJE9" s="551"/>
      <c r="KJF9" s="551"/>
      <c r="KJG9" s="551"/>
      <c r="KJH9" s="551"/>
      <c r="KJI9" s="551"/>
      <c r="KJJ9" s="551"/>
      <c r="KJK9" s="551"/>
      <c r="KJL9" s="551"/>
      <c r="KJM9" s="551"/>
      <c r="KJN9" s="551"/>
      <c r="KJO9" s="551"/>
      <c r="KJP9" s="551"/>
      <c r="KJQ9" s="551"/>
      <c r="KJR9" s="551"/>
      <c r="KJS9" s="551"/>
      <c r="KJT9" s="551"/>
      <c r="KJU9" s="551"/>
      <c r="KJV9" s="551"/>
      <c r="KJW9" s="551"/>
      <c r="KJX9" s="551"/>
      <c r="KJY9" s="551"/>
      <c r="KJZ9" s="551"/>
      <c r="KKA9" s="551"/>
      <c r="KKB9" s="551"/>
      <c r="KKC9" s="551"/>
      <c r="KKD9" s="551"/>
      <c r="KKE9" s="551"/>
      <c r="KKF9" s="551"/>
      <c r="KKG9" s="551"/>
      <c r="KKH9" s="551"/>
      <c r="KKI9" s="551"/>
      <c r="KKJ9" s="551"/>
      <c r="KKK9" s="551"/>
      <c r="KKL9" s="551"/>
      <c r="KKM9" s="551"/>
      <c r="KKN9" s="551"/>
      <c r="KKO9" s="551"/>
      <c r="KKP9" s="551"/>
      <c r="KKQ9" s="551"/>
      <c r="KKR9" s="551"/>
      <c r="KKS9" s="551"/>
      <c r="KKT9" s="551"/>
      <c r="KKU9" s="551"/>
      <c r="KKV9" s="551"/>
      <c r="KKW9" s="551"/>
      <c r="KKX9" s="551"/>
      <c r="KKY9" s="551"/>
      <c r="KKZ9" s="551"/>
      <c r="KLA9" s="551"/>
      <c r="KLB9" s="551"/>
      <c r="KLC9" s="551"/>
      <c r="KLD9" s="551"/>
      <c r="KLE9" s="551"/>
      <c r="KLF9" s="551"/>
      <c r="KLG9" s="551"/>
      <c r="KLH9" s="551"/>
      <c r="KLI9" s="551"/>
      <c r="KLJ9" s="551"/>
      <c r="KLK9" s="551"/>
      <c r="KLL9" s="551"/>
      <c r="KLM9" s="551"/>
      <c r="KLN9" s="551"/>
      <c r="KLO9" s="551"/>
      <c r="KLP9" s="551"/>
      <c r="KLQ9" s="551"/>
      <c r="KLR9" s="551"/>
      <c r="KLS9" s="551"/>
      <c r="KLT9" s="551"/>
      <c r="KLU9" s="551"/>
      <c r="KLV9" s="551"/>
      <c r="KLW9" s="551"/>
      <c r="KLX9" s="551"/>
      <c r="KLY9" s="551"/>
      <c r="KLZ9" s="551"/>
      <c r="KMA9" s="551"/>
      <c r="KMB9" s="551"/>
      <c r="KMC9" s="551"/>
      <c r="KMD9" s="551"/>
      <c r="KME9" s="551"/>
      <c r="KMF9" s="551"/>
      <c r="KMG9" s="551"/>
      <c r="KMH9" s="551"/>
      <c r="KMI9" s="551"/>
      <c r="KMJ9" s="551"/>
      <c r="KMK9" s="551"/>
      <c r="KML9" s="551"/>
      <c r="KMM9" s="551"/>
      <c r="KMN9" s="551"/>
      <c r="KMO9" s="551"/>
      <c r="KMP9" s="551"/>
      <c r="KMQ9" s="551"/>
      <c r="KMR9" s="551"/>
      <c r="KMS9" s="551"/>
      <c r="KMT9" s="551"/>
      <c r="KMU9" s="551"/>
      <c r="KMV9" s="551"/>
      <c r="KMW9" s="551"/>
      <c r="KMX9" s="551"/>
      <c r="KMY9" s="551"/>
      <c r="KMZ9" s="551"/>
      <c r="KNA9" s="551"/>
      <c r="KNB9" s="551"/>
      <c r="KNC9" s="551"/>
      <c r="KND9" s="551"/>
      <c r="KNE9" s="551"/>
      <c r="KNF9" s="551"/>
      <c r="KNG9" s="551"/>
      <c r="KNH9" s="551"/>
      <c r="KNI9" s="551"/>
      <c r="KNJ9" s="551"/>
      <c r="KNK9" s="551"/>
      <c r="KNL9" s="551"/>
      <c r="KNM9" s="551"/>
      <c r="KNN9" s="551"/>
      <c r="KNO9" s="551"/>
      <c r="KNP9" s="551"/>
      <c r="KNQ9" s="551"/>
      <c r="KNR9" s="551"/>
      <c r="KNS9" s="551"/>
      <c r="KNT9" s="551"/>
      <c r="KNU9" s="551"/>
      <c r="KNV9" s="551"/>
      <c r="KNW9" s="551"/>
      <c r="KNX9" s="551"/>
      <c r="KNY9" s="551"/>
      <c r="KNZ9" s="551"/>
      <c r="KOA9" s="551"/>
      <c r="KOB9" s="551"/>
      <c r="KOC9" s="551"/>
      <c r="KOD9" s="551"/>
      <c r="KOE9" s="551"/>
      <c r="KOF9" s="551"/>
      <c r="KOG9" s="551"/>
      <c r="KOH9" s="551"/>
      <c r="KOI9" s="551"/>
      <c r="KOJ9" s="551"/>
      <c r="KOK9" s="551"/>
      <c r="KOL9" s="551"/>
      <c r="KOM9" s="551"/>
      <c r="KON9" s="551"/>
      <c r="KOO9" s="551"/>
      <c r="KOP9" s="551"/>
      <c r="KOQ9" s="551"/>
      <c r="KOR9" s="551"/>
      <c r="KOS9" s="551"/>
      <c r="KOT9" s="551"/>
      <c r="KOU9" s="551"/>
      <c r="KOV9" s="551"/>
      <c r="KOW9" s="551"/>
      <c r="KOX9" s="551"/>
      <c r="KOY9" s="551"/>
      <c r="KOZ9" s="551"/>
      <c r="KPA9" s="551"/>
      <c r="KPB9" s="551"/>
      <c r="KPC9" s="551"/>
      <c r="KPD9" s="551"/>
      <c r="KPE9" s="551"/>
      <c r="KPF9" s="551"/>
      <c r="KPG9" s="551"/>
      <c r="KPH9" s="551"/>
      <c r="KPI9" s="551"/>
      <c r="KPJ9" s="551"/>
      <c r="KPK9" s="551"/>
      <c r="KPL9" s="551"/>
      <c r="KPM9" s="551"/>
      <c r="KPN9" s="551"/>
      <c r="KPO9" s="551"/>
      <c r="KPP9" s="551"/>
      <c r="KPQ9" s="551"/>
      <c r="KPR9" s="551"/>
      <c r="KPS9" s="551"/>
      <c r="KPT9" s="551"/>
      <c r="KPU9" s="551"/>
      <c r="KPV9" s="551"/>
      <c r="KPW9" s="551"/>
      <c r="KPX9" s="551"/>
      <c r="KPY9" s="551"/>
      <c r="KPZ9" s="551"/>
      <c r="KQA9" s="551"/>
      <c r="KQB9" s="551"/>
      <c r="KQC9" s="551"/>
      <c r="KQD9" s="551"/>
      <c r="KQE9" s="551"/>
      <c r="KQF9" s="551"/>
      <c r="KQG9" s="551"/>
      <c r="KQH9" s="551"/>
      <c r="KQI9" s="551"/>
      <c r="KQJ9" s="551"/>
      <c r="KQK9" s="551"/>
      <c r="KQL9" s="551"/>
      <c r="KQM9" s="551"/>
      <c r="KQN9" s="551"/>
      <c r="KQO9" s="551"/>
      <c r="KQP9" s="551"/>
      <c r="KQQ9" s="551"/>
      <c r="KQR9" s="551"/>
      <c r="KQS9" s="551"/>
      <c r="KQT9" s="551"/>
      <c r="KQU9" s="551"/>
      <c r="KQV9" s="551"/>
      <c r="KQW9" s="551"/>
      <c r="KQX9" s="551"/>
      <c r="KQY9" s="551"/>
      <c r="KQZ9" s="551"/>
      <c r="KRA9" s="551"/>
      <c r="KRB9" s="551"/>
      <c r="KRC9" s="551"/>
      <c r="KRD9" s="551"/>
      <c r="KRE9" s="551"/>
      <c r="KRF9" s="551"/>
      <c r="KRG9" s="551"/>
      <c r="KRH9" s="551"/>
      <c r="KRI9" s="551"/>
      <c r="KRJ9" s="551"/>
      <c r="KRK9" s="551"/>
      <c r="KRL9" s="551"/>
      <c r="KRM9" s="551"/>
      <c r="KRN9" s="551"/>
      <c r="KRO9" s="551"/>
      <c r="KRP9" s="551"/>
      <c r="KRQ9" s="551"/>
      <c r="KRR9" s="551"/>
      <c r="KRS9" s="551"/>
      <c r="KRT9" s="551"/>
      <c r="KRU9" s="551"/>
      <c r="KRV9" s="551"/>
      <c r="KRW9" s="551"/>
      <c r="KRX9" s="551"/>
      <c r="KRY9" s="551"/>
      <c r="KRZ9" s="551"/>
      <c r="KSA9" s="551"/>
      <c r="KSB9" s="551"/>
      <c r="KSC9" s="551"/>
      <c r="KSD9" s="551"/>
      <c r="KSE9" s="551"/>
      <c r="KSF9" s="551"/>
      <c r="KSG9" s="551"/>
      <c r="KSH9" s="551"/>
      <c r="KSI9" s="551"/>
      <c r="KSJ9" s="551"/>
      <c r="KSK9" s="551"/>
      <c r="KSL9" s="551"/>
      <c r="KSM9" s="551"/>
      <c r="KSN9" s="551"/>
      <c r="KSO9" s="551"/>
      <c r="KSP9" s="551"/>
      <c r="KSQ9" s="551"/>
      <c r="KSR9" s="551"/>
      <c r="KSS9" s="551"/>
      <c r="KST9" s="551"/>
      <c r="KSU9" s="551"/>
      <c r="KSV9" s="551"/>
      <c r="KSW9" s="551"/>
      <c r="KSX9" s="551"/>
      <c r="KSY9" s="551"/>
      <c r="KSZ9" s="551"/>
      <c r="KTA9" s="551"/>
      <c r="KTB9" s="551"/>
      <c r="KTC9" s="551"/>
      <c r="KTD9" s="551"/>
      <c r="KTE9" s="551"/>
      <c r="KTF9" s="551"/>
      <c r="KTG9" s="551"/>
      <c r="KTH9" s="551"/>
      <c r="KTI9" s="551"/>
      <c r="KTJ9" s="551"/>
      <c r="KTK9" s="551"/>
      <c r="KTL9" s="551"/>
      <c r="KTM9" s="551"/>
      <c r="KTN9" s="551"/>
      <c r="KTO9" s="551"/>
      <c r="KTP9" s="551"/>
      <c r="KTQ9" s="551"/>
      <c r="KTR9" s="551"/>
      <c r="KTS9" s="551"/>
      <c r="KTT9" s="551"/>
      <c r="KTU9" s="551"/>
      <c r="KTV9" s="551"/>
      <c r="KTW9" s="551"/>
      <c r="KTX9" s="551"/>
      <c r="KTY9" s="551"/>
      <c r="KTZ9" s="551"/>
      <c r="KUA9" s="551"/>
      <c r="KUB9" s="551"/>
      <c r="KUC9" s="551"/>
      <c r="KUD9" s="551"/>
      <c r="KUE9" s="551"/>
      <c r="KUF9" s="551"/>
      <c r="KUG9" s="551"/>
      <c r="KUH9" s="551"/>
      <c r="KUI9" s="551"/>
      <c r="KUJ9" s="551"/>
      <c r="KUK9" s="551"/>
      <c r="KUL9" s="551"/>
      <c r="KUM9" s="551"/>
      <c r="KUN9" s="551"/>
      <c r="KUO9" s="551"/>
      <c r="KUP9" s="551"/>
      <c r="KUQ9" s="551"/>
      <c r="KUR9" s="551"/>
      <c r="KUS9" s="551"/>
      <c r="KUT9" s="551"/>
      <c r="KUU9" s="551"/>
      <c r="KUV9" s="551"/>
      <c r="KUW9" s="551"/>
      <c r="KUX9" s="551"/>
      <c r="KUY9" s="551"/>
      <c r="KUZ9" s="551"/>
      <c r="KVA9" s="551"/>
      <c r="KVB9" s="551"/>
      <c r="KVC9" s="551"/>
      <c r="KVD9" s="551"/>
      <c r="KVE9" s="551"/>
      <c r="KVF9" s="551"/>
      <c r="KVG9" s="551"/>
      <c r="KVH9" s="551"/>
      <c r="KVI9" s="551"/>
      <c r="KVJ9" s="551"/>
      <c r="KVK9" s="551"/>
      <c r="KVL9" s="551"/>
      <c r="KVM9" s="551"/>
      <c r="KVN9" s="551"/>
      <c r="KVO9" s="551"/>
      <c r="KVP9" s="551"/>
      <c r="KVQ9" s="551"/>
      <c r="KVR9" s="551"/>
      <c r="KVS9" s="551"/>
      <c r="KVT9" s="551"/>
      <c r="KVU9" s="551"/>
      <c r="KVV9" s="551"/>
      <c r="KVW9" s="551"/>
      <c r="KVX9" s="551"/>
      <c r="KVY9" s="551"/>
      <c r="KVZ9" s="551"/>
      <c r="KWA9" s="551"/>
      <c r="KWB9" s="551"/>
      <c r="KWC9" s="551"/>
      <c r="KWD9" s="551"/>
      <c r="KWE9" s="551"/>
      <c r="KWF9" s="551"/>
      <c r="KWG9" s="551"/>
      <c r="KWH9" s="551"/>
      <c r="KWI9" s="551"/>
      <c r="KWJ9" s="551"/>
      <c r="KWK9" s="551"/>
      <c r="KWL9" s="551"/>
      <c r="KWM9" s="551"/>
      <c r="KWN9" s="551"/>
      <c r="KWO9" s="551"/>
      <c r="KWP9" s="551"/>
      <c r="KWQ9" s="551"/>
      <c r="KWR9" s="551"/>
      <c r="KWS9" s="551"/>
      <c r="KWT9" s="551"/>
      <c r="KWU9" s="551"/>
      <c r="KWV9" s="551"/>
      <c r="KWW9" s="551"/>
      <c r="KWX9" s="551"/>
      <c r="KWY9" s="551"/>
      <c r="KWZ9" s="551"/>
      <c r="KXA9" s="551"/>
      <c r="KXB9" s="551"/>
      <c r="KXC9" s="551"/>
      <c r="KXD9" s="551"/>
      <c r="KXE9" s="551"/>
      <c r="KXF9" s="551"/>
      <c r="KXG9" s="551"/>
      <c r="KXH9" s="551"/>
      <c r="KXI9" s="551"/>
      <c r="KXJ9" s="551"/>
      <c r="KXK9" s="551"/>
      <c r="KXL9" s="551"/>
      <c r="KXM9" s="551"/>
      <c r="KXN9" s="551"/>
      <c r="KXO9" s="551"/>
      <c r="KXP9" s="551"/>
      <c r="KXQ9" s="551"/>
      <c r="KXR9" s="551"/>
      <c r="KXS9" s="551"/>
      <c r="KXT9" s="551"/>
      <c r="KXU9" s="551"/>
      <c r="KXV9" s="551"/>
      <c r="KXW9" s="551"/>
      <c r="KXX9" s="551"/>
      <c r="KXY9" s="551"/>
      <c r="KXZ9" s="551"/>
      <c r="KYA9" s="551"/>
      <c r="KYB9" s="551"/>
      <c r="KYC9" s="551"/>
      <c r="KYD9" s="551"/>
      <c r="KYE9" s="551"/>
      <c r="KYF9" s="551"/>
      <c r="KYG9" s="551"/>
      <c r="KYH9" s="551"/>
      <c r="KYI9" s="551"/>
      <c r="KYJ9" s="551"/>
      <c r="KYK9" s="551"/>
      <c r="KYL9" s="551"/>
      <c r="KYM9" s="551"/>
      <c r="KYN9" s="551"/>
      <c r="KYO9" s="551"/>
      <c r="KYP9" s="551"/>
      <c r="KYQ9" s="551"/>
      <c r="KYR9" s="551"/>
      <c r="KYS9" s="551"/>
      <c r="KYT9" s="551"/>
      <c r="KYU9" s="551"/>
      <c r="KYV9" s="551"/>
      <c r="KYW9" s="551"/>
      <c r="KYX9" s="551"/>
      <c r="KYY9" s="551"/>
      <c r="KYZ9" s="551"/>
      <c r="KZA9" s="551"/>
      <c r="KZB9" s="551"/>
      <c r="KZC9" s="551"/>
      <c r="KZD9" s="551"/>
      <c r="KZE9" s="551"/>
      <c r="KZF9" s="551"/>
      <c r="KZG9" s="551"/>
      <c r="KZH9" s="551"/>
      <c r="KZI9" s="551"/>
      <c r="KZJ9" s="551"/>
      <c r="KZK9" s="551"/>
      <c r="KZL9" s="551"/>
      <c r="KZM9" s="551"/>
      <c r="KZN9" s="551"/>
      <c r="KZO9" s="551"/>
      <c r="KZP9" s="551"/>
      <c r="KZQ9" s="551"/>
      <c r="KZR9" s="551"/>
      <c r="KZS9" s="551"/>
      <c r="KZT9" s="551"/>
      <c r="KZU9" s="551"/>
      <c r="KZV9" s="551"/>
      <c r="KZW9" s="551"/>
      <c r="KZX9" s="551"/>
      <c r="KZY9" s="551"/>
      <c r="KZZ9" s="551"/>
      <c r="LAA9" s="551"/>
      <c r="LAB9" s="551"/>
      <c r="LAC9" s="551"/>
      <c r="LAD9" s="551"/>
      <c r="LAE9" s="551"/>
      <c r="LAF9" s="551"/>
      <c r="LAG9" s="551"/>
      <c r="LAH9" s="551"/>
      <c r="LAI9" s="551"/>
      <c r="LAJ9" s="551"/>
      <c r="LAK9" s="551"/>
      <c r="LAL9" s="551"/>
      <c r="LAM9" s="551"/>
      <c r="LAN9" s="551"/>
      <c r="LAO9" s="551"/>
      <c r="LAP9" s="551"/>
      <c r="LAQ9" s="551"/>
      <c r="LAR9" s="551"/>
      <c r="LAS9" s="551"/>
      <c r="LAT9" s="551"/>
      <c r="LAU9" s="551"/>
      <c r="LAV9" s="551"/>
      <c r="LAW9" s="551"/>
      <c r="LAX9" s="551"/>
      <c r="LAY9" s="551"/>
      <c r="LAZ9" s="551"/>
      <c r="LBA9" s="551"/>
      <c r="LBB9" s="551"/>
      <c r="LBC9" s="551"/>
      <c r="LBD9" s="551"/>
      <c r="LBE9" s="551"/>
      <c r="LBF9" s="551"/>
      <c r="LBG9" s="551"/>
      <c r="LBH9" s="551"/>
      <c r="LBI9" s="551"/>
      <c r="LBJ9" s="551"/>
      <c r="LBK9" s="551"/>
      <c r="LBL9" s="551"/>
      <c r="LBM9" s="551"/>
      <c r="LBN9" s="551"/>
      <c r="LBO9" s="551"/>
      <c r="LBP9" s="551"/>
      <c r="LBQ9" s="551"/>
      <c r="LBR9" s="551"/>
      <c r="LBS9" s="551"/>
      <c r="LBT9" s="551"/>
      <c r="LBU9" s="551"/>
      <c r="LBV9" s="551"/>
      <c r="LBW9" s="551"/>
      <c r="LBX9" s="551"/>
      <c r="LBY9" s="551"/>
      <c r="LBZ9" s="551"/>
      <c r="LCA9" s="551"/>
      <c r="LCB9" s="551"/>
      <c r="LCC9" s="551"/>
      <c r="LCD9" s="551"/>
      <c r="LCE9" s="551"/>
      <c r="LCF9" s="551"/>
      <c r="LCG9" s="551"/>
      <c r="LCH9" s="551"/>
      <c r="LCI9" s="551"/>
      <c r="LCJ9" s="551"/>
      <c r="LCK9" s="551"/>
      <c r="LCL9" s="551"/>
      <c r="LCM9" s="551"/>
      <c r="LCN9" s="551"/>
      <c r="LCO9" s="551"/>
      <c r="LCP9" s="551"/>
      <c r="LCQ9" s="551"/>
      <c r="LCR9" s="551"/>
      <c r="LCS9" s="551"/>
      <c r="LCT9" s="551"/>
      <c r="LCU9" s="551"/>
      <c r="LCV9" s="551"/>
      <c r="LCW9" s="551"/>
      <c r="LCX9" s="551"/>
      <c r="LCY9" s="551"/>
      <c r="LCZ9" s="551"/>
      <c r="LDA9" s="551"/>
      <c r="LDB9" s="551"/>
      <c r="LDC9" s="551"/>
      <c r="LDD9" s="551"/>
      <c r="LDE9" s="551"/>
      <c r="LDF9" s="551"/>
      <c r="LDG9" s="551"/>
      <c r="LDH9" s="551"/>
      <c r="LDI9" s="551"/>
      <c r="LDJ9" s="551"/>
      <c r="LDK9" s="551"/>
      <c r="LDL9" s="551"/>
      <c r="LDM9" s="551"/>
      <c r="LDN9" s="551"/>
      <c r="LDO9" s="551"/>
      <c r="LDP9" s="551"/>
      <c r="LDQ9" s="551"/>
      <c r="LDR9" s="551"/>
      <c r="LDS9" s="551"/>
      <c r="LDT9" s="551"/>
      <c r="LDU9" s="551"/>
      <c r="LDV9" s="551"/>
      <c r="LDW9" s="551"/>
      <c r="LDX9" s="551"/>
      <c r="LDY9" s="551"/>
      <c r="LDZ9" s="551"/>
      <c r="LEA9" s="551"/>
      <c r="LEB9" s="551"/>
      <c r="LEC9" s="551"/>
      <c r="LED9" s="551"/>
      <c r="LEE9" s="551"/>
      <c r="LEF9" s="551"/>
      <c r="LEG9" s="551"/>
      <c r="LEH9" s="551"/>
      <c r="LEI9" s="551"/>
      <c r="LEJ9" s="551"/>
      <c r="LEK9" s="551"/>
      <c r="LEL9" s="551"/>
      <c r="LEM9" s="551"/>
      <c r="LEN9" s="551"/>
      <c r="LEO9" s="551"/>
      <c r="LEP9" s="551"/>
      <c r="LEQ9" s="551"/>
      <c r="LER9" s="551"/>
      <c r="LES9" s="551"/>
      <c r="LET9" s="551"/>
      <c r="LEU9" s="551"/>
      <c r="LEV9" s="551"/>
      <c r="LEW9" s="551"/>
      <c r="LEX9" s="551"/>
      <c r="LEY9" s="551"/>
      <c r="LEZ9" s="551"/>
      <c r="LFA9" s="551"/>
      <c r="LFB9" s="551"/>
      <c r="LFC9" s="551"/>
      <c r="LFD9" s="551"/>
      <c r="LFE9" s="551"/>
      <c r="LFF9" s="551"/>
      <c r="LFG9" s="551"/>
      <c r="LFH9" s="551"/>
      <c r="LFI9" s="551"/>
      <c r="LFJ9" s="551"/>
      <c r="LFK9" s="551"/>
      <c r="LFL9" s="551"/>
      <c r="LFM9" s="551"/>
      <c r="LFN9" s="551"/>
      <c r="LFO9" s="551"/>
      <c r="LFP9" s="551"/>
      <c r="LFQ9" s="551"/>
      <c r="LFR9" s="551"/>
      <c r="LFS9" s="551"/>
      <c r="LFT9" s="551"/>
      <c r="LFU9" s="551"/>
      <c r="LFV9" s="551"/>
      <c r="LFW9" s="551"/>
      <c r="LFX9" s="551"/>
      <c r="LFY9" s="551"/>
      <c r="LFZ9" s="551"/>
      <c r="LGA9" s="551"/>
      <c r="LGB9" s="551"/>
      <c r="LGC9" s="551"/>
      <c r="LGD9" s="551"/>
      <c r="LGE9" s="551"/>
      <c r="LGF9" s="551"/>
      <c r="LGG9" s="551"/>
      <c r="LGH9" s="551"/>
      <c r="LGI9" s="551"/>
      <c r="LGJ9" s="551"/>
      <c r="LGK9" s="551"/>
      <c r="LGL9" s="551"/>
      <c r="LGM9" s="551"/>
      <c r="LGN9" s="551"/>
      <c r="LGO9" s="551"/>
      <c r="LGP9" s="551"/>
      <c r="LGQ9" s="551"/>
      <c r="LGR9" s="551"/>
      <c r="LGS9" s="551"/>
      <c r="LGT9" s="551"/>
      <c r="LGU9" s="551"/>
      <c r="LGV9" s="551"/>
      <c r="LGW9" s="551"/>
      <c r="LGX9" s="551"/>
      <c r="LGY9" s="551"/>
      <c r="LGZ9" s="551"/>
      <c r="LHA9" s="551"/>
      <c r="LHB9" s="551"/>
      <c r="LHC9" s="551"/>
      <c r="LHD9" s="551"/>
      <c r="LHE9" s="551"/>
      <c r="LHF9" s="551"/>
      <c r="LHG9" s="551"/>
      <c r="LHH9" s="551"/>
      <c r="LHI9" s="551"/>
      <c r="LHJ9" s="551"/>
      <c r="LHK9" s="551"/>
      <c r="LHL9" s="551"/>
      <c r="LHM9" s="551"/>
      <c r="LHN9" s="551"/>
      <c r="LHO9" s="551"/>
      <c r="LHP9" s="551"/>
      <c r="LHQ9" s="551"/>
      <c r="LHR9" s="551"/>
      <c r="LHS9" s="551"/>
      <c r="LHT9" s="551"/>
      <c r="LHU9" s="551"/>
      <c r="LHV9" s="551"/>
      <c r="LHW9" s="551"/>
      <c r="LHX9" s="551"/>
      <c r="LHY9" s="551"/>
      <c r="LHZ9" s="551"/>
      <c r="LIA9" s="551"/>
      <c r="LIB9" s="551"/>
      <c r="LIC9" s="551"/>
      <c r="LID9" s="551"/>
      <c r="LIE9" s="551"/>
      <c r="LIF9" s="551"/>
      <c r="LIG9" s="551"/>
      <c r="LIH9" s="551"/>
      <c r="LII9" s="551"/>
      <c r="LIJ9" s="551"/>
      <c r="LIK9" s="551"/>
      <c r="LIL9" s="551"/>
      <c r="LIM9" s="551"/>
      <c r="LIN9" s="551"/>
      <c r="LIO9" s="551"/>
      <c r="LIP9" s="551"/>
      <c r="LIQ9" s="551"/>
      <c r="LIR9" s="551"/>
      <c r="LIS9" s="551"/>
      <c r="LIT9" s="551"/>
      <c r="LIU9" s="551"/>
      <c r="LIV9" s="551"/>
      <c r="LIW9" s="551"/>
      <c r="LIX9" s="551"/>
      <c r="LIY9" s="551"/>
      <c r="LIZ9" s="551"/>
      <c r="LJA9" s="551"/>
      <c r="LJB9" s="551"/>
      <c r="LJC9" s="551"/>
      <c r="LJD9" s="551"/>
      <c r="LJE9" s="551"/>
      <c r="LJF9" s="551"/>
      <c r="LJG9" s="551"/>
      <c r="LJH9" s="551"/>
      <c r="LJI9" s="551"/>
      <c r="LJJ9" s="551"/>
      <c r="LJK9" s="551"/>
      <c r="LJL9" s="551"/>
      <c r="LJM9" s="551"/>
      <c r="LJN9" s="551"/>
      <c r="LJO9" s="551"/>
      <c r="LJP9" s="551"/>
      <c r="LJQ9" s="551"/>
      <c r="LJR9" s="551"/>
      <c r="LJS9" s="551"/>
      <c r="LJT9" s="551"/>
      <c r="LJU9" s="551"/>
      <c r="LJV9" s="551"/>
      <c r="LJW9" s="551"/>
      <c r="LJX9" s="551"/>
      <c r="LJY9" s="551"/>
      <c r="LJZ9" s="551"/>
      <c r="LKA9" s="551"/>
      <c r="LKB9" s="551"/>
      <c r="LKC9" s="551"/>
      <c r="LKD9" s="551"/>
      <c r="LKE9" s="551"/>
      <c r="LKF9" s="551"/>
      <c r="LKG9" s="551"/>
      <c r="LKH9" s="551"/>
      <c r="LKI9" s="551"/>
      <c r="LKJ9" s="551"/>
      <c r="LKK9" s="551"/>
      <c r="LKL9" s="551"/>
      <c r="LKM9" s="551"/>
      <c r="LKN9" s="551"/>
      <c r="LKO9" s="551"/>
      <c r="LKP9" s="551"/>
      <c r="LKQ9" s="551"/>
      <c r="LKR9" s="551"/>
      <c r="LKS9" s="551"/>
      <c r="LKT9" s="551"/>
      <c r="LKU9" s="551"/>
      <c r="LKV9" s="551"/>
      <c r="LKW9" s="551"/>
      <c r="LKX9" s="551"/>
      <c r="LKY9" s="551"/>
      <c r="LKZ9" s="551"/>
      <c r="LLA9" s="551"/>
      <c r="LLB9" s="551"/>
      <c r="LLC9" s="551"/>
      <c r="LLD9" s="551"/>
      <c r="LLE9" s="551"/>
      <c r="LLF9" s="551"/>
      <c r="LLG9" s="551"/>
      <c r="LLH9" s="551"/>
      <c r="LLI9" s="551"/>
      <c r="LLJ9" s="551"/>
      <c r="LLK9" s="551"/>
      <c r="LLL9" s="551"/>
      <c r="LLM9" s="551"/>
      <c r="LLN9" s="551"/>
      <c r="LLO9" s="551"/>
      <c r="LLP9" s="551"/>
      <c r="LLQ9" s="551"/>
      <c r="LLR9" s="551"/>
      <c r="LLS9" s="551"/>
      <c r="LLT9" s="551"/>
      <c r="LLU9" s="551"/>
      <c r="LLV9" s="551"/>
      <c r="LLW9" s="551"/>
      <c r="LLX9" s="551"/>
      <c r="LLY9" s="551"/>
      <c r="LLZ9" s="551"/>
      <c r="LMA9" s="551"/>
      <c r="LMB9" s="551"/>
      <c r="LMC9" s="551"/>
      <c r="LMD9" s="551"/>
      <c r="LME9" s="551"/>
      <c r="LMF9" s="551"/>
      <c r="LMG9" s="551"/>
      <c r="LMH9" s="551"/>
      <c r="LMI9" s="551"/>
      <c r="LMJ9" s="551"/>
      <c r="LMK9" s="551"/>
      <c r="LML9" s="551"/>
      <c r="LMM9" s="551"/>
      <c r="LMN9" s="551"/>
      <c r="LMO9" s="551"/>
      <c r="LMP9" s="551"/>
      <c r="LMQ9" s="551"/>
      <c r="LMR9" s="551"/>
      <c r="LMS9" s="551"/>
      <c r="LMT9" s="551"/>
      <c r="LMU9" s="551"/>
      <c r="LMV9" s="551"/>
      <c r="LMW9" s="551"/>
      <c r="LMX9" s="551"/>
      <c r="LMY9" s="551"/>
      <c r="LMZ9" s="551"/>
      <c r="LNA9" s="551"/>
      <c r="LNB9" s="551"/>
      <c r="LNC9" s="551"/>
      <c r="LND9" s="551"/>
      <c r="LNE9" s="551"/>
      <c r="LNF9" s="551"/>
      <c r="LNG9" s="551"/>
      <c r="LNH9" s="551"/>
      <c r="LNI9" s="551"/>
      <c r="LNJ9" s="551"/>
      <c r="LNK9" s="551"/>
      <c r="LNL9" s="551"/>
      <c r="LNM9" s="551"/>
      <c r="LNN9" s="551"/>
      <c r="LNO9" s="551"/>
      <c r="LNP9" s="551"/>
      <c r="LNQ9" s="551"/>
      <c r="LNR9" s="551"/>
      <c r="LNS9" s="551"/>
      <c r="LNT9" s="551"/>
      <c r="LNU9" s="551"/>
      <c r="LNV9" s="551"/>
      <c r="LNW9" s="551"/>
      <c r="LNX9" s="551"/>
      <c r="LNY9" s="551"/>
      <c r="LNZ9" s="551"/>
      <c r="LOA9" s="551"/>
      <c r="LOB9" s="551"/>
      <c r="LOC9" s="551"/>
      <c r="LOD9" s="551"/>
      <c r="LOE9" s="551"/>
      <c r="LOF9" s="551"/>
      <c r="LOG9" s="551"/>
      <c r="LOH9" s="551"/>
      <c r="LOI9" s="551"/>
      <c r="LOJ9" s="551"/>
      <c r="LOK9" s="551"/>
      <c r="LOL9" s="551"/>
      <c r="LOM9" s="551"/>
      <c r="LON9" s="551"/>
      <c r="LOO9" s="551"/>
      <c r="LOP9" s="551"/>
      <c r="LOQ9" s="551"/>
      <c r="LOR9" s="551"/>
      <c r="LOS9" s="551"/>
      <c r="LOT9" s="551"/>
      <c r="LOU9" s="551"/>
      <c r="LOV9" s="551"/>
      <c r="LOW9" s="551"/>
      <c r="LOX9" s="551"/>
      <c r="LOY9" s="551"/>
      <c r="LOZ9" s="551"/>
      <c r="LPA9" s="551"/>
      <c r="LPB9" s="551"/>
      <c r="LPC9" s="551"/>
      <c r="LPD9" s="551"/>
      <c r="LPE9" s="551"/>
      <c r="LPF9" s="551"/>
      <c r="LPG9" s="551"/>
      <c r="LPH9" s="551"/>
      <c r="LPI9" s="551"/>
      <c r="LPJ9" s="551"/>
      <c r="LPK9" s="551"/>
      <c r="LPL9" s="551"/>
      <c r="LPM9" s="551"/>
      <c r="LPN9" s="551"/>
      <c r="LPO9" s="551"/>
      <c r="LPP9" s="551"/>
      <c r="LPQ9" s="551"/>
      <c r="LPR9" s="551"/>
      <c r="LPS9" s="551"/>
      <c r="LPT9" s="551"/>
      <c r="LPU9" s="551"/>
      <c r="LPV9" s="551"/>
      <c r="LPW9" s="551"/>
      <c r="LPX9" s="551"/>
      <c r="LPY9" s="551"/>
      <c r="LPZ9" s="551"/>
      <c r="LQA9" s="551"/>
      <c r="LQB9" s="551"/>
      <c r="LQC9" s="551"/>
      <c r="LQD9" s="551"/>
      <c r="LQE9" s="551"/>
      <c r="LQF9" s="551"/>
      <c r="LQG9" s="551"/>
      <c r="LQH9" s="551"/>
      <c r="LQI9" s="551"/>
      <c r="LQJ9" s="551"/>
      <c r="LQK9" s="551"/>
      <c r="LQL9" s="551"/>
      <c r="LQM9" s="551"/>
      <c r="LQN9" s="551"/>
      <c r="LQO9" s="551"/>
      <c r="LQP9" s="551"/>
      <c r="LQQ9" s="551"/>
      <c r="LQR9" s="551"/>
      <c r="LQS9" s="551"/>
      <c r="LQT9" s="551"/>
      <c r="LQU9" s="551"/>
      <c r="LQV9" s="551"/>
      <c r="LQW9" s="551"/>
      <c r="LQX9" s="551"/>
      <c r="LQY9" s="551"/>
      <c r="LQZ9" s="551"/>
      <c r="LRA9" s="551"/>
      <c r="LRB9" s="551"/>
      <c r="LRC9" s="551"/>
      <c r="LRD9" s="551"/>
      <c r="LRE9" s="551"/>
      <c r="LRF9" s="551"/>
      <c r="LRG9" s="551"/>
      <c r="LRH9" s="551"/>
      <c r="LRI9" s="551"/>
      <c r="LRJ9" s="551"/>
      <c r="LRK9" s="551"/>
      <c r="LRL9" s="551"/>
      <c r="LRM9" s="551"/>
      <c r="LRN9" s="551"/>
      <c r="LRO9" s="551"/>
      <c r="LRP9" s="551"/>
      <c r="LRQ9" s="551"/>
      <c r="LRR9" s="551"/>
      <c r="LRS9" s="551"/>
      <c r="LRT9" s="551"/>
      <c r="LRU9" s="551"/>
      <c r="LRV9" s="551"/>
      <c r="LRW9" s="551"/>
      <c r="LRX9" s="551"/>
      <c r="LRY9" s="551"/>
      <c r="LRZ9" s="551"/>
      <c r="LSA9" s="551"/>
      <c r="LSB9" s="551"/>
      <c r="LSC9" s="551"/>
      <c r="LSD9" s="551"/>
      <c r="LSE9" s="551"/>
      <c r="LSF9" s="551"/>
      <c r="LSG9" s="551"/>
      <c r="LSH9" s="551"/>
      <c r="LSI9" s="551"/>
      <c r="LSJ9" s="551"/>
      <c r="LSK9" s="551"/>
      <c r="LSL9" s="551"/>
      <c r="LSM9" s="551"/>
      <c r="LSN9" s="551"/>
      <c r="LSO9" s="551"/>
      <c r="LSP9" s="551"/>
      <c r="LSQ9" s="551"/>
      <c r="LSR9" s="551"/>
      <c r="LSS9" s="551"/>
      <c r="LST9" s="551"/>
      <c r="LSU9" s="551"/>
      <c r="LSV9" s="551"/>
      <c r="LSW9" s="551"/>
      <c r="LSX9" s="551"/>
      <c r="LSY9" s="551"/>
      <c r="LSZ9" s="551"/>
      <c r="LTA9" s="551"/>
      <c r="LTB9" s="551"/>
      <c r="LTC9" s="551"/>
      <c r="LTD9" s="551"/>
      <c r="LTE9" s="551"/>
      <c r="LTF9" s="551"/>
      <c r="LTG9" s="551"/>
      <c r="LTH9" s="551"/>
      <c r="LTI9" s="551"/>
      <c r="LTJ9" s="551"/>
      <c r="LTK9" s="551"/>
      <c r="LTL9" s="551"/>
      <c r="LTM9" s="551"/>
      <c r="LTN9" s="551"/>
      <c r="LTO9" s="551"/>
      <c r="LTP9" s="551"/>
      <c r="LTQ9" s="551"/>
      <c r="LTR9" s="551"/>
      <c r="LTS9" s="551"/>
      <c r="LTT9" s="551"/>
      <c r="LTU9" s="551"/>
      <c r="LTV9" s="551"/>
      <c r="LTW9" s="551"/>
      <c r="LTX9" s="551"/>
      <c r="LTY9" s="551"/>
      <c r="LTZ9" s="551"/>
      <c r="LUA9" s="551"/>
      <c r="LUB9" s="551"/>
      <c r="LUC9" s="551"/>
      <c r="LUD9" s="551"/>
      <c r="LUE9" s="551"/>
      <c r="LUF9" s="551"/>
      <c r="LUG9" s="551"/>
      <c r="LUH9" s="551"/>
      <c r="LUI9" s="551"/>
      <c r="LUJ9" s="551"/>
      <c r="LUK9" s="551"/>
      <c r="LUL9" s="551"/>
      <c r="LUM9" s="551"/>
      <c r="LUN9" s="551"/>
      <c r="LUO9" s="551"/>
      <c r="LUP9" s="551"/>
      <c r="LUQ9" s="551"/>
      <c r="LUR9" s="551"/>
      <c r="LUS9" s="551"/>
      <c r="LUT9" s="551"/>
      <c r="LUU9" s="551"/>
      <c r="LUV9" s="551"/>
      <c r="LUW9" s="551"/>
      <c r="LUX9" s="551"/>
      <c r="LUY9" s="551"/>
      <c r="LUZ9" s="551"/>
      <c r="LVA9" s="551"/>
      <c r="LVB9" s="551"/>
      <c r="LVC9" s="551"/>
      <c r="LVD9" s="551"/>
      <c r="LVE9" s="551"/>
      <c r="LVF9" s="551"/>
      <c r="LVG9" s="551"/>
      <c r="LVH9" s="551"/>
      <c r="LVI9" s="551"/>
      <c r="LVJ9" s="551"/>
      <c r="LVK9" s="551"/>
      <c r="LVL9" s="551"/>
      <c r="LVM9" s="551"/>
      <c r="LVN9" s="551"/>
      <c r="LVO9" s="551"/>
      <c r="LVP9" s="551"/>
      <c r="LVQ9" s="551"/>
      <c r="LVR9" s="551"/>
      <c r="LVS9" s="551"/>
      <c r="LVT9" s="551"/>
      <c r="LVU9" s="551"/>
      <c r="LVV9" s="551"/>
      <c r="LVW9" s="551"/>
      <c r="LVX9" s="551"/>
      <c r="LVY9" s="551"/>
      <c r="LVZ9" s="551"/>
      <c r="LWA9" s="551"/>
      <c r="LWB9" s="551"/>
      <c r="LWC9" s="551"/>
      <c r="LWD9" s="551"/>
      <c r="LWE9" s="551"/>
      <c r="LWF9" s="551"/>
      <c r="LWG9" s="551"/>
      <c r="LWH9" s="551"/>
      <c r="LWI9" s="551"/>
      <c r="LWJ9" s="551"/>
      <c r="LWK9" s="551"/>
      <c r="LWL9" s="551"/>
      <c r="LWM9" s="551"/>
      <c r="LWN9" s="551"/>
      <c r="LWO9" s="551"/>
      <c r="LWP9" s="551"/>
      <c r="LWQ9" s="551"/>
      <c r="LWR9" s="551"/>
      <c r="LWS9" s="551"/>
      <c r="LWT9" s="551"/>
      <c r="LWU9" s="551"/>
      <c r="LWV9" s="551"/>
      <c r="LWW9" s="551"/>
      <c r="LWX9" s="551"/>
      <c r="LWY9" s="551"/>
      <c r="LWZ9" s="551"/>
      <c r="LXA9" s="551"/>
      <c r="LXB9" s="551"/>
      <c r="LXC9" s="551"/>
      <c r="LXD9" s="551"/>
      <c r="LXE9" s="551"/>
      <c r="LXF9" s="551"/>
      <c r="LXG9" s="551"/>
      <c r="LXH9" s="551"/>
      <c r="LXI9" s="551"/>
      <c r="LXJ9" s="551"/>
      <c r="LXK9" s="551"/>
      <c r="LXL9" s="551"/>
      <c r="LXM9" s="551"/>
      <c r="LXN9" s="551"/>
      <c r="LXO9" s="551"/>
      <c r="LXP9" s="551"/>
      <c r="LXQ9" s="551"/>
      <c r="LXR9" s="551"/>
      <c r="LXS9" s="551"/>
      <c r="LXT9" s="551"/>
      <c r="LXU9" s="551"/>
      <c r="LXV9" s="551"/>
      <c r="LXW9" s="551"/>
      <c r="LXX9" s="551"/>
      <c r="LXY9" s="551"/>
      <c r="LXZ9" s="551"/>
      <c r="LYA9" s="551"/>
      <c r="LYB9" s="551"/>
      <c r="LYC9" s="551"/>
      <c r="LYD9" s="551"/>
      <c r="LYE9" s="551"/>
      <c r="LYF9" s="551"/>
      <c r="LYG9" s="551"/>
      <c r="LYH9" s="551"/>
      <c r="LYI9" s="551"/>
      <c r="LYJ9" s="551"/>
      <c r="LYK9" s="551"/>
      <c r="LYL9" s="551"/>
      <c r="LYM9" s="551"/>
      <c r="LYN9" s="551"/>
      <c r="LYO9" s="551"/>
      <c r="LYP9" s="551"/>
      <c r="LYQ9" s="551"/>
      <c r="LYR9" s="551"/>
      <c r="LYS9" s="551"/>
      <c r="LYT9" s="551"/>
      <c r="LYU9" s="551"/>
      <c r="LYV9" s="551"/>
      <c r="LYW9" s="551"/>
      <c r="LYX9" s="551"/>
      <c r="LYY9" s="551"/>
      <c r="LYZ9" s="551"/>
      <c r="LZA9" s="551"/>
      <c r="LZB9" s="551"/>
      <c r="LZC9" s="551"/>
      <c r="LZD9" s="551"/>
      <c r="LZE9" s="551"/>
      <c r="LZF9" s="551"/>
      <c r="LZG9" s="551"/>
      <c r="LZH9" s="551"/>
      <c r="LZI9" s="551"/>
      <c r="LZJ9" s="551"/>
      <c r="LZK9" s="551"/>
      <c r="LZL9" s="551"/>
      <c r="LZM9" s="551"/>
      <c r="LZN9" s="551"/>
      <c r="LZO9" s="551"/>
      <c r="LZP9" s="551"/>
      <c r="LZQ9" s="551"/>
      <c r="LZR9" s="551"/>
      <c r="LZS9" s="551"/>
      <c r="LZT9" s="551"/>
      <c r="LZU9" s="551"/>
      <c r="LZV9" s="551"/>
      <c r="LZW9" s="551"/>
      <c r="LZX9" s="551"/>
      <c r="LZY9" s="551"/>
      <c r="LZZ9" s="551"/>
      <c r="MAA9" s="551"/>
      <c r="MAB9" s="551"/>
      <c r="MAC9" s="551"/>
      <c r="MAD9" s="551"/>
      <c r="MAE9" s="551"/>
      <c r="MAF9" s="551"/>
      <c r="MAG9" s="551"/>
      <c r="MAH9" s="551"/>
      <c r="MAI9" s="551"/>
      <c r="MAJ9" s="551"/>
      <c r="MAK9" s="551"/>
      <c r="MAL9" s="551"/>
      <c r="MAM9" s="551"/>
      <c r="MAN9" s="551"/>
      <c r="MAO9" s="551"/>
      <c r="MAP9" s="551"/>
      <c r="MAQ9" s="551"/>
      <c r="MAR9" s="551"/>
      <c r="MAS9" s="551"/>
      <c r="MAT9" s="551"/>
      <c r="MAU9" s="551"/>
      <c r="MAV9" s="551"/>
      <c r="MAW9" s="551"/>
      <c r="MAX9" s="551"/>
      <c r="MAY9" s="551"/>
      <c r="MAZ9" s="551"/>
      <c r="MBA9" s="551"/>
      <c r="MBB9" s="551"/>
      <c r="MBC9" s="551"/>
      <c r="MBD9" s="551"/>
      <c r="MBE9" s="551"/>
      <c r="MBF9" s="551"/>
      <c r="MBG9" s="551"/>
      <c r="MBH9" s="551"/>
      <c r="MBI9" s="551"/>
      <c r="MBJ9" s="551"/>
      <c r="MBK9" s="551"/>
      <c r="MBL9" s="551"/>
      <c r="MBM9" s="551"/>
      <c r="MBN9" s="551"/>
      <c r="MBO9" s="551"/>
      <c r="MBP9" s="551"/>
      <c r="MBQ9" s="551"/>
      <c r="MBR9" s="551"/>
      <c r="MBS9" s="551"/>
      <c r="MBT9" s="551"/>
      <c r="MBU9" s="551"/>
      <c r="MBV9" s="551"/>
      <c r="MBW9" s="551"/>
      <c r="MBX9" s="551"/>
      <c r="MBY9" s="551"/>
      <c r="MBZ9" s="551"/>
      <c r="MCA9" s="551"/>
      <c r="MCB9" s="551"/>
      <c r="MCC9" s="551"/>
      <c r="MCD9" s="551"/>
      <c r="MCE9" s="551"/>
      <c r="MCF9" s="551"/>
      <c r="MCG9" s="551"/>
      <c r="MCH9" s="551"/>
      <c r="MCI9" s="551"/>
      <c r="MCJ9" s="551"/>
      <c r="MCK9" s="551"/>
      <c r="MCL9" s="551"/>
      <c r="MCM9" s="551"/>
      <c r="MCN9" s="551"/>
      <c r="MCO9" s="551"/>
      <c r="MCP9" s="551"/>
      <c r="MCQ9" s="551"/>
      <c r="MCR9" s="551"/>
      <c r="MCS9" s="551"/>
      <c r="MCT9" s="551"/>
      <c r="MCU9" s="551"/>
      <c r="MCV9" s="551"/>
      <c r="MCW9" s="551"/>
      <c r="MCX9" s="551"/>
      <c r="MCY9" s="551"/>
      <c r="MCZ9" s="551"/>
      <c r="MDA9" s="551"/>
      <c r="MDB9" s="551"/>
      <c r="MDC9" s="551"/>
      <c r="MDD9" s="551"/>
      <c r="MDE9" s="551"/>
      <c r="MDF9" s="551"/>
      <c r="MDG9" s="551"/>
      <c r="MDH9" s="551"/>
      <c r="MDI9" s="551"/>
      <c r="MDJ9" s="551"/>
      <c r="MDK9" s="551"/>
      <c r="MDL9" s="551"/>
      <c r="MDM9" s="551"/>
      <c r="MDN9" s="551"/>
      <c r="MDO9" s="551"/>
      <c r="MDP9" s="551"/>
      <c r="MDQ9" s="551"/>
      <c r="MDR9" s="551"/>
      <c r="MDS9" s="551"/>
      <c r="MDT9" s="551"/>
      <c r="MDU9" s="551"/>
      <c r="MDV9" s="551"/>
      <c r="MDW9" s="551"/>
      <c r="MDX9" s="551"/>
      <c r="MDY9" s="551"/>
      <c r="MDZ9" s="551"/>
      <c r="MEA9" s="551"/>
      <c r="MEB9" s="551"/>
      <c r="MEC9" s="551"/>
      <c r="MED9" s="551"/>
      <c r="MEE9" s="551"/>
      <c r="MEF9" s="551"/>
      <c r="MEG9" s="551"/>
      <c r="MEH9" s="551"/>
      <c r="MEI9" s="551"/>
      <c r="MEJ9" s="551"/>
      <c r="MEK9" s="551"/>
      <c r="MEL9" s="551"/>
      <c r="MEM9" s="551"/>
      <c r="MEN9" s="551"/>
      <c r="MEO9" s="551"/>
      <c r="MEP9" s="551"/>
      <c r="MEQ9" s="551"/>
      <c r="MER9" s="551"/>
      <c r="MES9" s="551"/>
      <c r="MET9" s="551"/>
      <c r="MEU9" s="551"/>
      <c r="MEV9" s="551"/>
      <c r="MEW9" s="551"/>
      <c r="MEX9" s="551"/>
      <c r="MEY9" s="551"/>
      <c r="MEZ9" s="551"/>
      <c r="MFA9" s="551"/>
      <c r="MFB9" s="551"/>
      <c r="MFC9" s="551"/>
      <c r="MFD9" s="551"/>
      <c r="MFE9" s="551"/>
      <c r="MFF9" s="551"/>
      <c r="MFG9" s="551"/>
      <c r="MFH9" s="551"/>
      <c r="MFI9" s="551"/>
      <c r="MFJ9" s="551"/>
      <c r="MFK9" s="551"/>
      <c r="MFL9" s="551"/>
      <c r="MFM9" s="551"/>
      <c r="MFN9" s="551"/>
      <c r="MFO9" s="551"/>
      <c r="MFP9" s="551"/>
      <c r="MFQ9" s="551"/>
      <c r="MFR9" s="551"/>
      <c r="MFS9" s="551"/>
      <c r="MFT9" s="551"/>
      <c r="MFU9" s="551"/>
      <c r="MFV9" s="551"/>
      <c r="MFW9" s="551"/>
      <c r="MFX9" s="551"/>
      <c r="MFY9" s="551"/>
      <c r="MFZ9" s="551"/>
      <c r="MGA9" s="551"/>
      <c r="MGB9" s="551"/>
      <c r="MGC9" s="551"/>
      <c r="MGD9" s="551"/>
      <c r="MGE9" s="551"/>
      <c r="MGF9" s="551"/>
      <c r="MGG9" s="551"/>
      <c r="MGH9" s="551"/>
      <c r="MGI9" s="551"/>
      <c r="MGJ9" s="551"/>
      <c r="MGK9" s="551"/>
      <c r="MGL9" s="551"/>
      <c r="MGM9" s="551"/>
      <c r="MGN9" s="551"/>
      <c r="MGO9" s="551"/>
      <c r="MGP9" s="551"/>
      <c r="MGQ9" s="551"/>
      <c r="MGR9" s="551"/>
      <c r="MGS9" s="551"/>
      <c r="MGT9" s="551"/>
      <c r="MGU9" s="551"/>
      <c r="MGV9" s="551"/>
      <c r="MGW9" s="551"/>
      <c r="MGX9" s="551"/>
      <c r="MGY9" s="551"/>
      <c r="MGZ9" s="551"/>
      <c r="MHA9" s="551"/>
      <c r="MHB9" s="551"/>
      <c r="MHC9" s="551"/>
      <c r="MHD9" s="551"/>
      <c r="MHE9" s="551"/>
      <c r="MHF9" s="551"/>
      <c r="MHG9" s="551"/>
      <c r="MHH9" s="551"/>
      <c r="MHI9" s="551"/>
      <c r="MHJ9" s="551"/>
      <c r="MHK9" s="551"/>
      <c r="MHL9" s="551"/>
      <c r="MHM9" s="551"/>
      <c r="MHN9" s="551"/>
      <c r="MHO9" s="551"/>
      <c r="MHP9" s="551"/>
      <c r="MHQ9" s="551"/>
      <c r="MHR9" s="551"/>
      <c r="MHS9" s="551"/>
      <c r="MHT9" s="551"/>
      <c r="MHU9" s="551"/>
      <c r="MHV9" s="551"/>
      <c r="MHW9" s="551"/>
      <c r="MHX9" s="551"/>
      <c r="MHY9" s="551"/>
      <c r="MHZ9" s="551"/>
      <c r="MIA9" s="551"/>
      <c r="MIB9" s="551"/>
      <c r="MIC9" s="551"/>
      <c r="MID9" s="551"/>
      <c r="MIE9" s="551"/>
      <c r="MIF9" s="551"/>
      <c r="MIG9" s="551"/>
      <c r="MIH9" s="551"/>
      <c r="MII9" s="551"/>
      <c r="MIJ9" s="551"/>
      <c r="MIK9" s="551"/>
      <c r="MIL9" s="551"/>
      <c r="MIM9" s="551"/>
      <c r="MIN9" s="551"/>
      <c r="MIO9" s="551"/>
      <c r="MIP9" s="551"/>
      <c r="MIQ9" s="551"/>
      <c r="MIR9" s="551"/>
      <c r="MIS9" s="551"/>
      <c r="MIT9" s="551"/>
      <c r="MIU9" s="551"/>
      <c r="MIV9" s="551"/>
      <c r="MIW9" s="551"/>
      <c r="MIX9" s="551"/>
      <c r="MIY9" s="551"/>
      <c r="MIZ9" s="551"/>
      <c r="MJA9" s="551"/>
      <c r="MJB9" s="551"/>
      <c r="MJC9" s="551"/>
      <c r="MJD9" s="551"/>
      <c r="MJE9" s="551"/>
      <c r="MJF9" s="551"/>
      <c r="MJG9" s="551"/>
      <c r="MJH9" s="551"/>
      <c r="MJI9" s="551"/>
      <c r="MJJ9" s="551"/>
      <c r="MJK9" s="551"/>
      <c r="MJL9" s="551"/>
      <c r="MJM9" s="551"/>
      <c r="MJN9" s="551"/>
      <c r="MJO9" s="551"/>
      <c r="MJP9" s="551"/>
      <c r="MJQ9" s="551"/>
      <c r="MJR9" s="551"/>
      <c r="MJS9" s="551"/>
      <c r="MJT9" s="551"/>
      <c r="MJU9" s="551"/>
      <c r="MJV9" s="551"/>
      <c r="MJW9" s="551"/>
      <c r="MJX9" s="551"/>
      <c r="MJY9" s="551"/>
      <c r="MJZ9" s="551"/>
      <c r="MKA9" s="551"/>
      <c r="MKB9" s="551"/>
      <c r="MKC9" s="551"/>
      <c r="MKD9" s="551"/>
      <c r="MKE9" s="551"/>
      <c r="MKF9" s="551"/>
      <c r="MKG9" s="551"/>
      <c r="MKH9" s="551"/>
      <c r="MKI9" s="551"/>
      <c r="MKJ9" s="551"/>
      <c r="MKK9" s="551"/>
      <c r="MKL9" s="551"/>
      <c r="MKM9" s="551"/>
      <c r="MKN9" s="551"/>
      <c r="MKO9" s="551"/>
      <c r="MKP9" s="551"/>
      <c r="MKQ9" s="551"/>
      <c r="MKR9" s="551"/>
      <c r="MKS9" s="551"/>
      <c r="MKT9" s="551"/>
      <c r="MKU9" s="551"/>
      <c r="MKV9" s="551"/>
      <c r="MKW9" s="551"/>
      <c r="MKX9" s="551"/>
      <c r="MKY9" s="551"/>
      <c r="MKZ9" s="551"/>
      <c r="MLA9" s="551"/>
      <c r="MLB9" s="551"/>
      <c r="MLC9" s="551"/>
      <c r="MLD9" s="551"/>
      <c r="MLE9" s="551"/>
      <c r="MLF9" s="551"/>
      <c r="MLG9" s="551"/>
      <c r="MLH9" s="551"/>
      <c r="MLI9" s="551"/>
      <c r="MLJ9" s="551"/>
      <c r="MLK9" s="551"/>
      <c r="MLL9" s="551"/>
      <c r="MLM9" s="551"/>
      <c r="MLN9" s="551"/>
      <c r="MLO9" s="551"/>
      <c r="MLP9" s="551"/>
      <c r="MLQ9" s="551"/>
      <c r="MLR9" s="551"/>
      <c r="MLS9" s="551"/>
      <c r="MLT9" s="551"/>
      <c r="MLU9" s="551"/>
      <c r="MLV9" s="551"/>
      <c r="MLW9" s="551"/>
      <c r="MLX9" s="551"/>
      <c r="MLY9" s="551"/>
      <c r="MLZ9" s="551"/>
      <c r="MMA9" s="551"/>
      <c r="MMB9" s="551"/>
      <c r="MMC9" s="551"/>
      <c r="MMD9" s="551"/>
      <c r="MME9" s="551"/>
      <c r="MMF9" s="551"/>
      <c r="MMG9" s="551"/>
      <c r="MMH9" s="551"/>
      <c r="MMI9" s="551"/>
      <c r="MMJ9" s="551"/>
      <c r="MMK9" s="551"/>
      <c r="MML9" s="551"/>
      <c r="MMM9" s="551"/>
      <c r="MMN9" s="551"/>
      <c r="MMO9" s="551"/>
      <c r="MMP9" s="551"/>
      <c r="MMQ9" s="551"/>
      <c r="MMR9" s="551"/>
      <c r="MMS9" s="551"/>
      <c r="MMT9" s="551"/>
      <c r="MMU9" s="551"/>
      <c r="MMV9" s="551"/>
      <c r="MMW9" s="551"/>
      <c r="MMX9" s="551"/>
      <c r="MMY9" s="551"/>
      <c r="MMZ9" s="551"/>
      <c r="MNA9" s="551"/>
      <c r="MNB9" s="551"/>
      <c r="MNC9" s="551"/>
      <c r="MND9" s="551"/>
      <c r="MNE9" s="551"/>
      <c r="MNF9" s="551"/>
      <c r="MNG9" s="551"/>
      <c r="MNH9" s="551"/>
      <c r="MNI9" s="551"/>
      <c r="MNJ9" s="551"/>
      <c r="MNK9" s="551"/>
      <c r="MNL9" s="551"/>
      <c r="MNM9" s="551"/>
      <c r="MNN9" s="551"/>
      <c r="MNO9" s="551"/>
      <c r="MNP9" s="551"/>
      <c r="MNQ9" s="551"/>
      <c r="MNR9" s="551"/>
      <c r="MNS9" s="551"/>
      <c r="MNT9" s="551"/>
      <c r="MNU9" s="551"/>
      <c r="MNV9" s="551"/>
      <c r="MNW9" s="551"/>
      <c r="MNX9" s="551"/>
      <c r="MNY9" s="551"/>
      <c r="MNZ9" s="551"/>
      <c r="MOA9" s="551"/>
      <c r="MOB9" s="551"/>
      <c r="MOC9" s="551"/>
      <c r="MOD9" s="551"/>
      <c r="MOE9" s="551"/>
      <c r="MOF9" s="551"/>
      <c r="MOG9" s="551"/>
      <c r="MOH9" s="551"/>
      <c r="MOI9" s="551"/>
      <c r="MOJ9" s="551"/>
      <c r="MOK9" s="551"/>
      <c r="MOL9" s="551"/>
      <c r="MOM9" s="551"/>
      <c r="MON9" s="551"/>
      <c r="MOO9" s="551"/>
      <c r="MOP9" s="551"/>
      <c r="MOQ9" s="551"/>
      <c r="MOR9" s="551"/>
      <c r="MOS9" s="551"/>
      <c r="MOT9" s="551"/>
      <c r="MOU9" s="551"/>
      <c r="MOV9" s="551"/>
      <c r="MOW9" s="551"/>
      <c r="MOX9" s="551"/>
      <c r="MOY9" s="551"/>
      <c r="MOZ9" s="551"/>
      <c r="MPA9" s="551"/>
      <c r="MPB9" s="551"/>
      <c r="MPC9" s="551"/>
      <c r="MPD9" s="551"/>
      <c r="MPE9" s="551"/>
      <c r="MPF9" s="551"/>
      <c r="MPG9" s="551"/>
      <c r="MPH9" s="551"/>
      <c r="MPI9" s="551"/>
      <c r="MPJ9" s="551"/>
      <c r="MPK9" s="551"/>
      <c r="MPL9" s="551"/>
      <c r="MPM9" s="551"/>
      <c r="MPN9" s="551"/>
      <c r="MPO9" s="551"/>
      <c r="MPP9" s="551"/>
      <c r="MPQ9" s="551"/>
      <c r="MPR9" s="551"/>
      <c r="MPS9" s="551"/>
      <c r="MPT9" s="551"/>
      <c r="MPU9" s="551"/>
      <c r="MPV9" s="551"/>
      <c r="MPW9" s="551"/>
      <c r="MPX9" s="551"/>
      <c r="MPY9" s="551"/>
      <c r="MPZ9" s="551"/>
      <c r="MQA9" s="551"/>
      <c r="MQB9" s="551"/>
      <c r="MQC9" s="551"/>
      <c r="MQD9" s="551"/>
      <c r="MQE9" s="551"/>
      <c r="MQF9" s="551"/>
      <c r="MQG9" s="551"/>
      <c r="MQH9" s="551"/>
      <c r="MQI9" s="551"/>
      <c r="MQJ9" s="551"/>
      <c r="MQK9" s="551"/>
      <c r="MQL9" s="551"/>
      <c r="MQM9" s="551"/>
      <c r="MQN9" s="551"/>
      <c r="MQO9" s="551"/>
      <c r="MQP9" s="551"/>
      <c r="MQQ9" s="551"/>
      <c r="MQR9" s="551"/>
      <c r="MQS9" s="551"/>
      <c r="MQT9" s="551"/>
      <c r="MQU9" s="551"/>
      <c r="MQV9" s="551"/>
      <c r="MQW9" s="551"/>
      <c r="MQX9" s="551"/>
      <c r="MQY9" s="551"/>
      <c r="MQZ9" s="551"/>
      <c r="MRA9" s="551"/>
      <c r="MRB9" s="551"/>
      <c r="MRC9" s="551"/>
      <c r="MRD9" s="551"/>
      <c r="MRE9" s="551"/>
      <c r="MRF9" s="551"/>
      <c r="MRG9" s="551"/>
      <c r="MRH9" s="551"/>
      <c r="MRI9" s="551"/>
      <c r="MRJ9" s="551"/>
      <c r="MRK9" s="551"/>
      <c r="MRL9" s="551"/>
      <c r="MRM9" s="551"/>
      <c r="MRN9" s="551"/>
      <c r="MRO9" s="551"/>
      <c r="MRP9" s="551"/>
      <c r="MRQ9" s="551"/>
      <c r="MRR9" s="551"/>
      <c r="MRS9" s="551"/>
      <c r="MRT9" s="551"/>
      <c r="MRU9" s="551"/>
      <c r="MRV9" s="551"/>
      <c r="MRW9" s="551"/>
      <c r="MRX9" s="551"/>
      <c r="MRY9" s="551"/>
      <c r="MRZ9" s="551"/>
      <c r="MSA9" s="551"/>
      <c r="MSB9" s="551"/>
      <c r="MSC9" s="551"/>
      <c r="MSD9" s="551"/>
      <c r="MSE9" s="551"/>
      <c r="MSF9" s="551"/>
      <c r="MSG9" s="551"/>
      <c r="MSH9" s="551"/>
      <c r="MSI9" s="551"/>
      <c r="MSJ9" s="551"/>
      <c r="MSK9" s="551"/>
      <c r="MSL9" s="551"/>
      <c r="MSM9" s="551"/>
      <c r="MSN9" s="551"/>
      <c r="MSO9" s="551"/>
      <c r="MSP9" s="551"/>
      <c r="MSQ9" s="551"/>
      <c r="MSR9" s="551"/>
      <c r="MSS9" s="551"/>
      <c r="MST9" s="551"/>
      <c r="MSU9" s="551"/>
      <c r="MSV9" s="551"/>
      <c r="MSW9" s="551"/>
      <c r="MSX9" s="551"/>
      <c r="MSY9" s="551"/>
      <c r="MSZ9" s="551"/>
      <c r="MTA9" s="551"/>
      <c r="MTB9" s="551"/>
      <c r="MTC9" s="551"/>
      <c r="MTD9" s="551"/>
      <c r="MTE9" s="551"/>
      <c r="MTF9" s="551"/>
      <c r="MTG9" s="551"/>
      <c r="MTH9" s="551"/>
      <c r="MTI9" s="551"/>
      <c r="MTJ9" s="551"/>
      <c r="MTK9" s="551"/>
      <c r="MTL9" s="551"/>
      <c r="MTM9" s="551"/>
      <c r="MTN9" s="551"/>
      <c r="MTO9" s="551"/>
      <c r="MTP9" s="551"/>
      <c r="MTQ9" s="551"/>
      <c r="MTR9" s="551"/>
      <c r="MTS9" s="551"/>
      <c r="MTT9" s="551"/>
      <c r="MTU9" s="551"/>
      <c r="MTV9" s="551"/>
      <c r="MTW9" s="551"/>
      <c r="MTX9" s="551"/>
      <c r="MTY9" s="551"/>
      <c r="MTZ9" s="551"/>
      <c r="MUA9" s="551"/>
      <c r="MUB9" s="551"/>
      <c r="MUC9" s="551"/>
      <c r="MUD9" s="551"/>
      <c r="MUE9" s="551"/>
      <c r="MUF9" s="551"/>
      <c r="MUG9" s="551"/>
      <c r="MUH9" s="551"/>
      <c r="MUI9" s="551"/>
      <c r="MUJ9" s="551"/>
      <c r="MUK9" s="551"/>
      <c r="MUL9" s="551"/>
      <c r="MUM9" s="551"/>
      <c r="MUN9" s="551"/>
      <c r="MUO9" s="551"/>
      <c r="MUP9" s="551"/>
      <c r="MUQ9" s="551"/>
      <c r="MUR9" s="551"/>
      <c r="MUS9" s="551"/>
      <c r="MUT9" s="551"/>
      <c r="MUU9" s="551"/>
      <c r="MUV9" s="551"/>
      <c r="MUW9" s="551"/>
      <c r="MUX9" s="551"/>
      <c r="MUY9" s="551"/>
      <c r="MUZ9" s="551"/>
      <c r="MVA9" s="551"/>
      <c r="MVB9" s="551"/>
      <c r="MVC9" s="551"/>
      <c r="MVD9" s="551"/>
      <c r="MVE9" s="551"/>
      <c r="MVF9" s="551"/>
      <c r="MVG9" s="551"/>
      <c r="MVH9" s="551"/>
      <c r="MVI9" s="551"/>
      <c r="MVJ9" s="551"/>
      <c r="MVK9" s="551"/>
      <c r="MVL9" s="551"/>
      <c r="MVM9" s="551"/>
      <c r="MVN9" s="551"/>
      <c r="MVO9" s="551"/>
      <c r="MVP9" s="551"/>
      <c r="MVQ9" s="551"/>
      <c r="MVR9" s="551"/>
      <c r="MVS9" s="551"/>
      <c r="MVT9" s="551"/>
      <c r="MVU9" s="551"/>
      <c r="MVV9" s="551"/>
      <c r="MVW9" s="551"/>
      <c r="MVX9" s="551"/>
      <c r="MVY9" s="551"/>
      <c r="MVZ9" s="551"/>
      <c r="MWA9" s="551"/>
      <c r="MWB9" s="551"/>
      <c r="MWC9" s="551"/>
      <c r="MWD9" s="551"/>
      <c r="MWE9" s="551"/>
      <c r="MWF9" s="551"/>
      <c r="MWG9" s="551"/>
      <c r="MWH9" s="551"/>
      <c r="MWI9" s="551"/>
      <c r="MWJ9" s="551"/>
      <c r="MWK9" s="551"/>
      <c r="MWL9" s="551"/>
      <c r="MWM9" s="551"/>
      <c r="MWN9" s="551"/>
      <c r="MWO9" s="551"/>
      <c r="MWP9" s="551"/>
      <c r="MWQ9" s="551"/>
      <c r="MWR9" s="551"/>
      <c r="MWS9" s="551"/>
      <c r="MWT9" s="551"/>
      <c r="MWU9" s="551"/>
      <c r="MWV9" s="551"/>
      <c r="MWW9" s="551"/>
      <c r="MWX9" s="551"/>
      <c r="MWY9" s="551"/>
      <c r="MWZ9" s="551"/>
      <c r="MXA9" s="551"/>
      <c r="MXB9" s="551"/>
      <c r="MXC9" s="551"/>
      <c r="MXD9" s="551"/>
      <c r="MXE9" s="551"/>
      <c r="MXF9" s="551"/>
      <c r="MXG9" s="551"/>
      <c r="MXH9" s="551"/>
      <c r="MXI9" s="551"/>
      <c r="MXJ9" s="551"/>
      <c r="MXK9" s="551"/>
      <c r="MXL9" s="551"/>
      <c r="MXM9" s="551"/>
      <c r="MXN9" s="551"/>
      <c r="MXO9" s="551"/>
      <c r="MXP9" s="551"/>
      <c r="MXQ9" s="551"/>
      <c r="MXR9" s="551"/>
      <c r="MXS9" s="551"/>
      <c r="MXT9" s="551"/>
      <c r="MXU9" s="551"/>
      <c r="MXV9" s="551"/>
      <c r="MXW9" s="551"/>
      <c r="MXX9" s="551"/>
      <c r="MXY9" s="551"/>
      <c r="MXZ9" s="551"/>
      <c r="MYA9" s="551"/>
      <c r="MYB9" s="551"/>
      <c r="MYC9" s="551"/>
      <c r="MYD9" s="551"/>
      <c r="MYE9" s="551"/>
      <c r="MYF9" s="551"/>
      <c r="MYG9" s="551"/>
      <c r="MYH9" s="551"/>
      <c r="MYI9" s="551"/>
      <c r="MYJ9" s="551"/>
      <c r="MYK9" s="551"/>
      <c r="MYL9" s="551"/>
      <c r="MYM9" s="551"/>
      <c r="MYN9" s="551"/>
      <c r="MYO9" s="551"/>
      <c r="MYP9" s="551"/>
      <c r="MYQ9" s="551"/>
      <c r="MYR9" s="551"/>
      <c r="MYS9" s="551"/>
      <c r="MYT9" s="551"/>
      <c r="MYU9" s="551"/>
      <c r="MYV9" s="551"/>
      <c r="MYW9" s="551"/>
      <c r="MYX9" s="551"/>
      <c r="MYY9" s="551"/>
      <c r="MYZ9" s="551"/>
      <c r="MZA9" s="551"/>
      <c r="MZB9" s="551"/>
      <c r="MZC9" s="551"/>
      <c r="MZD9" s="551"/>
      <c r="MZE9" s="551"/>
      <c r="MZF9" s="551"/>
      <c r="MZG9" s="551"/>
      <c r="MZH9" s="551"/>
      <c r="MZI9" s="551"/>
      <c r="MZJ9" s="551"/>
      <c r="MZK9" s="551"/>
      <c r="MZL9" s="551"/>
      <c r="MZM9" s="551"/>
      <c r="MZN9" s="551"/>
      <c r="MZO9" s="551"/>
      <c r="MZP9" s="551"/>
      <c r="MZQ9" s="551"/>
      <c r="MZR9" s="551"/>
      <c r="MZS9" s="551"/>
      <c r="MZT9" s="551"/>
      <c r="MZU9" s="551"/>
      <c r="MZV9" s="551"/>
      <c r="MZW9" s="551"/>
      <c r="MZX9" s="551"/>
      <c r="MZY9" s="551"/>
      <c r="MZZ9" s="551"/>
      <c r="NAA9" s="551"/>
      <c r="NAB9" s="551"/>
      <c r="NAC9" s="551"/>
      <c r="NAD9" s="551"/>
      <c r="NAE9" s="551"/>
      <c r="NAF9" s="551"/>
      <c r="NAG9" s="551"/>
      <c r="NAH9" s="551"/>
      <c r="NAI9" s="551"/>
      <c r="NAJ9" s="551"/>
      <c r="NAK9" s="551"/>
      <c r="NAL9" s="551"/>
      <c r="NAM9" s="551"/>
      <c r="NAN9" s="551"/>
      <c r="NAO9" s="551"/>
      <c r="NAP9" s="551"/>
      <c r="NAQ9" s="551"/>
      <c r="NAR9" s="551"/>
      <c r="NAS9" s="551"/>
      <c r="NAT9" s="551"/>
      <c r="NAU9" s="551"/>
      <c r="NAV9" s="551"/>
      <c r="NAW9" s="551"/>
      <c r="NAX9" s="551"/>
      <c r="NAY9" s="551"/>
      <c r="NAZ9" s="551"/>
      <c r="NBA9" s="551"/>
      <c r="NBB9" s="551"/>
      <c r="NBC9" s="551"/>
      <c r="NBD9" s="551"/>
      <c r="NBE9" s="551"/>
      <c r="NBF9" s="551"/>
      <c r="NBG9" s="551"/>
      <c r="NBH9" s="551"/>
      <c r="NBI9" s="551"/>
      <c r="NBJ9" s="551"/>
      <c r="NBK9" s="551"/>
      <c r="NBL9" s="551"/>
      <c r="NBM9" s="551"/>
      <c r="NBN9" s="551"/>
      <c r="NBO9" s="551"/>
      <c r="NBP9" s="551"/>
      <c r="NBQ9" s="551"/>
      <c r="NBR9" s="551"/>
      <c r="NBS9" s="551"/>
      <c r="NBT9" s="551"/>
      <c r="NBU9" s="551"/>
      <c r="NBV9" s="551"/>
      <c r="NBW9" s="551"/>
      <c r="NBX9" s="551"/>
      <c r="NBY9" s="551"/>
      <c r="NBZ9" s="551"/>
      <c r="NCA9" s="551"/>
      <c r="NCB9" s="551"/>
      <c r="NCC9" s="551"/>
      <c r="NCD9" s="551"/>
      <c r="NCE9" s="551"/>
      <c r="NCF9" s="551"/>
      <c r="NCG9" s="551"/>
      <c r="NCH9" s="551"/>
      <c r="NCI9" s="551"/>
      <c r="NCJ9" s="551"/>
      <c r="NCK9" s="551"/>
      <c r="NCL9" s="551"/>
      <c r="NCM9" s="551"/>
      <c r="NCN9" s="551"/>
      <c r="NCO9" s="551"/>
      <c r="NCP9" s="551"/>
      <c r="NCQ9" s="551"/>
      <c r="NCR9" s="551"/>
      <c r="NCS9" s="551"/>
      <c r="NCT9" s="551"/>
      <c r="NCU9" s="551"/>
      <c r="NCV9" s="551"/>
      <c r="NCW9" s="551"/>
      <c r="NCX9" s="551"/>
      <c r="NCY9" s="551"/>
      <c r="NCZ9" s="551"/>
      <c r="NDA9" s="551"/>
      <c r="NDB9" s="551"/>
      <c r="NDC9" s="551"/>
      <c r="NDD9" s="551"/>
      <c r="NDE9" s="551"/>
      <c r="NDF9" s="551"/>
      <c r="NDG9" s="551"/>
      <c r="NDH9" s="551"/>
      <c r="NDI9" s="551"/>
      <c r="NDJ9" s="551"/>
      <c r="NDK9" s="551"/>
      <c r="NDL9" s="551"/>
      <c r="NDM9" s="551"/>
      <c r="NDN9" s="551"/>
      <c r="NDO9" s="551"/>
      <c r="NDP9" s="551"/>
      <c r="NDQ9" s="551"/>
      <c r="NDR9" s="551"/>
      <c r="NDS9" s="551"/>
      <c r="NDT9" s="551"/>
      <c r="NDU9" s="551"/>
      <c r="NDV9" s="551"/>
      <c r="NDW9" s="551"/>
      <c r="NDX9" s="551"/>
      <c r="NDY9" s="551"/>
      <c r="NDZ9" s="551"/>
      <c r="NEA9" s="551"/>
      <c r="NEB9" s="551"/>
      <c r="NEC9" s="551"/>
      <c r="NED9" s="551"/>
      <c r="NEE9" s="551"/>
      <c r="NEF9" s="551"/>
      <c r="NEG9" s="551"/>
      <c r="NEH9" s="551"/>
      <c r="NEI9" s="551"/>
      <c r="NEJ9" s="551"/>
      <c r="NEK9" s="551"/>
      <c r="NEL9" s="551"/>
      <c r="NEM9" s="551"/>
      <c r="NEN9" s="551"/>
      <c r="NEO9" s="551"/>
      <c r="NEP9" s="551"/>
      <c r="NEQ9" s="551"/>
      <c r="NER9" s="551"/>
      <c r="NES9" s="551"/>
      <c r="NET9" s="551"/>
      <c r="NEU9" s="551"/>
      <c r="NEV9" s="551"/>
      <c r="NEW9" s="551"/>
      <c r="NEX9" s="551"/>
      <c r="NEY9" s="551"/>
      <c r="NEZ9" s="551"/>
      <c r="NFA9" s="551"/>
      <c r="NFB9" s="551"/>
      <c r="NFC9" s="551"/>
      <c r="NFD9" s="551"/>
      <c r="NFE9" s="551"/>
      <c r="NFF9" s="551"/>
      <c r="NFG9" s="551"/>
      <c r="NFH9" s="551"/>
      <c r="NFI9" s="551"/>
      <c r="NFJ9" s="551"/>
      <c r="NFK9" s="551"/>
      <c r="NFL9" s="551"/>
      <c r="NFM9" s="551"/>
      <c r="NFN9" s="551"/>
      <c r="NFO9" s="551"/>
      <c r="NFP9" s="551"/>
      <c r="NFQ9" s="551"/>
      <c r="NFR9" s="551"/>
      <c r="NFS9" s="551"/>
      <c r="NFT9" s="551"/>
      <c r="NFU9" s="551"/>
      <c r="NFV9" s="551"/>
      <c r="NFW9" s="551"/>
      <c r="NFX9" s="551"/>
      <c r="NFY9" s="551"/>
      <c r="NFZ9" s="551"/>
      <c r="NGA9" s="551"/>
      <c r="NGB9" s="551"/>
      <c r="NGC9" s="551"/>
      <c r="NGD9" s="551"/>
      <c r="NGE9" s="551"/>
      <c r="NGF9" s="551"/>
      <c r="NGG9" s="551"/>
      <c r="NGH9" s="551"/>
      <c r="NGI9" s="551"/>
      <c r="NGJ9" s="551"/>
      <c r="NGK9" s="551"/>
      <c r="NGL9" s="551"/>
      <c r="NGM9" s="551"/>
      <c r="NGN9" s="551"/>
      <c r="NGO9" s="551"/>
      <c r="NGP9" s="551"/>
      <c r="NGQ9" s="551"/>
      <c r="NGR9" s="551"/>
      <c r="NGS9" s="551"/>
      <c r="NGT9" s="551"/>
      <c r="NGU9" s="551"/>
      <c r="NGV9" s="551"/>
      <c r="NGW9" s="551"/>
      <c r="NGX9" s="551"/>
      <c r="NGY9" s="551"/>
      <c r="NGZ9" s="551"/>
      <c r="NHA9" s="551"/>
      <c r="NHB9" s="551"/>
      <c r="NHC9" s="551"/>
      <c r="NHD9" s="551"/>
      <c r="NHE9" s="551"/>
      <c r="NHF9" s="551"/>
      <c r="NHG9" s="551"/>
      <c r="NHH9" s="551"/>
      <c r="NHI9" s="551"/>
      <c r="NHJ9" s="551"/>
      <c r="NHK9" s="551"/>
      <c r="NHL9" s="551"/>
      <c r="NHM9" s="551"/>
      <c r="NHN9" s="551"/>
      <c r="NHO9" s="551"/>
      <c r="NHP9" s="551"/>
      <c r="NHQ9" s="551"/>
      <c r="NHR9" s="551"/>
      <c r="NHS9" s="551"/>
      <c r="NHT9" s="551"/>
      <c r="NHU9" s="551"/>
      <c r="NHV9" s="551"/>
      <c r="NHW9" s="551"/>
      <c r="NHX9" s="551"/>
      <c r="NHY9" s="551"/>
      <c r="NHZ9" s="551"/>
      <c r="NIA9" s="551"/>
      <c r="NIB9" s="551"/>
      <c r="NIC9" s="551"/>
      <c r="NID9" s="551"/>
      <c r="NIE9" s="551"/>
      <c r="NIF9" s="551"/>
      <c r="NIG9" s="551"/>
      <c r="NIH9" s="551"/>
      <c r="NII9" s="551"/>
      <c r="NIJ9" s="551"/>
      <c r="NIK9" s="551"/>
      <c r="NIL9" s="551"/>
      <c r="NIM9" s="551"/>
      <c r="NIN9" s="551"/>
      <c r="NIO9" s="551"/>
      <c r="NIP9" s="551"/>
      <c r="NIQ9" s="551"/>
      <c r="NIR9" s="551"/>
      <c r="NIS9" s="551"/>
      <c r="NIT9" s="551"/>
      <c r="NIU9" s="551"/>
      <c r="NIV9" s="551"/>
      <c r="NIW9" s="551"/>
      <c r="NIX9" s="551"/>
      <c r="NIY9" s="551"/>
      <c r="NIZ9" s="551"/>
      <c r="NJA9" s="551"/>
      <c r="NJB9" s="551"/>
      <c r="NJC9" s="551"/>
      <c r="NJD9" s="551"/>
      <c r="NJE9" s="551"/>
      <c r="NJF9" s="551"/>
      <c r="NJG9" s="551"/>
      <c r="NJH9" s="551"/>
      <c r="NJI9" s="551"/>
      <c r="NJJ9" s="551"/>
      <c r="NJK9" s="551"/>
      <c r="NJL9" s="551"/>
      <c r="NJM9" s="551"/>
      <c r="NJN9" s="551"/>
      <c r="NJO9" s="551"/>
      <c r="NJP9" s="551"/>
      <c r="NJQ9" s="551"/>
      <c r="NJR9" s="551"/>
      <c r="NJS9" s="551"/>
      <c r="NJT9" s="551"/>
      <c r="NJU9" s="551"/>
      <c r="NJV9" s="551"/>
      <c r="NJW9" s="551"/>
      <c r="NJX9" s="551"/>
      <c r="NJY9" s="551"/>
      <c r="NJZ9" s="551"/>
      <c r="NKA9" s="551"/>
      <c r="NKB9" s="551"/>
      <c r="NKC9" s="551"/>
      <c r="NKD9" s="551"/>
      <c r="NKE9" s="551"/>
      <c r="NKF9" s="551"/>
      <c r="NKG9" s="551"/>
      <c r="NKH9" s="551"/>
      <c r="NKI9" s="551"/>
      <c r="NKJ9" s="551"/>
      <c r="NKK9" s="551"/>
      <c r="NKL9" s="551"/>
      <c r="NKM9" s="551"/>
      <c r="NKN9" s="551"/>
      <c r="NKO9" s="551"/>
      <c r="NKP9" s="551"/>
      <c r="NKQ9" s="551"/>
      <c r="NKR9" s="551"/>
      <c r="NKS9" s="551"/>
      <c r="NKT9" s="551"/>
      <c r="NKU9" s="551"/>
      <c r="NKV9" s="551"/>
      <c r="NKW9" s="551"/>
      <c r="NKX9" s="551"/>
      <c r="NKY9" s="551"/>
      <c r="NKZ9" s="551"/>
      <c r="NLA9" s="551"/>
      <c r="NLB9" s="551"/>
      <c r="NLC9" s="551"/>
      <c r="NLD9" s="551"/>
      <c r="NLE9" s="551"/>
      <c r="NLF9" s="551"/>
      <c r="NLG9" s="551"/>
      <c r="NLH9" s="551"/>
      <c r="NLI9" s="551"/>
      <c r="NLJ9" s="551"/>
      <c r="NLK9" s="551"/>
      <c r="NLL9" s="551"/>
      <c r="NLM9" s="551"/>
      <c r="NLN9" s="551"/>
      <c r="NLO9" s="551"/>
      <c r="NLP9" s="551"/>
      <c r="NLQ9" s="551"/>
      <c r="NLR9" s="551"/>
      <c r="NLS9" s="551"/>
      <c r="NLT9" s="551"/>
      <c r="NLU9" s="551"/>
      <c r="NLV9" s="551"/>
      <c r="NLW9" s="551"/>
      <c r="NLX9" s="551"/>
      <c r="NLY9" s="551"/>
      <c r="NLZ9" s="551"/>
      <c r="NMA9" s="551"/>
      <c r="NMB9" s="551"/>
      <c r="NMC9" s="551"/>
      <c r="NMD9" s="551"/>
      <c r="NME9" s="551"/>
      <c r="NMF9" s="551"/>
      <c r="NMG9" s="551"/>
      <c r="NMH9" s="551"/>
      <c r="NMI9" s="551"/>
      <c r="NMJ9" s="551"/>
      <c r="NMK9" s="551"/>
      <c r="NML9" s="551"/>
      <c r="NMM9" s="551"/>
      <c r="NMN9" s="551"/>
      <c r="NMO9" s="551"/>
      <c r="NMP9" s="551"/>
      <c r="NMQ9" s="551"/>
      <c r="NMR9" s="551"/>
      <c r="NMS9" s="551"/>
      <c r="NMT9" s="551"/>
      <c r="NMU9" s="551"/>
      <c r="NMV9" s="551"/>
      <c r="NMW9" s="551"/>
      <c r="NMX9" s="551"/>
      <c r="NMY9" s="551"/>
      <c r="NMZ9" s="551"/>
      <c r="NNA9" s="551"/>
      <c r="NNB9" s="551"/>
      <c r="NNC9" s="551"/>
      <c r="NND9" s="551"/>
      <c r="NNE9" s="551"/>
      <c r="NNF9" s="551"/>
      <c r="NNG9" s="551"/>
      <c r="NNH9" s="551"/>
      <c r="NNI9" s="551"/>
      <c r="NNJ9" s="551"/>
      <c r="NNK9" s="551"/>
      <c r="NNL9" s="551"/>
      <c r="NNM9" s="551"/>
      <c r="NNN9" s="551"/>
      <c r="NNO9" s="551"/>
      <c r="NNP9" s="551"/>
      <c r="NNQ9" s="551"/>
      <c r="NNR9" s="551"/>
      <c r="NNS9" s="551"/>
      <c r="NNT9" s="551"/>
      <c r="NNU9" s="551"/>
      <c r="NNV9" s="551"/>
      <c r="NNW9" s="551"/>
      <c r="NNX9" s="551"/>
      <c r="NNY9" s="551"/>
      <c r="NNZ9" s="551"/>
      <c r="NOA9" s="551"/>
      <c r="NOB9" s="551"/>
      <c r="NOC9" s="551"/>
      <c r="NOD9" s="551"/>
      <c r="NOE9" s="551"/>
      <c r="NOF9" s="551"/>
      <c r="NOG9" s="551"/>
      <c r="NOH9" s="551"/>
      <c r="NOI9" s="551"/>
      <c r="NOJ9" s="551"/>
      <c r="NOK9" s="551"/>
      <c r="NOL9" s="551"/>
      <c r="NOM9" s="551"/>
      <c r="NON9" s="551"/>
      <c r="NOO9" s="551"/>
      <c r="NOP9" s="551"/>
      <c r="NOQ9" s="551"/>
      <c r="NOR9" s="551"/>
      <c r="NOS9" s="551"/>
      <c r="NOT9" s="551"/>
      <c r="NOU9" s="551"/>
      <c r="NOV9" s="551"/>
      <c r="NOW9" s="551"/>
      <c r="NOX9" s="551"/>
      <c r="NOY9" s="551"/>
      <c r="NOZ9" s="551"/>
      <c r="NPA9" s="551"/>
      <c r="NPB9" s="551"/>
      <c r="NPC9" s="551"/>
      <c r="NPD9" s="551"/>
      <c r="NPE9" s="551"/>
      <c r="NPF9" s="551"/>
      <c r="NPG9" s="551"/>
      <c r="NPH9" s="551"/>
      <c r="NPI9" s="551"/>
      <c r="NPJ9" s="551"/>
      <c r="NPK9" s="551"/>
      <c r="NPL9" s="551"/>
      <c r="NPM9" s="551"/>
      <c r="NPN9" s="551"/>
      <c r="NPO9" s="551"/>
      <c r="NPP9" s="551"/>
      <c r="NPQ9" s="551"/>
      <c r="NPR9" s="551"/>
      <c r="NPS9" s="551"/>
      <c r="NPT9" s="551"/>
      <c r="NPU9" s="551"/>
      <c r="NPV9" s="551"/>
      <c r="NPW9" s="551"/>
      <c r="NPX9" s="551"/>
      <c r="NPY9" s="551"/>
      <c r="NPZ9" s="551"/>
      <c r="NQA9" s="551"/>
      <c r="NQB9" s="551"/>
      <c r="NQC9" s="551"/>
      <c r="NQD9" s="551"/>
      <c r="NQE9" s="551"/>
      <c r="NQF9" s="551"/>
      <c r="NQG9" s="551"/>
      <c r="NQH9" s="551"/>
      <c r="NQI9" s="551"/>
      <c r="NQJ9" s="551"/>
      <c r="NQK9" s="551"/>
      <c r="NQL9" s="551"/>
      <c r="NQM9" s="551"/>
      <c r="NQN9" s="551"/>
      <c r="NQO9" s="551"/>
      <c r="NQP9" s="551"/>
      <c r="NQQ9" s="551"/>
      <c r="NQR9" s="551"/>
      <c r="NQS9" s="551"/>
      <c r="NQT9" s="551"/>
      <c r="NQU9" s="551"/>
      <c r="NQV9" s="551"/>
      <c r="NQW9" s="551"/>
      <c r="NQX9" s="551"/>
      <c r="NQY9" s="551"/>
      <c r="NQZ9" s="551"/>
      <c r="NRA9" s="551"/>
      <c r="NRB9" s="551"/>
      <c r="NRC9" s="551"/>
      <c r="NRD9" s="551"/>
      <c r="NRE9" s="551"/>
      <c r="NRF9" s="551"/>
      <c r="NRG9" s="551"/>
      <c r="NRH9" s="551"/>
      <c r="NRI9" s="551"/>
      <c r="NRJ9" s="551"/>
      <c r="NRK9" s="551"/>
      <c r="NRL9" s="551"/>
      <c r="NRM9" s="551"/>
      <c r="NRN9" s="551"/>
      <c r="NRO9" s="551"/>
      <c r="NRP9" s="551"/>
      <c r="NRQ9" s="551"/>
      <c r="NRR9" s="551"/>
      <c r="NRS9" s="551"/>
      <c r="NRT9" s="551"/>
      <c r="NRU9" s="551"/>
      <c r="NRV9" s="551"/>
      <c r="NRW9" s="551"/>
      <c r="NRX9" s="551"/>
      <c r="NRY9" s="551"/>
      <c r="NRZ9" s="551"/>
      <c r="NSA9" s="551"/>
      <c r="NSB9" s="551"/>
      <c r="NSC9" s="551"/>
      <c r="NSD9" s="551"/>
      <c r="NSE9" s="551"/>
      <c r="NSF9" s="551"/>
      <c r="NSG9" s="551"/>
      <c r="NSH9" s="551"/>
      <c r="NSI9" s="551"/>
      <c r="NSJ9" s="551"/>
      <c r="NSK9" s="551"/>
      <c r="NSL9" s="551"/>
      <c r="NSM9" s="551"/>
      <c r="NSN9" s="551"/>
      <c r="NSO9" s="551"/>
      <c r="NSP9" s="551"/>
      <c r="NSQ9" s="551"/>
      <c r="NSR9" s="551"/>
      <c r="NSS9" s="551"/>
      <c r="NST9" s="551"/>
      <c r="NSU9" s="551"/>
      <c r="NSV9" s="551"/>
      <c r="NSW9" s="551"/>
      <c r="NSX9" s="551"/>
      <c r="NSY9" s="551"/>
      <c r="NSZ9" s="551"/>
      <c r="NTA9" s="551"/>
      <c r="NTB9" s="551"/>
      <c r="NTC9" s="551"/>
      <c r="NTD9" s="551"/>
      <c r="NTE9" s="551"/>
      <c r="NTF9" s="551"/>
      <c r="NTG9" s="551"/>
      <c r="NTH9" s="551"/>
      <c r="NTI9" s="551"/>
      <c r="NTJ9" s="551"/>
      <c r="NTK9" s="551"/>
      <c r="NTL9" s="551"/>
      <c r="NTM9" s="551"/>
      <c r="NTN9" s="551"/>
      <c r="NTO9" s="551"/>
      <c r="NTP9" s="551"/>
      <c r="NTQ9" s="551"/>
      <c r="NTR9" s="551"/>
      <c r="NTS9" s="551"/>
      <c r="NTT9" s="551"/>
      <c r="NTU9" s="551"/>
      <c r="NTV9" s="551"/>
      <c r="NTW9" s="551"/>
      <c r="NTX9" s="551"/>
      <c r="NTY9" s="551"/>
      <c r="NTZ9" s="551"/>
      <c r="NUA9" s="551"/>
      <c r="NUB9" s="551"/>
      <c r="NUC9" s="551"/>
      <c r="NUD9" s="551"/>
      <c r="NUE9" s="551"/>
      <c r="NUF9" s="551"/>
      <c r="NUG9" s="551"/>
      <c r="NUH9" s="551"/>
      <c r="NUI9" s="551"/>
      <c r="NUJ9" s="551"/>
      <c r="NUK9" s="551"/>
      <c r="NUL9" s="551"/>
      <c r="NUM9" s="551"/>
      <c r="NUN9" s="551"/>
      <c r="NUO9" s="551"/>
      <c r="NUP9" s="551"/>
      <c r="NUQ9" s="551"/>
      <c r="NUR9" s="551"/>
      <c r="NUS9" s="551"/>
      <c r="NUT9" s="551"/>
      <c r="NUU9" s="551"/>
      <c r="NUV9" s="551"/>
      <c r="NUW9" s="551"/>
      <c r="NUX9" s="551"/>
      <c r="NUY9" s="551"/>
      <c r="NUZ9" s="551"/>
      <c r="NVA9" s="551"/>
      <c r="NVB9" s="551"/>
      <c r="NVC9" s="551"/>
      <c r="NVD9" s="551"/>
      <c r="NVE9" s="551"/>
      <c r="NVF9" s="551"/>
      <c r="NVG9" s="551"/>
      <c r="NVH9" s="551"/>
      <c r="NVI9" s="551"/>
      <c r="NVJ9" s="551"/>
      <c r="NVK9" s="551"/>
      <c r="NVL9" s="551"/>
      <c r="NVM9" s="551"/>
      <c r="NVN9" s="551"/>
      <c r="NVO9" s="551"/>
      <c r="NVP9" s="551"/>
      <c r="NVQ9" s="551"/>
      <c r="NVR9" s="551"/>
      <c r="NVS9" s="551"/>
      <c r="NVT9" s="551"/>
      <c r="NVU9" s="551"/>
      <c r="NVV9" s="551"/>
      <c r="NVW9" s="551"/>
      <c r="NVX9" s="551"/>
      <c r="NVY9" s="551"/>
      <c r="NVZ9" s="551"/>
      <c r="NWA9" s="551"/>
      <c r="NWB9" s="551"/>
      <c r="NWC9" s="551"/>
      <c r="NWD9" s="551"/>
      <c r="NWE9" s="551"/>
      <c r="NWF9" s="551"/>
      <c r="NWG9" s="551"/>
      <c r="NWH9" s="551"/>
      <c r="NWI9" s="551"/>
      <c r="NWJ9" s="551"/>
      <c r="NWK9" s="551"/>
      <c r="NWL9" s="551"/>
      <c r="NWM9" s="551"/>
      <c r="NWN9" s="551"/>
      <c r="NWO9" s="551"/>
      <c r="NWP9" s="551"/>
      <c r="NWQ9" s="551"/>
      <c r="NWR9" s="551"/>
      <c r="NWS9" s="551"/>
      <c r="NWT9" s="551"/>
      <c r="NWU9" s="551"/>
      <c r="NWV9" s="551"/>
      <c r="NWW9" s="551"/>
      <c r="NWX9" s="551"/>
      <c r="NWY9" s="551"/>
      <c r="NWZ9" s="551"/>
      <c r="NXA9" s="551"/>
      <c r="NXB9" s="551"/>
      <c r="NXC9" s="551"/>
      <c r="NXD9" s="551"/>
      <c r="NXE9" s="551"/>
      <c r="NXF9" s="551"/>
      <c r="NXG9" s="551"/>
      <c r="NXH9" s="551"/>
      <c r="NXI9" s="551"/>
      <c r="NXJ9" s="551"/>
      <c r="NXK9" s="551"/>
      <c r="NXL9" s="551"/>
      <c r="NXM9" s="551"/>
      <c r="NXN9" s="551"/>
      <c r="NXO9" s="551"/>
      <c r="NXP9" s="551"/>
      <c r="NXQ9" s="551"/>
      <c r="NXR9" s="551"/>
      <c r="NXS9" s="551"/>
      <c r="NXT9" s="551"/>
      <c r="NXU9" s="551"/>
      <c r="NXV9" s="551"/>
      <c r="NXW9" s="551"/>
      <c r="NXX9" s="551"/>
      <c r="NXY9" s="551"/>
      <c r="NXZ9" s="551"/>
      <c r="NYA9" s="551"/>
      <c r="NYB9" s="551"/>
      <c r="NYC9" s="551"/>
      <c r="NYD9" s="551"/>
      <c r="NYE9" s="551"/>
      <c r="NYF9" s="551"/>
      <c r="NYG9" s="551"/>
      <c r="NYH9" s="551"/>
      <c r="NYI9" s="551"/>
      <c r="NYJ9" s="551"/>
      <c r="NYK9" s="551"/>
      <c r="NYL9" s="551"/>
      <c r="NYM9" s="551"/>
      <c r="NYN9" s="551"/>
      <c r="NYO9" s="551"/>
      <c r="NYP9" s="551"/>
      <c r="NYQ9" s="551"/>
      <c r="NYR9" s="551"/>
      <c r="NYS9" s="551"/>
      <c r="NYT9" s="551"/>
      <c r="NYU9" s="551"/>
      <c r="NYV9" s="551"/>
      <c r="NYW9" s="551"/>
      <c r="NYX9" s="551"/>
      <c r="NYY9" s="551"/>
      <c r="NYZ9" s="551"/>
      <c r="NZA9" s="551"/>
      <c r="NZB9" s="551"/>
      <c r="NZC9" s="551"/>
      <c r="NZD9" s="551"/>
      <c r="NZE9" s="551"/>
      <c r="NZF9" s="551"/>
      <c r="NZG9" s="551"/>
      <c r="NZH9" s="551"/>
      <c r="NZI9" s="551"/>
      <c r="NZJ9" s="551"/>
      <c r="NZK9" s="551"/>
      <c r="NZL9" s="551"/>
      <c r="NZM9" s="551"/>
      <c r="NZN9" s="551"/>
      <c r="NZO9" s="551"/>
      <c r="NZP9" s="551"/>
      <c r="NZQ9" s="551"/>
      <c r="NZR9" s="551"/>
      <c r="NZS9" s="551"/>
      <c r="NZT9" s="551"/>
      <c r="NZU9" s="551"/>
      <c r="NZV9" s="551"/>
      <c r="NZW9" s="551"/>
      <c r="NZX9" s="551"/>
      <c r="NZY9" s="551"/>
      <c r="NZZ9" s="551"/>
      <c r="OAA9" s="551"/>
      <c r="OAB9" s="551"/>
      <c r="OAC9" s="551"/>
      <c r="OAD9" s="551"/>
      <c r="OAE9" s="551"/>
      <c r="OAF9" s="551"/>
      <c r="OAG9" s="551"/>
      <c r="OAH9" s="551"/>
      <c r="OAI9" s="551"/>
      <c r="OAJ9" s="551"/>
      <c r="OAK9" s="551"/>
      <c r="OAL9" s="551"/>
      <c r="OAM9" s="551"/>
      <c r="OAN9" s="551"/>
      <c r="OAO9" s="551"/>
      <c r="OAP9" s="551"/>
      <c r="OAQ9" s="551"/>
      <c r="OAR9" s="551"/>
      <c r="OAS9" s="551"/>
      <c r="OAT9" s="551"/>
      <c r="OAU9" s="551"/>
      <c r="OAV9" s="551"/>
      <c r="OAW9" s="551"/>
      <c r="OAX9" s="551"/>
      <c r="OAY9" s="551"/>
      <c r="OAZ9" s="551"/>
      <c r="OBA9" s="551"/>
      <c r="OBB9" s="551"/>
      <c r="OBC9" s="551"/>
      <c r="OBD9" s="551"/>
      <c r="OBE9" s="551"/>
      <c r="OBF9" s="551"/>
      <c r="OBG9" s="551"/>
      <c r="OBH9" s="551"/>
      <c r="OBI9" s="551"/>
      <c r="OBJ9" s="551"/>
      <c r="OBK9" s="551"/>
      <c r="OBL9" s="551"/>
      <c r="OBM9" s="551"/>
      <c r="OBN9" s="551"/>
      <c r="OBO9" s="551"/>
      <c r="OBP9" s="551"/>
      <c r="OBQ9" s="551"/>
      <c r="OBR9" s="551"/>
      <c r="OBS9" s="551"/>
      <c r="OBT9" s="551"/>
      <c r="OBU9" s="551"/>
      <c r="OBV9" s="551"/>
      <c r="OBW9" s="551"/>
      <c r="OBX9" s="551"/>
      <c r="OBY9" s="551"/>
      <c r="OBZ9" s="551"/>
      <c r="OCA9" s="551"/>
      <c r="OCB9" s="551"/>
      <c r="OCC9" s="551"/>
      <c r="OCD9" s="551"/>
      <c r="OCE9" s="551"/>
      <c r="OCF9" s="551"/>
      <c r="OCG9" s="551"/>
      <c r="OCH9" s="551"/>
      <c r="OCI9" s="551"/>
      <c r="OCJ9" s="551"/>
      <c r="OCK9" s="551"/>
      <c r="OCL9" s="551"/>
      <c r="OCM9" s="551"/>
      <c r="OCN9" s="551"/>
      <c r="OCO9" s="551"/>
      <c r="OCP9" s="551"/>
      <c r="OCQ9" s="551"/>
      <c r="OCR9" s="551"/>
      <c r="OCS9" s="551"/>
      <c r="OCT9" s="551"/>
      <c r="OCU9" s="551"/>
      <c r="OCV9" s="551"/>
      <c r="OCW9" s="551"/>
      <c r="OCX9" s="551"/>
      <c r="OCY9" s="551"/>
      <c r="OCZ9" s="551"/>
      <c r="ODA9" s="551"/>
      <c r="ODB9" s="551"/>
      <c r="ODC9" s="551"/>
      <c r="ODD9" s="551"/>
      <c r="ODE9" s="551"/>
      <c r="ODF9" s="551"/>
      <c r="ODG9" s="551"/>
      <c r="ODH9" s="551"/>
      <c r="ODI9" s="551"/>
      <c r="ODJ9" s="551"/>
      <c r="ODK9" s="551"/>
      <c r="ODL9" s="551"/>
      <c r="ODM9" s="551"/>
      <c r="ODN9" s="551"/>
      <c r="ODO9" s="551"/>
      <c r="ODP9" s="551"/>
      <c r="ODQ9" s="551"/>
      <c r="ODR9" s="551"/>
      <c r="ODS9" s="551"/>
      <c r="ODT9" s="551"/>
      <c r="ODU9" s="551"/>
      <c r="ODV9" s="551"/>
      <c r="ODW9" s="551"/>
      <c r="ODX9" s="551"/>
      <c r="ODY9" s="551"/>
      <c r="ODZ9" s="551"/>
      <c r="OEA9" s="551"/>
      <c r="OEB9" s="551"/>
      <c r="OEC9" s="551"/>
      <c r="OED9" s="551"/>
      <c r="OEE9" s="551"/>
      <c r="OEF9" s="551"/>
      <c r="OEG9" s="551"/>
      <c r="OEH9" s="551"/>
      <c r="OEI9" s="551"/>
      <c r="OEJ9" s="551"/>
      <c r="OEK9" s="551"/>
      <c r="OEL9" s="551"/>
      <c r="OEM9" s="551"/>
      <c r="OEN9" s="551"/>
      <c r="OEO9" s="551"/>
      <c r="OEP9" s="551"/>
      <c r="OEQ9" s="551"/>
      <c r="OER9" s="551"/>
      <c r="OES9" s="551"/>
      <c r="OET9" s="551"/>
      <c r="OEU9" s="551"/>
      <c r="OEV9" s="551"/>
      <c r="OEW9" s="551"/>
      <c r="OEX9" s="551"/>
      <c r="OEY9" s="551"/>
      <c r="OEZ9" s="551"/>
      <c r="OFA9" s="551"/>
      <c r="OFB9" s="551"/>
      <c r="OFC9" s="551"/>
      <c r="OFD9" s="551"/>
      <c r="OFE9" s="551"/>
      <c r="OFF9" s="551"/>
      <c r="OFG9" s="551"/>
      <c r="OFH9" s="551"/>
      <c r="OFI9" s="551"/>
      <c r="OFJ9" s="551"/>
      <c r="OFK9" s="551"/>
      <c r="OFL9" s="551"/>
      <c r="OFM9" s="551"/>
      <c r="OFN9" s="551"/>
      <c r="OFO9" s="551"/>
      <c r="OFP9" s="551"/>
      <c r="OFQ9" s="551"/>
      <c r="OFR9" s="551"/>
      <c r="OFS9" s="551"/>
      <c r="OFT9" s="551"/>
      <c r="OFU9" s="551"/>
      <c r="OFV9" s="551"/>
      <c r="OFW9" s="551"/>
      <c r="OFX9" s="551"/>
      <c r="OFY9" s="551"/>
      <c r="OFZ9" s="551"/>
      <c r="OGA9" s="551"/>
      <c r="OGB9" s="551"/>
      <c r="OGC9" s="551"/>
      <c r="OGD9" s="551"/>
      <c r="OGE9" s="551"/>
      <c r="OGF9" s="551"/>
      <c r="OGG9" s="551"/>
      <c r="OGH9" s="551"/>
      <c r="OGI9" s="551"/>
      <c r="OGJ9" s="551"/>
      <c r="OGK9" s="551"/>
      <c r="OGL9" s="551"/>
      <c r="OGM9" s="551"/>
      <c r="OGN9" s="551"/>
      <c r="OGO9" s="551"/>
      <c r="OGP9" s="551"/>
      <c r="OGQ9" s="551"/>
      <c r="OGR9" s="551"/>
      <c r="OGS9" s="551"/>
      <c r="OGT9" s="551"/>
      <c r="OGU9" s="551"/>
      <c r="OGV9" s="551"/>
      <c r="OGW9" s="551"/>
      <c r="OGX9" s="551"/>
      <c r="OGY9" s="551"/>
      <c r="OGZ9" s="551"/>
      <c r="OHA9" s="551"/>
      <c r="OHB9" s="551"/>
      <c r="OHC9" s="551"/>
      <c r="OHD9" s="551"/>
      <c r="OHE9" s="551"/>
      <c r="OHF9" s="551"/>
      <c r="OHG9" s="551"/>
      <c r="OHH9" s="551"/>
      <c r="OHI9" s="551"/>
      <c r="OHJ9" s="551"/>
      <c r="OHK9" s="551"/>
      <c r="OHL9" s="551"/>
      <c r="OHM9" s="551"/>
      <c r="OHN9" s="551"/>
      <c r="OHO9" s="551"/>
      <c r="OHP9" s="551"/>
      <c r="OHQ9" s="551"/>
      <c r="OHR9" s="551"/>
      <c r="OHS9" s="551"/>
      <c r="OHT9" s="551"/>
      <c r="OHU9" s="551"/>
      <c r="OHV9" s="551"/>
      <c r="OHW9" s="551"/>
      <c r="OHX9" s="551"/>
      <c r="OHY9" s="551"/>
      <c r="OHZ9" s="551"/>
      <c r="OIA9" s="551"/>
      <c r="OIB9" s="551"/>
      <c r="OIC9" s="551"/>
      <c r="OID9" s="551"/>
      <c r="OIE9" s="551"/>
      <c r="OIF9" s="551"/>
      <c r="OIG9" s="551"/>
      <c r="OIH9" s="551"/>
      <c r="OII9" s="551"/>
      <c r="OIJ9" s="551"/>
      <c r="OIK9" s="551"/>
      <c r="OIL9" s="551"/>
      <c r="OIM9" s="551"/>
      <c r="OIN9" s="551"/>
      <c r="OIO9" s="551"/>
      <c r="OIP9" s="551"/>
      <c r="OIQ9" s="551"/>
      <c r="OIR9" s="551"/>
      <c r="OIS9" s="551"/>
      <c r="OIT9" s="551"/>
      <c r="OIU9" s="551"/>
      <c r="OIV9" s="551"/>
      <c r="OIW9" s="551"/>
      <c r="OIX9" s="551"/>
      <c r="OIY9" s="551"/>
      <c r="OIZ9" s="551"/>
      <c r="OJA9" s="551"/>
      <c r="OJB9" s="551"/>
      <c r="OJC9" s="551"/>
      <c r="OJD9" s="551"/>
      <c r="OJE9" s="551"/>
      <c r="OJF9" s="551"/>
      <c r="OJG9" s="551"/>
      <c r="OJH9" s="551"/>
      <c r="OJI9" s="551"/>
      <c r="OJJ9" s="551"/>
      <c r="OJK9" s="551"/>
      <c r="OJL9" s="551"/>
      <c r="OJM9" s="551"/>
      <c r="OJN9" s="551"/>
      <c r="OJO9" s="551"/>
      <c r="OJP9" s="551"/>
      <c r="OJQ9" s="551"/>
      <c r="OJR9" s="551"/>
      <c r="OJS9" s="551"/>
      <c r="OJT9" s="551"/>
      <c r="OJU9" s="551"/>
      <c r="OJV9" s="551"/>
      <c r="OJW9" s="551"/>
      <c r="OJX9" s="551"/>
      <c r="OJY9" s="551"/>
      <c r="OJZ9" s="551"/>
      <c r="OKA9" s="551"/>
      <c r="OKB9" s="551"/>
      <c r="OKC9" s="551"/>
      <c r="OKD9" s="551"/>
      <c r="OKE9" s="551"/>
      <c r="OKF9" s="551"/>
      <c r="OKG9" s="551"/>
      <c r="OKH9" s="551"/>
      <c r="OKI9" s="551"/>
      <c r="OKJ9" s="551"/>
      <c r="OKK9" s="551"/>
      <c r="OKL9" s="551"/>
      <c r="OKM9" s="551"/>
      <c r="OKN9" s="551"/>
      <c r="OKO9" s="551"/>
      <c r="OKP9" s="551"/>
      <c r="OKQ9" s="551"/>
      <c r="OKR9" s="551"/>
      <c r="OKS9" s="551"/>
      <c r="OKT9" s="551"/>
      <c r="OKU9" s="551"/>
      <c r="OKV9" s="551"/>
      <c r="OKW9" s="551"/>
      <c r="OKX9" s="551"/>
      <c r="OKY9" s="551"/>
      <c r="OKZ9" s="551"/>
      <c r="OLA9" s="551"/>
      <c r="OLB9" s="551"/>
      <c r="OLC9" s="551"/>
      <c r="OLD9" s="551"/>
      <c r="OLE9" s="551"/>
      <c r="OLF9" s="551"/>
      <c r="OLG9" s="551"/>
      <c r="OLH9" s="551"/>
      <c r="OLI9" s="551"/>
      <c r="OLJ9" s="551"/>
      <c r="OLK9" s="551"/>
      <c r="OLL9" s="551"/>
      <c r="OLM9" s="551"/>
      <c r="OLN9" s="551"/>
      <c r="OLO9" s="551"/>
      <c r="OLP9" s="551"/>
      <c r="OLQ9" s="551"/>
      <c r="OLR9" s="551"/>
      <c r="OLS9" s="551"/>
      <c r="OLT9" s="551"/>
      <c r="OLU9" s="551"/>
      <c r="OLV9" s="551"/>
      <c r="OLW9" s="551"/>
      <c r="OLX9" s="551"/>
      <c r="OLY9" s="551"/>
      <c r="OLZ9" s="551"/>
      <c r="OMA9" s="551"/>
      <c r="OMB9" s="551"/>
      <c r="OMC9" s="551"/>
      <c r="OMD9" s="551"/>
      <c r="OME9" s="551"/>
      <c r="OMF9" s="551"/>
      <c r="OMG9" s="551"/>
      <c r="OMH9" s="551"/>
      <c r="OMI9" s="551"/>
      <c r="OMJ9" s="551"/>
      <c r="OMK9" s="551"/>
      <c r="OML9" s="551"/>
      <c r="OMM9" s="551"/>
      <c r="OMN9" s="551"/>
      <c r="OMO9" s="551"/>
      <c r="OMP9" s="551"/>
      <c r="OMQ9" s="551"/>
      <c r="OMR9" s="551"/>
      <c r="OMS9" s="551"/>
      <c r="OMT9" s="551"/>
      <c r="OMU9" s="551"/>
      <c r="OMV9" s="551"/>
      <c r="OMW9" s="551"/>
      <c r="OMX9" s="551"/>
      <c r="OMY9" s="551"/>
      <c r="OMZ9" s="551"/>
      <c r="ONA9" s="551"/>
      <c r="ONB9" s="551"/>
      <c r="ONC9" s="551"/>
      <c r="OND9" s="551"/>
      <c r="ONE9" s="551"/>
      <c r="ONF9" s="551"/>
      <c r="ONG9" s="551"/>
      <c r="ONH9" s="551"/>
      <c r="ONI9" s="551"/>
      <c r="ONJ9" s="551"/>
      <c r="ONK9" s="551"/>
      <c r="ONL9" s="551"/>
      <c r="ONM9" s="551"/>
      <c r="ONN9" s="551"/>
      <c r="ONO9" s="551"/>
      <c r="ONP9" s="551"/>
      <c r="ONQ9" s="551"/>
      <c r="ONR9" s="551"/>
      <c r="ONS9" s="551"/>
      <c r="ONT9" s="551"/>
      <c r="ONU9" s="551"/>
      <c r="ONV9" s="551"/>
      <c r="ONW9" s="551"/>
      <c r="ONX9" s="551"/>
      <c r="ONY9" s="551"/>
      <c r="ONZ9" s="551"/>
      <c r="OOA9" s="551"/>
      <c r="OOB9" s="551"/>
      <c r="OOC9" s="551"/>
      <c r="OOD9" s="551"/>
      <c r="OOE9" s="551"/>
      <c r="OOF9" s="551"/>
      <c r="OOG9" s="551"/>
      <c r="OOH9" s="551"/>
      <c r="OOI9" s="551"/>
      <c r="OOJ9" s="551"/>
      <c r="OOK9" s="551"/>
      <c r="OOL9" s="551"/>
      <c r="OOM9" s="551"/>
      <c r="OON9" s="551"/>
      <c r="OOO9" s="551"/>
      <c r="OOP9" s="551"/>
      <c r="OOQ9" s="551"/>
      <c r="OOR9" s="551"/>
      <c r="OOS9" s="551"/>
      <c r="OOT9" s="551"/>
      <c r="OOU9" s="551"/>
      <c r="OOV9" s="551"/>
      <c r="OOW9" s="551"/>
      <c r="OOX9" s="551"/>
      <c r="OOY9" s="551"/>
      <c r="OOZ9" s="551"/>
      <c r="OPA9" s="551"/>
      <c r="OPB9" s="551"/>
      <c r="OPC9" s="551"/>
      <c r="OPD9" s="551"/>
      <c r="OPE9" s="551"/>
      <c r="OPF9" s="551"/>
      <c r="OPG9" s="551"/>
      <c r="OPH9" s="551"/>
      <c r="OPI9" s="551"/>
      <c r="OPJ9" s="551"/>
      <c r="OPK9" s="551"/>
      <c r="OPL9" s="551"/>
      <c r="OPM9" s="551"/>
      <c r="OPN9" s="551"/>
      <c r="OPO9" s="551"/>
      <c r="OPP9" s="551"/>
      <c r="OPQ9" s="551"/>
      <c r="OPR9" s="551"/>
      <c r="OPS9" s="551"/>
      <c r="OPT9" s="551"/>
      <c r="OPU9" s="551"/>
      <c r="OPV9" s="551"/>
      <c r="OPW9" s="551"/>
      <c r="OPX9" s="551"/>
      <c r="OPY9" s="551"/>
      <c r="OPZ9" s="551"/>
      <c r="OQA9" s="551"/>
      <c r="OQB9" s="551"/>
      <c r="OQC9" s="551"/>
      <c r="OQD9" s="551"/>
      <c r="OQE9" s="551"/>
      <c r="OQF9" s="551"/>
      <c r="OQG9" s="551"/>
      <c r="OQH9" s="551"/>
      <c r="OQI9" s="551"/>
      <c r="OQJ9" s="551"/>
      <c r="OQK9" s="551"/>
      <c r="OQL9" s="551"/>
      <c r="OQM9" s="551"/>
      <c r="OQN9" s="551"/>
      <c r="OQO9" s="551"/>
      <c r="OQP9" s="551"/>
      <c r="OQQ9" s="551"/>
      <c r="OQR9" s="551"/>
      <c r="OQS9" s="551"/>
      <c r="OQT9" s="551"/>
      <c r="OQU9" s="551"/>
      <c r="OQV9" s="551"/>
      <c r="OQW9" s="551"/>
      <c r="OQX9" s="551"/>
      <c r="OQY9" s="551"/>
      <c r="OQZ9" s="551"/>
      <c r="ORA9" s="551"/>
      <c r="ORB9" s="551"/>
      <c r="ORC9" s="551"/>
      <c r="ORD9" s="551"/>
      <c r="ORE9" s="551"/>
      <c r="ORF9" s="551"/>
      <c r="ORG9" s="551"/>
      <c r="ORH9" s="551"/>
      <c r="ORI9" s="551"/>
      <c r="ORJ9" s="551"/>
      <c r="ORK9" s="551"/>
      <c r="ORL9" s="551"/>
      <c r="ORM9" s="551"/>
      <c r="ORN9" s="551"/>
      <c r="ORO9" s="551"/>
      <c r="ORP9" s="551"/>
      <c r="ORQ9" s="551"/>
      <c r="ORR9" s="551"/>
      <c r="ORS9" s="551"/>
      <c r="ORT9" s="551"/>
      <c r="ORU9" s="551"/>
      <c r="ORV9" s="551"/>
      <c r="ORW9" s="551"/>
      <c r="ORX9" s="551"/>
      <c r="ORY9" s="551"/>
      <c r="ORZ9" s="551"/>
      <c r="OSA9" s="551"/>
      <c r="OSB9" s="551"/>
      <c r="OSC9" s="551"/>
      <c r="OSD9" s="551"/>
      <c r="OSE9" s="551"/>
      <c r="OSF9" s="551"/>
      <c r="OSG9" s="551"/>
      <c r="OSH9" s="551"/>
      <c r="OSI9" s="551"/>
      <c r="OSJ9" s="551"/>
      <c r="OSK9" s="551"/>
      <c r="OSL9" s="551"/>
      <c r="OSM9" s="551"/>
      <c r="OSN9" s="551"/>
      <c r="OSO9" s="551"/>
      <c r="OSP9" s="551"/>
      <c r="OSQ9" s="551"/>
      <c r="OSR9" s="551"/>
      <c r="OSS9" s="551"/>
      <c r="OST9" s="551"/>
      <c r="OSU9" s="551"/>
      <c r="OSV9" s="551"/>
      <c r="OSW9" s="551"/>
      <c r="OSX9" s="551"/>
      <c r="OSY9" s="551"/>
      <c r="OSZ9" s="551"/>
      <c r="OTA9" s="551"/>
      <c r="OTB9" s="551"/>
      <c r="OTC9" s="551"/>
      <c r="OTD9" s="551"/>
      <c r="OTE9" s="551"/>
      <c r="OTF9" s="551"/>
      <c r="OTG9" s="551"/>
      <c r="OTH9" s="551"/>
      <c r="OTI9" s="551"/>
      <c r="OTJ9" s="551"/>
      <c r="OTK9" s="551"/>
      <c r="OTL9" s="551"/>
      <c r="OTM9" s="551"/>
      <c r="OTN9" s="551"/>
      <c r="OTO9" s="551"/>
      <c r="OTP9" s="551"/>
      <c r="OTQ9" s="551"/>
      <c r="OTR9" s="551"/>
      <c r="OTS9" s="551"/>
      <c r="OTT9" s="551"/>
      <c r="OTU9" s="551"/>
      <c r="OTV9" s="551"/>
      <c r="OTW9" s="551"/>
      <c r="OTX9" s="551"/>
      <c r="OTY9" s="551"/>
      <c r="OTZ9" s="551"/>
      <c r="OUA9" s="551"/>
      <c r="OUB9" s="551"/>
      <c r="OUC9" s="551"/>
      <c r="OUD9" s="551"/>
      <c r="OUE9" s="551"/>
      <c r="OUF9" s="551"/>
      <c r="OUG9" s="551"/>
      <c r="OUH9" s="551"/>
      <c r="OUI9" s="551"/>
      <c r="OUJ9" s="551"/>
      <c r="OUK9" s="551"/>
      <c r="OUL9" s="551"/>
      <c r="OUM9" s="551"/>
      <c r="OUN9" s="551"/>
      <c r="OUO9" s="551"/>
      <c r="OUP9" s="551"/>
      <c r="OUQ9" s="551"/>
      <c r="OUR9" s="551"/>
      <c r="OUS9" s="551"/>
      <c r="OUT9" s="551"/>
      <c r="OUU9" s="551"/>
      <c r="OUV9" s="551"/>
      <c r="OUW9" s="551"/>
      <c r="OUX9" s="551"/>
      <c r="OUY9" s="551"/>
      <c r="OUZ9" s="551"/>
      <c r="OVA9" s="551"/>
      <c r="OVB9" s="551"/>
      <c r="OVC9" s="551"/>
      <c r="OVD9" s="551"/>
      <c r="OVE9" s="551"/>
      <c r="OVF9" s="551"/>
      <c r="OVG9" s="551"/>
      <c r="OVH9" s="551"/>
      <c r="OVI9" s="551"/>
      <c r="OVJ9" s="551"/>
      <c r="OVK9" s="551"/>
      <c r="OVL9" s="551"/>
      <c r="OVM9" s="551"/>
      <c r="OVN9" s="551"/>
      <c r="OVO9" s="551"/>
      <c r="OVP9" s="551"/>
      <c r="OVQ9" s="551"/>
      <c r="OVR9" s="551"/>
      <c r="OVS9" s="551"/>
      <c r="OVT9" s="551"/>
      <c r="OVU9" s="551"/>
      <c r="OVV9" s="551"/>
      <c r="OVW9" s="551"/>
      <c r="OVX9" s="551"/>
      <c r="OVY9" s="551"/>
      <c r="OVZ9" s="551"/>
      <c r="OWA9" s="551"/>
      <c r="OWB9" s="551"/>
      <c r="OWC9" s="551"/>
      <c r="OWD9" s="551"/>
      <c r="OWE9" s="551"/>
      <c r="OWF9" s="551"/>
      <c r="OWG9" s="551"/>
      <c r="OWH9" s="551"/>
      <c r="OWI9" s="551"/>
      <c r="OWJ9" s="551"/>
      <c r="OWK9" s="551"/>
      <c r="OWL9" s="551"/>
      <c r="OWM9" s="551"/>
      <c r="OWN9" s="551"/>
      <c r="OWO9" s="551"/>
      <c r="OWP9" s="551"/>
      <c r="OWQ9" s="551"/>
      <c r="OWR9" s="551"/>
      <c r="OWS9" s="551"/>
      <c r="OWT9" s="551"/>
      <c r="OWU9" s="551"/>
      <c r="OWV9" s="551"/>
      <c r="OWW9" s="551"/>
      <c r="OWX9" s="551"/>
      <c r="OWY9" s="551"/>
      <c r="OWZ9" s="551"/>
      <c r="OXA9" s="551"/>
      <c r="OXB9" s="551"/>
      <c r="OXC9" s="551"/>
      <c r="OXD9" s="551"/>
      <c r="OXE9" s="551"/>
      <c r="OXF9" s="551"/>
      <c r="OXG9" s="551"/>
      <c r="OXH9" s="551"/>
      <c r="OXI9" s="551"/>
      <c r="OXJ9" s="551"/>
      <c r="OXK9" s="551"/>
      <c r="OXL9" s="551"/>
      <c r="OXM9" s="551"/>
      <c r="OXN9" s="551"/>
      <c r="OXO9" s="551"/>
      <c r="OXP9" s="551"/>
      <c r="OXQ9" s="551"/>
      <c r="OXR9" s="551"/>
      <c r="OXS9" s="551"/>
      <c r="OXT9" s="551"/>
      <c r="OXU9" s="551"/>
      <c r="OXV9" s="551"/>
      <c r="OXW9" s="551"/>
      <c r="OXX9" s="551"/>
      <c r="OXY9" s="551"/>
      <c r="OXZ9" s="551"/>
      <c r="OYA9" s="551"/>
      <c r="OYB9" s="551"/>
      <c r="OYC9" s="551"/>
      <c r="OYD9" s="551"/>
      <c r="OYE9" s="551"/>
      <c r="OYF9" s="551"/>
      <c r="OYG9" s="551"/>
      <c r="OYH9" s="551"/>
      <c r="OYI9" s="551"/>
      <c r="OYJ9" s="551"/>
      <c r="OYK9" s="551"/>
      <c r="OYL9" s="551"/>
      <c r="OYM9" s="551"/>
      <c r="OYN9" s="551"/>
      <c r="OYO9" s="551"/>
      <c r="OYP9" s="551"/>
      <c r="OYQ9" s="551"/>
      <c r="OYR9" s="551"/>
      <c r="OYS9" s="551"/>
      <c r="OYT9" s="551"/>
      <c r="OYU9" s="551"/>
      <c r="OYV9" s="551"/>
      <c r="OYW9" s="551"/>
      <c r="OYX9" s="551"/>
      <c r="OYY9" s="551"/>
      <c r="OYZ9" s="551"/>
      <c r="OZA9" s="551"/>
      <c r="OZB9" s="551"/>
      <c r="OZC9" s="551"/>
      <c r="OZD9" s="551"/>
      <c r="OZE9" s="551"/>
      <c r="OZF9" s="551"/>
      <c r="OZG9" s="551"/>
      <c r="OZH9" s="551"/>
      <c r="OZI9" s="551"/>
      <c r="OZJ9" s="551"/>
      <c r="OZK9" s="551"/>
      <c r="OZL9" s="551"/>
      <c r="OZM9" s="551"/>
      <c r="OZN9" s="551"/>
      <c r="OZO9" s="551"/>
      <c r="OZP9" s="551"/>
      <c r="OZQ9" s="551"/>
      <c r="OZR9" s="551"/>
      <c r="OZS9" s="551"/>
      <c r="OZT9" s="551"/>
      <c r="OZU9" s="551"/>
      <c r="OZV9" s="551"/>
      <c r="OZW9" s="551"/>
      <c r="OZX9" s="551"/>
      <c r="OZY9" s="551"/>
      <c r="OZZ9" s="551"/>
      <c r="PAA9" s="551"/>
      <c r="PAB9" s="551"/>
      <c r="PAC9" s="551"/>
      <c r="PAD9" s="551"/>
      <c r="PAE9" s="551"/>
      <c r="PAF9" s="551"/>
      <c r="PAG9" s="551"/>
      <c r="PAH9" s="551"/>
      <c r="PAI9" s="551"/>
      <c r="PAJ9" s="551"/>
      <c r="PAK9" s="551"/>
      <c r="PAL9" s="551"/>
      <c r="PAM9" s="551"/>
      <c r="PAN9" s="551"/>
      <c r="PAO9" s="551"/>
      <c r="PAP9" s="551"/>
      <c r="PAQ9" s="551"/>
      <c r="PAR9" s="551"/>
      <c r="PAS9" s="551"/>
      <c r="PAT9" s="551"/>
      <c r="PAU9" s="551"/>
      <c r="PAV9" s="551"/>
      <c r="PAW9" s="551"/>
      <c r="PAX9" s="551"/>
      <c r="PAY9" s="551"/>
      <c r="PAZ9" s="551"/>
      <c r="PBA9" s="551"/>
      <c r="PBB9" s="551"/>
      <c r="PBC9" s="551"/>
      <c r="PBD9" s="551"/>
      <c r="PBE9" s="551"/>
      <c r="PBF9" s="551"/>
      <c r="PBG9" s="551"/>
      <c r="PBH9" s="551"/>
      <c r="PBI9" s="551"/>
      <c r="PBJ9" s="551"/>
      <c r="PBK9" s="551"/>
      <c r="PBL9" s="551"/>
      <c r="PBM9" s="551"/>
      <c r="PBN9" s="551"/>
      <c r="PBO9" s="551"/>
      <c r="PBP9" s="551"/>
      <c r="PBQ9" s="551"/>
      <c r="PBR9" s="551"/>
      <c r="PBS9" s="551"/>
      <c r="PBT9" s="551"/>
      <c r="PBU9" s="551"/>
      <c r="PBV9" s="551"/>
      <c r="PBW9" s="551"/>
      <c r="PBX9" s="551"/>
      <c r="PBY9" s="551"/>
      <c r="PBZ9" s="551"/>
      <c r="PCA9" s="551"/>
      <c r="PCB9" s="551"/>
      <c r="PCC9" s="551"/>
      <c r="PCD9" s="551"/>
      <c r="PCE9" s="551"/>
      <c r="PCF9" s="551"/>
      <c r="PCG9" s="551"/>
      <c r="PCH9" s="551"/>
      <c r="PCI9" s="551"/>
      <c r="PCJ9" s="551"/>
      <c r="PCK9" s="551"/>
      <c r="PCL9" s="551"/>
      <c r="PCM9" s="551"/>
      <c r="PCN9" s="551"/>
      <c r="PCO9" s="551"/>
      <c r="PCP9" s="551"/>
      <c r="PCQ9" s="551"/>
      <c r="PCR9" s="551"/>
      <c r="PCS9" s="551"/>
      <c r="PCT9" s="551"/>
      <c r="PCU9" s="551"/>
      <c r="PCV9" s="551"/>
      <c r="PCW9" s="551"/>
      <c r="PCX9" s="551"/>
      <c r="PCY9" s="551"/>
      <c r="PCZ9" s="551"/>
      <c r="PDA9" s="551"/>
      <c r="PDB9" s="551"/>
      <c r="PDC9" s="551"/>
      <c r="PDD9" s="551"/>
      <c r="PDE9" s="551"/>
      <c r="PDF9" s="551"/>
      <c r="PDG9" s="551"/>
      <c r="PDH9" s="551"/>
      <c r="PDI9" s="551"/>
      <c r="PDJ9" s="551"/>
      <c r="PDK9" s="551"/>
      <c r="PDL9" s="551"/>
      <c r="PDM9" s="551"/>
      <c r="PDN9" s="551"/>
      <c r="PDO9" s="551"/>
      <c r="PDP9" s="551"/>
      <c r="PDQ9" s="551"/>
      <c r="PDR9" s="551"/>
      <c r="PDS9" s="551"/>
      <c r="PDT9" s="551"/>
      <c r="PDU9" s="551"/>
      <c r="PDV9" s="551"/>
      <c r="PDW9" s="551"/>
      <c r="PDX9" s="551"/>
      <c r="PDY9" s="551"/>
      <c r="PDZ9" s="551"/>
      <c r="PEA9" s="551"/>
      <c r="PEB9" s="551"/>
      <c r="PEC9" s="551"/>
      <c r="PED9" s="551"/>
      <c r="PEE9" s="551"/>
      <c r="PEF9" s="551"/>
      <c r="PEG9" s="551"/>
      <c r="PEH9" s="551"/>
      <c r="PEI9" s="551"/>
      <c r="PEJ9" s="551"/>
      <c r="PEK9" s="551"/>
      <c r="PEL9" s="551"/>
      <c r="PEM9" s="551"/>
      <c r="PEN9" s="551"/>
      <c r="PEO9" s="551"/>
      <c r="PEP9" s="551"/>
      <c r="PEQ9" s="551"/>
      <c r="PER9" s="551"/>
      <c r="PES9" s="551"/>
      <c r="PET9" s="551"/>
      <c r="PEU9" s="551"/>
      <c r="PEV9" s="551"/>
      <c r="PEW9" s="551"/>
      <c r="PEX9" s="551"/>
      <c r="PEY9" s="551"/>
      <c r="PEZ9" s="551"/>
      <c r="PFA9" s="551"/>
      <c r="PFB9" s="551"/>
      <c r="PFC9" s="551"/>
      <c r="PFD9" s="551"/>
      <c r="PFE9" s="551"/>
      <c r="PFF9" s="551"/>
      <c r="PFG9" s="551"/>
      <c r="PFH9" s="551"/>
      <c r="PFI9" s="551"/>
      <c r="PFJ9" s="551"/>
      <c r="PFK9" s="551"/>
      <c r="PFL9" s="551"/>
      <c r="PFM9" s="551"/>
      <c r="PFN9" s="551"/>
      <c r="PFO9" s="551"/>
      <c r="PFP9" s="551"/>
      <c r="PFQ9" s="551"/>
      <c r="PFR9" s="551"/>
      <c r="PFS9" s="551"/>
      <c r="PFT9" s="551"/>
      <c r="PFU9" s="551"/>
      <c r="PFV9" s="551"/>
      <c r="PFW9" s="551"/>
      <c r="PFX9" s="551"/>
      <c r="PFY9" s="551"/>
      <c r="PFZ9" s="551"/>
      <c r="PGA9" s="551"/>
      <c r="PGB9" s="551"/>
      <c r="PGC9" s="551"/>
      <c r="PGD9" s="551"/>
      <c r="PGE9" s="551"/>
      <c r="PGF9" s="551"/>
      <c r="PGG9" s="551"/>
      <c r="PGH9" s="551"/>
      <c r="PGI9" s="551"/>
      <c r="PGJ9" s="551"/>
      <c r="PGK9" s="551"/>
      <c r="PGL9" s="551"/>
      <c r="PGM9" s="551"/>
      <c r="PGN9" s="551"/>
      <c r="PGO9" s="551"/>
      <c r="PGP9" s="551"/>
      <c r="PGQ9" s="551"/>
      <c r="PGR9" s="551"/>
      <c r="PGS9" s="551"/>
      <c r="PGT9" s="551"/>
      <c r="PGU9" s="551"/>
      <c r="PGV9" s="551"/>
      <c r="PGW9" s="551"/>
      <c r="PGX9" s="551"/>
      <c r="PGY9" s="551"/>
      <c r="PGZ9" s="551"/>
      <c r="PHA9" s="551"/>
      <c r="PHB9" s="551"/>
      <c r="PHC9" s="551"/>
      <c r="PHD9" s="551"/>
      <c r="PHE9" s="551"/>
      <c r="PHF9" s="551"/>
      <c r="PHG9" s="551"/>
      <c r="PHH9" s="551"/>
      <c r="PHI9" s="551"/>
      <c r="PHJ9" s="551"/>
      <c r="PHK9" s="551"/>
      <c r="PHL9" s="551"/>
      <c r="PHM9" s="551"/>
      <c r="PHN9" s="551"/>
      <c r="PHO9" s="551"/>
      <c r="PHP9" s="551"/>
      <c r="PHQ9" s="551"/>
      <c r="PHR9" s="551"/>
      <c r="PHS9" s="551"/>
      <c r="PHT9" s="551"/>
      <c r="PHU9" s="551"/>
      <c r="PHV9" s="551"/>
      <c r="PHW9" s="551"/>
      <c r="PHX9" s="551"/>
      <c r="PHY9" s="551"/>
      <c r="PHZ9" s="551"/>
      <c r="PIA9" s="551"/>
      <c r="PIB9" s="551"/>
      <c r="PIC9" s="551"/>
      <c r="PID9" s="551"/>
      <c r="PIE9" s="551"/>
      <c r="PIF9" s="551"/>
      <c r="PIG9" s="551"/>
      <c r="PIH9" s="551"/>
      <c r="PII9" s="551"/>
      <c r="PIJ9" s="551"/>
      <c r="PIK9" s="551"/>
      <c r="PIL9" s="551"/>
      <c r="PIM9" s="551"/>
      <c r="PIN9" s="551"/>
      <c r="PIO9" s="551"/>
      <c r="PIP9" s="551"/>
      <c r="PIQ9" s="551"/>
      <c r="PIR9" s="551"/>
      <c r="PIS9" s="551"/>
      <c r="PIT9" s="551"/>
      <c r="PIU9" s="551"/>
      <c r="PIV9" s="551"/>
      <c r="PIW9" s="551"/>
      <c r="PIX9" s="551"/>
      <c r="PIY9" s="551"/>
      <c r="PIZ9" s="551"/>
      <c r="PJA9" s="551"/>
      <c r="PJB9" s="551"/>
      <c r="PJC9" s="551"/>
      <c r="PJD9" s="551"/>
      <c r="PJE9" s="551"/>
      <c r="PJF9" s="551"/>
      <c r="PJG9" s="551"/>
      <c r="PJH9" s="551"/>
      <c r="PJI9" s="551"/>
      <c r="PJJ9" s="551"/>
      <c r="PJK9" s="551"/>
      <c r="PJL9" s="551"/>
      <c r="PJM9" s="551"/>
      <c r="PJN9" s="551"/>
      <c r="PJO9" s="551"/>
      <c r="PJP9" s="551"/>
      <c r="PJQ9" s="551"/>
      <c r="PJR9" s="551"/>
      <c r="PJS9" s="551"/>
      <c r="PJT9" s="551"/>
      <c r="PJU9" s="551"/>
      <c r="PJV9" s="551"/>
      <c r="PJW9" s="551"/>
      <c r="PJX9" s="551"/>
      <c r="PJY9" s="551"/>
      <c r="PJZ9" s="551"/>
      <c r="PKA9" s="551"/>
      <c r="PKB9" s="551"/>
      <c r="PKC9" s="551"/>
      <c r="PKD9" s="551"/>
      <c r="PKE9" s="551"/>
      <c r="PKF9" s="551"/>
      <c r="PKG9" s="551"/>
      <c r="PKH9" s="551"/>
      <c r="PKI9" s="551"/>
      <c r="PKJ9" s="551"/>
      <c r="PKK9" s="551"/>
      <c r="PKL9" s="551"/>
      <c r="PKM9" s="551"/>
      <c r="PKN9" s="551"/>
      <c r="PKO9" s="551"/>
      <c r="PKP9" s="551"/>
      <c r="PKQ9" s="551"/>
      <c r="PKR9" s="551"/>
      <c r="PKS9" s="551"/>
      <c r="PKT9" s="551"/>
      <c r="PKU9" s="551"/>
      <c r="PKV9" s="551"/>
      <c r="PKW9" s="551"/>
      <c r="PKX9" s="551"/>
      <c r="PKY9" s="551"/>
      <c r="PKZ9" s="551"/>
      <c r="PLA9" s="551"/>
      <c r="PLB9" s="551"/>
      <c r="PLC9" s="551"/>
      <c r="PLD9" s="551"/>
      <c r="PLE9" s="551"/>
      <c r="PLF9" s="551"/>
      <c r="PLG9" s="551"/>
      <c r="PLH9" s="551"/>
      <c r="PLI9" s="551"/>
      <c r="PLJ9" s="551"/>
      <c r="PLK9" s="551"/>
      <c r="PLL9" s="551"/>
      <c r="PLM9" s="551"/>
      <c r="PLN9" s="551"/>
      <c r="PLO9" s="551"/>
      <c r="PLP9" s="551"/>
      <c r="PLQ9" s="551"/>
      <c r="PLR9" s="551"/>
      <c r="PLS9" s="551"/>
      <c r="PLT9" s="551"/>
      <c r="PLU9" s="551"/>
      <c r="PLV9" s="551"/>
      <c r="PLW9" s="551"/>
      <c r="PLX9" s="551"/>
      <c r="PLY9" s="551"/>
      <c r="PLZ9" s="551"/>
      <c r="PMA9" s="551"/>
      <c r="PMB9" s="551"/>
      <c r="PMC9" s="551"/>
      <c r="PMD9" s="551"/>
      <c r="PME9" s="551"/>
      <c r="PMF9" s="551"/>
      <c r="PMG9" s="551"/>
      <c r="PMH9" s="551"/>
      <c r="PMI9" s="551"/>
      <c r="PMJ9" s="551"/>
      <c r="PMK9" s="551"/>
      <c r="PML9" s="551"/>
      <c r="PMM9" s="551"/>
      <c r="PMN9" s="551"/>
      <c r="PMO9" s="551"/>
      <c r="PMP9" s="551"/>
      <c r="PMQ9" s="551"/>
      <c r="PMR9" s="551"/>
      <c r="PMS9" s="551"/>
      <c r="PMT9" s="551"/>
      <c r="PMU9" s="551"/>
      <c r="PMV9" s="551"/>
      <c r="PMW9" s="551"/>
      <c r="PMX9" s="551"/>
      <c r="PMY9" s="551"/>
      <c r="PMZ9" s="551"/>
      <c r="PNA9" s="551"/>
      <c r="PNB9" s="551"/>
      <c r="PNC9" s="551"/>
      <c r="PND9" s="551"/>
      <c r="PNE9" s="551"/>
      <c r="PNF9" s="551"/>
      <c r="PNG9" s="551"/>
      <c r="PNH9" s="551"/>
      <c r="PNI9" s="551"/>
      <c r="PNJ9" s="551"/>
      <c r="PNK9" s="551"/>
      <c r="PNL9" s="551"/>
      <c r="PNM9" s="551"/>
      <c r="PNN9" s="551"/>
      <c r="PNO9" s="551"/>
      <c r="PNP9" s="551"/>
      <c r="PNQ9" s="551"/>
      <c r="PNR9" s="551"/>
      <c r="PNS9" s="551"/>
      <c r="PNT9" s="551"/>
      <c r="PNU9" s="551"/>
      <c r="PNV9" s="551"/>
      <c r="PNW9" s="551"/>
      <c r="PNX9" s="551"/>
      <c r="PNY9" s="551"/>
      <c r="PNZ9" s="551"/>
      <c r="POA9" s="551"/>
      <c r="POB9" s="551"/>
      <c r="POC9" s="551"/>
      <c r="POD9" s="551"/>
      <c r="POE9" s="551"/>
      <c r="POF9" s="551"/>
      <c r="POG9" s="551"/>
      <c r="POH9" s="551"/>
      <c r="POI9" s="551"/>
      <c r="POJ9" s="551"/>
      <c r="POK9" s="551"/>
      <c r="POL9" s="551"/>
      <c r="POM9" s="551"/>
      <c r="PON9" s="551"/>
      <c r="POO9" s="551"/>
      <c r="POP9" s="551"/>
      <c r="POQ9" s="551"/>
      <c r="POR9" s="551"/>
      <c r="POS9" s="551"/>
      <c r="POT9" s="551"/>
      <c r="POU9" s="551"/>
      <c r="POV9" s="551"/>
      <c r="POW9" s="551"/>
      <c r="POX9" s="551"/>
      <c r="POY9" s="551"/>
      <c r="POZ9" s="551"/>
      <c r="PPA9" s="551"/>
      <c r="PPB9" s="551"/>
      <c r="PPC9" s="551"/>
      <c r="PPD9" s="551"/>
      <c r="PPE9" s="551"/>
      <c r="PPF9" s="551"/>
      <c r="PPG9" s="551"/>
      <c r="PPH9" s="551"/>
      <c r="PPI9" s="551"/>
      <c r="PPJ9" s="551"/>
      <c r="PPK9" s="551"/>
      <c r="PPL9" s="551"/>
      <c r="PPM9" s="551"/>
      <c r="PPN9" s="551"/>
      <c r="PPO9" s="551"/>
      <c r="PPP9" s="551"/>
      <c r="PPQ9" s="551"/>
      <c r="PPR9" s="551"/>
      <c r="PPS9" s="551"/>
      <c r="PPT9" s="551"/>
      <c r="PPU9" s="551"/>
      <c r="PPV9" s="551"/>
      <c r="PPW9" s="551"/>
      <c r="PPX9" s="551"/>
      <c r="PPY9" s="551"/>
      <c r="PPZ9" s="551"/>
      <c r="PQA9" s="551"/>
      <c r="PQB9" s="551"/>
      <c r="PQC9" s="551"/>
      <c r="PQD9" s="551"/>
      <c r="PQE9" s="551"/>
      <c r="PQF9" s="551"/>
      <c r="PQG9" s="551"/>
      <c r="PQH9" s="551"/>
      <c r="PQI9" s="551"/>
      <c r="PQJ9" s="551"/>
      <c r="PQK9" s="551"/>
      <c r="PQL9" s="551"/>
      <c r="PQM9" s="551"/>
      <c r="PQN9" s="551"/>
      <c r="PQO9" s="551"/>
      <c r="PQP9" s="551"/>
      <c r="PQQ9" s="551"/>
      <c r="PQR9" s="551"/>
      <c r="PQS9" s="551"/>
      <c r="PQT9" s="551"/>
      <c r="PQU9" s="551"/>
      <c r="PQV9" s="551"/>
      <c r="PQW9" s="551"/>
      <c r="PQX9" s="551"/>
      <c r="PQY9" s="551"/>
      <c r="PQZ9" s="551"/>
      <c r="PRA9" s="551"/>
      <c r="PRB9" s="551"/>
      <c r="PRC9" s="551"/>
      <c r="PRD9" s="551"/>
      <c r="PRE9" s="551"/>
      <c r="PRF9" s="551"/>
      <c r="PRG9" s="551"/>
      <c r="PRH9" s="551"/>
      <c r="PRI9" s="551"/>
      <c r="PRJ9" s="551"/>
      <c r="PRK9" s="551"/>
      <c r="PRL9" s="551"/>
      <c r="PRM9" s="551"/>
      <c r="PRN9" s="551"/>
      <c r="PRO9" s="551"/>
      <c r="PRP9" s="551"/>
      <c r="PRQ9" s="551"/>
      <c r="PRR9" s="551"/>
      <c r="PRS9" s="551"/>
      <c r="PRT9" s="551"/>
      <c r="PRU9" s="551"/>
      <c r="PRV9" s="551"/>
      <c r="PRW9" s="551"/>
      <c r="PRX9" s="551"/>
      <c r="PRY9" s="551"/>
      <c r="PRZ9" s="551"/>
      <c r="PSA9" s="551"/>
      <c r="PSB9" s="551"/>
      <c r="PSC9" s="551"/>
      <c r="PSD9" s="551"/>
      <c r="PSE9" s="551"/>
      <c r="PSF9" s="551"/>
      <c r="PSG9" s="551"/>
      <c r="PSH9" s="551"/>
      <c r="PSI9" s="551"/>
      <c r="PSJ9" s="551"/>
      <c r="PSK9" s="551"/>
      <c r="PSL9" s="551"/>
      <c r="PSM9" s="551"/>
      <c r="PSN9" s="551"/>
      <c r="PSO9" s="551"/>
      <c r="PSP9" s="551"/>
      <c r="PSQ9" s="551"/>
      <c r="PSR9" s="551"/>
      <c r="PSS9" s="551"/>
      <c r="PST9" s="551"/>
      <c r="PSU9" s="551"/>
      <c r="PSV9" s="551"/>
      <c r="PSW9" s="551"/>
      <c r="PSX9" s="551"/>
      <c r="PSY9" s="551"/>
      <c r="PSZ9" s="551"/>
      <c r="PTA9" s="551"/>
      <c r="PTB9" s="551"/>
      <c r="PTC9" s="551"/>
      <c r="PTD9" s="551"/>
      <c r="PTE9" s="551"/>
      <c r="PTF9" s="551"/>
      <c r="PTG9" s="551"/>
      <c r="PTH9" s="551"/>
      <c r="PTI9" s="551"/>
      <c r="PTJ9" s="551"/>
      <c r="PTK9" s="551"/>
      <c r="PTL9" s="551"/>
      <c r="PTM9" s="551"/>
      <c r="PTN9" s="551"/>
      <c r="PTO9" s="551"/>
      <c r="PTP9" s="551"/>
      <c r="PTQ9" s="551"/>
      <c r="PTR9" s="551"/>
      <c r="PTS9" s="551"/>
      <c r="PTT9" s="551"/>
      <c r="PTU9" s="551"/>
      <c r="PTV9" s="551"/>
      <c r="PTW9" s="551"/>
      <c r="PTX9" s="551"/>
      <c r="PTY9" s="551"/>
      <c r="PTZ9" s="551"/>
      <c r="PUA9" s="551"/>
      <c r="PUB9" s="551"/>
      <c r="PUC9" s="551"/>
      <c r="PUD9" s="551"/>
      <c r="PUE9" s="551"/>
      <c r="PUF9" s="551"/>
      <c r="PUG9" s="551"/>
      <c r="PUH9" s="551"/>
      <c r="PUI9" s="551"/>
      <c r="PUJ9" s="551"/>
      <c r="PUK9" s="551"/>
      <c r="PUL9" s="551"/>
      <c r="PUM9" s="551"/>
      <c r="PUN9" s="551"/>
      <c r="PUO9" s="551"/>
      <c r="PUP9" s="551"/>
      <c r="PUQ9" s="551"/>
      <c r="PUR9" s="551"/>
      <c r="PUS9" s="551"/>
      <c r="PUT9" s="551"/>
      <c r="PUU9" s="551"/>
      <c r="PUV9" s="551"/>
      <c r="PUW9" s="551"/>
      <c r="PUX9" s="551"/>
      <c r="PUY9" s="551"/>
      <c r="PUZ9" s="551"/>
      <c r="PVA9" s="551"/>
      <c r="PVB9" s="551"/>
      <c r="PVC9" s="551"/>
      <c r="PVD9" s="551"/>
      <c r="PVE9" s="551"/>
      <c r="PVF9" s="551"/>
      <c r="PVG9" s="551"/>
      <c r="PVH9" s="551"/>
      <c r="PVI9" s="551"/>
      <c r="PVJ9" s="551"/>
      <c r="PVK9" s="551"/>
      <c r="PVL9" s="551"/>
      <c r="PVM9" s="551"/>
      <c r="PVN9" s="551"/>
      <c r="PVO9" s="551"/>
      <c r="PVP9" s="551"/>
      <c r="PVQ9" s="551"/>
      <c r="PVR9" s="551"/>
      <c r="PVS9" s="551"/>
      <c r="PVT9" s="551"/>
      <c r="PVU9" s="551"/>
      <c r="PVV9" s="551"/>
      <c r="PVW9" s="551"/>
      <c r="PVX9" s="551"/>
      <c r="PVY9" s="551"/>
      <c r="PVZ9" s="551"/>
      <c r="PWA9" s="551"/>
      <c r="PWB9" s="551"/>
      <c r="PWC9" s="551"/>
      <c r="PWD9" s="551"/>
      <c r="PWE9" s="551"/>
      <c r="PWF9" s="551"/>
      <c r="PWG9" s="551"/>
      <c r="PWH9" s="551"/>
      <c r="PWI9" s="551"/>
      <c r="PWJ9" s="551"/>
      <c r="PWK9" s="551"/>
      <c r="PWL9" s="551"/>
      <c r="PWM9" s="551"/>
      <c r="PWN9" s="551"/>
      <c r="PWO9" s="551"/>
      <c r="PWP9" s="551"/>
      <c r="PWQ9" s="551"/>
      <c r="PWR9" s="551"/>
      <c r="PWS9" s="551"/>
      <c r="PWT9" s="551"/>
      <c r="PWU9" s="551"/>
      <c r="PWV9" s="551"/>
      <c r="PWW9" s="551"/>
      <c r="PWX9" s="551"/>
      <c r="PWY9" s="551"/>
      <c r="PWZ9" s="551"/>
      <c r="PXA9" s="551"/>
      <c r="PXB9" s="551"/>
      <c r="PXC9" s="551"/>
      <c r="PXD9" s="551"/>
      <c r="PXE9" s="551"/>
      <c r="PXF9" s="551"/>
      <c r="PXG9" s="551"/>
      <c r="PXH9" s="551"/>
      <c r="PXI9" s="551"/>
      <c r="PXJ9" s="551"/>
      <c r="PXK9" s="551"/>
      <c r="PXL9" s="551"/>
      <c r="PXM9" s="551"/>
      <c r="PXN9" s="551"/>
      <c r="PXO9" s="551"/>
      <c r="PXP9" s="551"/>
      <c r="PXQ9" s="551"/>
      <c r="PXR9" s="551"/>
      <c r="PXS9" s="551"/>
      <c r="PXT9" s="551"/>
      <c r="PXU9" s="551"/>
      <c r="PXV9" s="551"/>
      <c r="PXW9" s="551"/>
      <c r="PXX9" s="551"/>
      <c r="PXY9" s="551"/>
      <c r="PXZ9" s="551"/>
      <c r="PYA9" s="551"/>
      <c r="PYB9" s="551"/>
      <c r="PYC9" s="551"/>
      <c r="PYD9" s="551"/>
      <c r="PYE9" s="551"/>
      <c r="PYF9" s="551"/>
      <c r="PYG9" s="551"/>
      <c r="PYH9" s="551"/>
      <c r="PYI9" s="551"/>
      <c r="PYJ9" s="551"/>
      <c r="PYK9" s="551"/>
      <c r="PYL9" s="551"/>
      <c r="PYM9" s="551"/>
      <c r="PYN9" s="551"/>
      <c r="PYO9" s="551"/>
      <c r="PYP9" s="551"/>
      <c r="PYQ9" s="551"/>
      <c r="PYR9" s="551"/>
      <c r="PYS9" s="551"/>
      <c r="PYT9" s="551"/>
      <c r="PYU9" s="551"/>
      <c r="PYV9" s="551"/>
      <c r="PYW9" s="551"/>
      <c r="PYX9" s="551"/>
      <c r="PYY9" s="551"/>
      <c r="PYZ9" s="551"/>
      <c r="PZA9" s="551"/>
      <c r="PZB9" s="551"/>
      <c r="PZC9" s="551"/>
      <c r="PZD9" s="551"/>
      <c r="PZE9" s="551"/>
      <c r="PZF9" s="551"/>
      <c r="PZG9" s="551"/>
      <c r="PZH9" s="551"/>
      <c r="PZI9" s="551"/>
      <c r="PZJ9" s="551"/>
      <c r="PZK9" s="551"/>
      <c r="PZL9" s="551"/>
      <c r="PZM9" s="551"/>
      <c r="PZN9" s="551"/>
      <c r="PZO9" s="551"/>
      <c r="PZP9" s="551"/>
      <c r="PZQ9" s="551"/>
      <c r="PZR9" s="551"/>
      <c r="PZS9" s="551"/>
      <c r="PZT9" s="551"/>
      <c r="PZU9" s="551"/>
      <c r="PZV9" s="551"/>
      <c r="PZW9" s="551"/>
      <c r="PZX9" s="551"/>
      <c r="PZY9" s="551"/>
      <c r="PZZ9" s="551"/>
      <c r="QAA9" s="551"/>
      <c r="QAB9" s="551"/>
      <c r="QAC9" s="551"/>
      <c r="QAD9" s="551"/>
      <c r="QAE9" s="551"/>
      <c r="QAF9" s="551"/>
      <c r="QAG9" s="551"/>
      <c r="QAH9" s="551"/>
      <c r="QAI9" s="551"/>
      <c r="QAJ9" s="551"/>
      <c r="QAK9" s="551"/>
      <c r="QAL9" s="551"/>
      <c r="QAM9" s="551"/>
      <c r="QAN9" s="551"/>
      <c r="QAO9" s="551"/>
      <c r="QAP9" s="551"/>
      <c r="QAQ9" s="551"/>
      <c r="QAR9" s="551"/>
      <c r="QAS9" s="551"/>
      <c r="QAT9" s="551"/>
      <c r="QAU9" s="551"/>
      <c r="QAV9" s="551"/>
      <c r="QAW9" s="551"/>
      <c r="QAX9" s="551"/>
      <c r="QAY9" s="551"/>
      <c r="QAZ9" s="551"/>
      <c r="QBA9" s="551"/>
      <c r="QBB9" s="551"/>
      <c r="QBC9" s="551"/>
      <c r="QBD9" s="551"/>
      <c r="QBE9" s="551"/>
      <c r="QBF9" s="551"/>
      <c r="QBG9" s="551"/>
      <c r="QBH9" s="551"/>
      <c r="QBI9" s="551"/>
      <c r="QBJ9" s="551"/>
      <c r="QBK9" s="551"/>
      <c r="QBL9" s="551"/>
      <c r="QBM9" s="551"/>
      <c r="QBN9" s="551"/>
      <c r="QBO9" s="551"/>
      <c r="QBP9" s="551"/>
      <c r="QBQ9" s="551"/>
      <c r="QBR9" s="551"/>
      <c r="QBS9" s="551"/>
      <c r="QBT9" s="551"/>
      <c r="QBU9" s="551"/>
      <c r="QBV9" s="551"/>
      <c r="QBW9" s="551"/>
      <c r="QBX9" s="551"/>
      <c r="QBY9" s="551"/>
      <c r="QBZ9" s="551"/>
      <c r="QCA9" s="551"/>
      <c r="QCB9" s="551"/>
      <c r="QCC9" s="551"/>
      <c r="QCD9" s="551"/>
      <c r="QCE9" s="551"/>
      <c r="QCF9" s="551"/>
      <c r="QCG9" s="551"/>
      <c r="QCH9" s="551"/>
      <c r="QCI9" s="551"/>
      <c r="QCJ9" s="551"/>
      <c r="QCK9" s="551"/>
      <c r="QCL9" s="551"/>
      <c r="QCM9" s="551"/>
      <c r="QCN9" s="551"/>
      <c r="QCO9" s="551"/>
      <c r="QCP9" s="551"/>
      <c r="QCQ9" s="551"/>
      <c r="QCR9" s="551"/>
      <c r="QCS9" s="551"/>
      <c r="QCT9" s="551"/>
      <c r="QCU9" s="551"/>
      <c r="QCV9" s="551"/>
      <c r="QCW9" s="551"/>
      <c r="QCX9" s="551"/>
      <c r="QCY9" s="551"/>
      <c r="QCZ9" s="551"/>
      <c r="QDA9" s="551"/>
      <c r="QDB9" s="551"/>
      <c r="QDC9" s="551"/>
      <c r="QDD9" s="551"/>
      <c r="QDE9" s="551"/>
      <c r="QDF9" s="551"/>
      <c r="QDG9" s="551"/>
      <c r="QDH9" s="551"/>
      <c r="QDI9" s="551"/>
      <c r="QDJ9" s="551"/>
      <c r="QDK9" s="551"/>
      <c r="QDL9" s="551"/>
      <c r="QDM9" s="551"/>
      <c r="QDN9" s="551"/>
      <c r="QDO9" s="551"/>
      <c r="QDP9" s="551"/>
      <c r="QDQ9" s="551"/>
      <c r="QDR9" s="551"/>
      <c r="QDS9" s="551"/>
      <c r="QDT9" s="551"/>
      <c r="QDU9" s="551"/>
      <c r="QDV9" s="551"/>
      <c r="QDW9" s="551"/>
      <c r="QDX9" s="551"/>
      <c r="QDY9" s="551"/>
      <c r="QDZ9" s="551"/>
      <c r="QEA9" s="551"/>
      <c r="QEB9" s="551"/>
      <c r="QEC9" s="551"/>
      <c r="QED9" s="551"/>
      <c r="QEE9" s="551"/>
      <c r="QEF9" s="551"/>
      <c r="QEG9" s="551"/>
      <c r="QEH9" s="551"/>
      <c r="QEI9" s="551"/>
      <c r="QEJ9" s="551"/>
      <c r="QEK9" s="551"/>
      <c r="QEL9" s="551"/>
      <c r="QEM9" s="551"/>
      <c r="QEN9" s="551"/>
      <c r="QEO9" s="551"/>
      <c r="QEP9" s="551"/>
      <c r="QEQ9" s="551"/>
      <c r="QER9" s="551"/>
      <c r="QES9" s="551"/>
      <c r="QET9" s="551"/>
      <c r="QEU9" s="551"/>
      <c r="QEV9" s="551"/>
      <c r="QEW9" s="551"/>
      <c r="QEX9" s="551"/>
      <c r="QEY9" s="551"/>
      <c r="QEZ9" s="551"/>
      <c r="QFA9" s="551"/>
      <c r="QFB9" s="551"/>
      <c r="QFC9" s="551"/>
      <c r="QFD9" s="551"/>
      <c r="QFE9" s="551"/>
      <c r="QFF9" s="551"/>
      <c r="QFG9" s="551"/>
      <c r="QFH9" s="551"/>
      <c r="QFI9" s="551"/>
      <c r="QFJ9" s="551"/>
      <c r="QFK9" s="551"/>
      <c r="QFL9" s="551"/>
      <c r="QFM9" s="551"/>
      <c r="QFN9" s="551"/>
      <c r="QFO9" s="551"/>
      <c r="QFP9" s="551"/>
      <c r="QFQ9" s="551"/>
      <c r="QFR9" s="551"/>
      <c r="QFS9" s="551"/>
      <c r="QFT9" s="551"/>
      <c r="QFU9" s="551"/>
      <c r="QFV9" s="551"/>
      <c r="QFW9" s="551"/>
      <c r="QFX9" s="551"/>
      <c r="QFY9" s="551"/>
      <c r="QFZ9" s="551"/>
      <c r="QGA9" s="551"/>
      <c r="QGB9" s="551"/>
      <c r="QGC9" s="551"/>
      <c r="QGD9" s="551"/>
      <c r="QGE9" s="551"/>
      <c r="QGF9" s="551"/>
      <c r="QGG9" s="551"/>
      <c r="QGH9" s="551"/>
      <c r="QGI9" s="551"/>
      <c r="QGJ9" s="551"/>
      <c r="QGK9" s="551"/>
      <c r="QGL9" s="551"/>
      <c r="QGM9" s="551"/>
      <c r="QGN9" s="551"/>
      <c r="QGO9" s="551"/>
      <c r="QGP9" s="551"/>
      <c r="QGQ9" s="551"/>
      <c r="QGR9" s="551"/>
      <c r="QGS9" s="551"/>
      <c r="QGT9" s="551"/>
      <c r="QGU9" s="551"/>
      <c r="QGV9" s="551"/>
      <c r="QGW9" s="551"/>
      <c r="QGX9" s="551"/>
      <c r="QGY9" s="551"/>
      <c r="QGZ9" s="551"/>
      <c r="QHA9" s="551"/>
      <c r="QHB9" s="551"/>
      <c r="QHC9" s="551"/>
      <c r="QHD9" s="551"/>
      <c r="QHE9" s="551"/>
      <c r="QHF9" s="551"/>
      <c r="QHG9" s="551"/>
      <c r="QHH9" s="551"/>
      <c r="QHI9" s="551"/>
      <c r="QHJ9" s="551"/>
      <c r="QHK9" s="551"/>
      <c r="QHL9" s="551"/>
      <c r="QHM9" s="551"/>
      <c r="QHN9" s="551"/>
      <c r="QHO9" s="551"/>
      <c r="QHP9" s="551"/>
      <c r="QHQ9" s="551"/>
      <c r="QHR9" s="551"/>
      <c r="QHS9" s="551"/>
      <c r="QHT9" s="551"/>
      <c r="QHU9" s="551"/>
      <c r="QHV9" s="551"/>
      <c r="QHW9" s="551"/>
      <c r="QHX9" s="551"/>
      <c r="QHY9" s="551"/>
      <c r="QHZ9" s="551"/>
      <c r="QIA9" s="551"/>
      <c r="QIB9" s="551"/>
      <c r="QIC9" s="551"/>
      <c r="QID9" s="551"/>
      <c r="QIE9" s="551"/>
      <c r="QIF9" s="551"/>
      <c r="QIG9" s="551"/>
      <c r="QIH9" s="551"/>
      <c r="QII9" s="551"/>
      <c r="QIJ9" s="551"/>
      <c r="QIK9" s="551"/>
      <c r="QIL9" s="551"/>
      <c r="QIM9" s="551"/>
      <c r="QIN9" s="551"/>
      <c r="QIO9" s="551"/>
      <c r="QIP9" s="551"/>
      <c r="QIQ9" s="551"/>
      <c r="QIR9" s="551"/>
      <c r="QIS9" s="551"/>
      <c r="QIT9" s="551"/>
      <c r="QIU9" s="551"/>
      <c r="QIV9" s="551"/>
      <c r="QIW9" s="551"/>
      <c r="QIX9" s="551"/>
      <c r="QIY9" s="551"/>
      <c r="QIZ9" s="551"/>
      <c r="QJA9" s="551"/>
      <c r="QJB9" s="551"/>
      <c r="QJC9" s="551"/>
      <c r="QJD9" s="551"/>
      <c r="QJE9" s="551"/>
      <c r="QJF9" s="551"/>
      <c r="QJG9" s="551"/>
      <c r="QJH9" s="551"/>
      <c r="QJI9" s="551"/>
      <c r="QJJ9" s="551"/>
      <c r="QJK9" s="551"/>
      <c r="QJL9" s="551"/>
      <c r="QJM9" s="551"/>
      <c r="QJN9" s="551"/>
      <c r="QJO9" s="551"/>
      <c r="QJP9" s="551"/>
      <c r="QJQ9" s="551"/>
      <c r="QJR9" s="551"/>
      <c r="QJS9" s="551"/>
      <c r="QJT9" s="551"/>
      <c r="QJU9" s="551"/>
      <c r="QJV9" s="551"/>
      <c r="QJW9" s="551"/>
      <c r="QJX9" s="551"/>
      <c r="QJY9" s="551"/>
      <c r="QJZ9" s="551"/>
      <c r="QKA9" s="551"/>
      <c r="QKB9" s="551"/>
      <c r="QKC9" s="551"/>
      <c r="QKD9" s="551"/>
      <c r="QKE9" s="551"/>
      <c r="QKF9" s="551"/>
      <c r="QKG9" s="551"/>
      <c r="QKH9" s="551"/>
      <c r="QKI9" s="551"/>
      <c r="QKJ9" s="551"/>
      <c r="QKK9" s="551"/>
      <c r="QKL9" s="551"/>
      <c r="QKM9" s="551"/>
      <c r="QKN9" s="551"/>
      <c r="QKO9" s="551"/>
      <c r="QKP9" s="551"/>
      <c r="QKQ9" s="551"/>
      <c r="QKR9" s="551"/>
      <c r="QKS9" s="551"/>
      <c r="QKT9" s="551"/>
      <c r="QKU9" s="551"/>
      <c r="QKV9" s="551"/>
      <c r="QKW9" s="551"/>
      <c r="QKX9" s="551"/>
      <c r="QKY9" s="551"/>
      <c r="QKZ9" s="551"/>
      <c r="QLA9" s="551"/>
      <c r="QLB9" s="551"/>
      <c r="QLC9" s="551"/>
      <c r="QLD9" s="551"/>
      <c r="QLE9" s="551"/>
      <c r="QLF9" s="551"/>
      <c r="QLG9" s="551"/>
      <c r="QLH9" s="551"/>
      <c r="QLI9" s="551"/>
      <c r="QLJ9" s="551"/>
      <c r="QLK9" s="551"/>
      <c r="QLL9" s="551"/>
      <c r="QLM9" s="551"/>
      <c r="QLN9" s="551"/>
      <c r="QLO9" s="551"/>
      <c r="QLP9" s="551"/>
      <c r="QLQ9" s="551"/>
      <c r="QLR9" s="551"/>
      <c r="QLS9" s="551"/>
      <c r="QLT9" s="551"/>
      <c r="QLU9" s="551"/>
      <c r="QLV9" s="551"/>
      <c r="QLW9" s="551"/>
      <c r="QLX9" s="551"/>
      <c r="QLY9" s="551"/>
      <c r="QLZ9" s="551"/>
      <c r="QMA9" s="551"/>
      <c r="QMB9" s="551"/>
      <c r="QMC9" s="551"/>
      <c r="QMD9" s="551"/>
      <c r="QME9" s="551"/>
      <c r="QMF9" s="551"/>
      <c r="QMG9" s="551"/>
      <c r="QMH9" s="551"/>
      <c r="QMI9" s="551"/>
      <c r="QMJ9" s="551"/>
      <c r="QMK9" s="551"/>
      <c r="QML9" s="551"/>
      <c r="QMM9" s="551"/>
      <c r="QMN9" s="551"/>
      <c r="QMO9" s="551"/>
      <c r="QMP9" s="551"/>
      <c r="QMQ9" s="551"/>
      <c r="QMR9" s="551"/>
      <c r="QMS9" s="551"/>
      <c r="QMT9" s="551"/>
      <c r="QMU9" s="551"/>
      <c r="QMV9" s="551"/>
      <c r="QMW9" s="551"/>
      <c r="QMX9" s="551"/>
      <c r="QMY9" s="551"/>
      <c r="QMZ9" s="551"/>
      <c r="QNA9" s="551"/>
      <c r="QNB9" s="551"/>
      <c r="QNC9" s="551"/>
      <c r="QND9" s="551"/>
      <c r="QNE9" s="551"/>
      <c r="QNF9" s="551"/>
      <c r="QNG9" s="551"/>
      <c r="QNH9" s="551"/>
      <c r="QNI9" s="551"/>
      <c r="QNJ9" s="551"/>
      <c r="QNK9" s="551"/>
      <c r="QNL9" s="551"/>
      <c r="QNM9" s="551"/>
      <c r="QNN9" s="551"/>
      <c r="QNO9" s="551"/>
      <c r="QNP9" s="551"/>
      <c r="QNQ9" s="551"/>
      <c r="QNR9" s="551"/>
      <c r="QNS9" s="551"/>
      <c r="QNT9" s="551"/>
      <c r="QNU9" s="551"/>
      <c r="QNV9" s="551"/>
      <c r="QNW9" s="551"/>
      <c r="QNX9" s="551"/>
      <c r="QNY9" s="551"/>
      <c r="QNZ9" s="551"/>
      <c r="QOA9" s="551"/>
      <c r="QOB9" s="551"/>
      <c r="QOC9" s="551"/>
      <c r="QOD9" s="551"/>
      <c r="QOE9" s="551"/>
      <c r="QOF9" s="551"/>
      <c r="QOG9" s="551"/>
      <c r="QOH9" s="551"/>
      <c r="QOI9" s="551"/>
      <c r="QOJ9" s="551"/>
      <c r="QOK9" s="551"/>
      <c r="QOL9" s="551"/>
      <c r="QOM9" s="551"/>
      <c r="QON9" s="551"/>
      <c r="QOO9" s="551"/>
      <c r="QOP9" s="551"/>
      <c r="QOQ9" s="551"/>
      <c r="QOR9" s="551"/>
      <c r="QOS9" s="551"/>
      <c r="QOT9" s="551"/>
      <c r="QOU9" s="551"/>
      <c r="QOV9" s="551"/>
      <c r="QOW9" s="551"/>
      <c r="QOX9" s="551"/>
      <c r="QOY9" s="551"/>
      <c r="QOZ9" s="551"/>
      <c r="QPA9" s="551"/>
      <c r="QPB9" s="551"/>
      <c r="QPC9" s="551"/>
      <c r="QPD9" s="551"/>
      <c r="QPE9" s="551"/>
      <c r="QPF9" s="551"/>
      <c r="QPG9" s="551"/>
      <c r="QPH9" s="551"/>
      <c r="QPI9" s="551"/>
      <c r="QPJ9" s="551"/>
      <c r="QPK9" s="551"/>
      <c r="QPL9" s="551"/>
      <c r="QPM9" s="551"/>
      <c r="QPN9" s="551"/>
      <c r="QPO9" s="551"/>
      <c r="QPP9" s="551"/>
      <c r="QPQ9" s="551"/>
      <c r="QPR9" s="551"/>
      <c r="QPS9" s="551"/>
      <c r="QPT9" s="551"/>
      <c r="QPU9" s="551"/>
      <c r="QPV9" s="551"/>
      <c r="QPW9" s="551"/>
      <c r="QPX9" s="551"/>
      <c r="QPY9" s="551"/>
      <c r="QPZ9" s="551"/>
      <c r="QQA9" s="551"/>
      <c r="QQB9" s="551"/>
      <c r="QQC9" s="551"/>
      <c r="QQD9" s="551"/>
      <c r="QQE9" s="551"/>
      <c r="QQF9" s="551"/>
      <c r="QQG9" s="551"/>
      <c r="QQH9" s="551"/>
      <c r="QQI9" s="551"/>
      <c r="QQJ9" s="551"/>
      <c r="QQK9" s="551"/>
      <c r="QQL9" s="551"/>
      <c r="QQM9" s="551"/>
      <c r="QQN9" s="551"/>
      <c r="QQO9" s="551"/>
      <c r="QQP9" s="551"/>
      <c r="QQQ9" s="551"/>
      <c r="QQR9" s="551"/>
      <c r="QQS9" s="551"/>
      <c r="QQT9" s="551"/>
      <c r="QQU9" s="551"/>
      <c r="QQV9" s="551"/>
      <c r="QQW9" s="551"/>
      <c r="QQX9" s="551"/>
      <c r="QQY9" s="551"/>
      <c r="QQZ9" s="551"/>
      <c r="QRA9" s="551"/>
      <c r="QRB9" s="551"/>
      <c r="QRC9" s="551"/>
      <c r="QRD9" s="551"/>
      <c r="QRE9" s="551"/>
      <c r="QRF9" s="551"/>
      <c r="QRG9" s="551"/>
      <c r="QRH9" s="551"/>
      <c r="QRI9" s="551"/>
      <c r="QRJ9" s="551"/>
      <c r="QRK9" s="551"/>
      <c r="QRL9" s="551"/>
      <c r="QRM9" s="551"/>
      <c r="QRN9" s="551"/>
      <c r="QRO9" s="551"/>
      <c r="QRP9" s="551"/>
      <c r="QRQ9" s="551"/>
      <c r="QRR9" s="551"/>
      <c r="QRS9" s="551"/>
      <c r="QRT9" s="551"/>
      <c r="QRU9" s="551"/>
      <c r="QRV9" s="551"/>
      <c r="QRW9" s="551"/>
      <c r="QRX9" s="551"/>
      <c r="QRY9" s="551"/>
      <c r="QRZ9" s="551"/>
      <c r="QSA9" s="551"/>
      <c r="QSB9" s="551"/>
      <c r="QSC9" s="551"/>
      <c r="QSD9" s="551"/>
      <c r="QSE9" s="551"/>
      <c r="QSF9" s="551"/>
      <c r="QSG9" s="551"/>
      <c r="QSH9" s="551"/>
      <c r="QSI9" s="551"/>
      <c r="QSJ9" s="551"/>
      <c r="QSK9" s="551"/>
      <c r="QSL9" s="551"/>
      <c r="QSM9" s="551"/>
      <c r="QSN9" s="551"/>
      <c r="QSO9" s="551"/>
      <c r="QSP9" s="551"/>
      <c r="QSQ9" s="551"/>
      <c r="QSR9" s="551"/>
      <c r="QSS9" s="551"/>
      <c r="QST9" s="551"/>
      <c r="QSU9" s="551"/>
      <c r="QSV9" s="551"/>
      <c r="QSW9" s="551"/>
      <c r="QSX9" s="551"/>
      <c r="QSY9" s="551"/>
      <c r="QSZ9" s="551"/>
      <c r="QTA9" s="551"/>
      <c r="QTB9" s="551"/>
      <c r="QTC9" s="551"/>
      <c r="QTD9" s="551"/>
      <c r="QTE9" s="551"/>
      <c r="QTF9" s="551"/>
      <c r="QTG9" s="551"/>
      <c r="QTH9" s="551"/>
      <c r="QTI9" s="551"/>
      <c r="QTJ9" s="551"/>
      <c r="QTK9" s="551"/>
      <c r="QTL9" s="551"/>
      <c r="QTM9" s="551"/>
      <c r="QTN9" s="551"/>
      <c r="QTO9" s="551"/>
      <c r="QTP9" s="551"/>
      <c r="QTQ9" s="551"/>
      <c r="QTR9" s="551"/>
      <c r="QTS9" s="551"/>
      <c r="QTT9" s="551"/>
      <c r="QTU9" s="551"/>
      <c r="QTV9" s="551"/>
      <c r="QTW9" s="551"/>
      <c r="QTX9" s="551"/>
      <c r="QTY9" s="551"/>
      <c r="QTZ9" s="551"/>
      <c r="QUA9" s="551"/>
      <c r="QUB9" s="551"/>
      <c r="QUC9" s="551"/>
      <c r="QUD9" s="551"/>
      <c r="QUE9" s="551"/>
      <c r="QUF9" s="551"/>
      <c r="QUG9" s="551"/>
      <c r="QUH9" s="551"/>
      <c r="QUI9" s="551"/>
      <c r="QUJ9" s="551"/>
      <c r="QUK9" s="551"/>
      <c r="QUL9" s="551"/>
      <c r="QUM9" s="551"/>
      <c r="QUN9" s="551"/>
      <c r="QUO9" s="551"/>
      <c r="QUP9" s="551"/>
      <c r="QUQ9" s="551"/>
      <c r="QUR9" s="551"/>
      <c r="QUS9" s="551"/>
      <c r="QUT9" s="551"/>
      <c r="QUU9" s="551"/>
      <c r="QUV9" s="551"/>
      <c r="QUW9" s="551"/>
      <c r="QUX9" s="551"/>
      <c r="QUY9" s="551"/>
      <c r="QUZ9" s="551"/>
      <c r="QVA9" s="551"/>
      <c r="QVB9" s="551"/>
      <c r="QVC9" s="551"/>
      <c r="QVD9" s="551"/>
      <c r="QVE9" s="551"/>
      <c r="QVF9" s="551"/>
      <c r="QVG9" s="551"/>
      <c r="QVH9" s="551"/>
      <c r="QVI9" s="551"/>
      <c r="QVJ9" s="551"/>
      <c r="QVK9" s="551"/>
      <c r="QVL9" s="551"/>
      <c r="QVM9" s="551"/>
      <c r="QVN9" s="551"/>
      <c r="QVO9" s="551"/>
      <c r="QVP9" s="551"/>
      <c r="QVQ9" s="551"/>
      <c r="QVR9" s="551"/>
      <c r="QVS9" s="551"/>
      <c r="QVT9" s="551"/>
      <c r="QVU9" s="551"/>
      <c r="QVV9" s="551"/>
      <c r="QVW9" s="551"/>
      <c r="QVX9" s="551"/>
      <c r="QVY9" s="551"/>
      <c r="QVZ9" s="551"/>
      <c r="QWA9" s="551"/>
      <c r="QWB9" s="551"/>
      <c r="QWC9" s="551"/>
      <c r="QWD9" s="551"/>
      <c r="QWE9" s="551"/>
      <c r="QWF9" s="551"/>
      <c r="QWG9" s="551"/>
      <c r="QWH9" s="551"/>
      <c r="QWI9" s="551"/>
      <c r="QWJ9" s="551"/>
      <c r="QWK9" s="551"/>
      <c r="QWL9" s="551"/>
      <c r="QWM9" s="551"/>
      <c r="QWN9" s="551"/>
      <c r="QWO9" s="551"/>
      <c r="QWP9" s="551"/>
      <c r="QWQ9" s="551"/>
      <c r="QWR9" s="551"/>
      <c r="QWS9" s="551"/>
      <c r="QWT9" s="551"/>
      <c r="QWU9" s="551"/>
      <c r="QWV9" s="551"/>
      <c r="QWW9" s="551"/>
      <c r="QWX9" s="551"/>
      <c r="QWY9" s="551"/>
      <c r="QWZ9" s="551"/>
      <c r="QXA9" s="551"/>
      <c r="QXB9" s="551"/>
      <c r="QXC9" s="551"/>
      <c r="QXD9" s="551"/>
      <c r="QXE9" s="551"/>
      <c r="QXF9" s="551"/>
      <c r="QXG9" s="551"/>
      <c r="QXH9" s="551"/>
      <c r="QXI9" s="551"/>
      <c r="QXJ9" s="551"/>
      <c r="QXK9" s="551"/>
      <c r="QXL9" s="551"/>
      <c r="QXM9" s="551"/>
      <c r="QXN9" s="551"/>
      <c r="QXO9" s="551"/>
      <c r="QXP9" s="551"/>
      <c r="QXQ9" s="551"/>
      <c r="QXR9" s="551"/>
      <c r="QXS9" s="551"/>
      <c r="QXT9" s="551"/>
      <c r="QXU9" s="551"/>
      <c r="QXV9" s="551"/>
      <c r="QXW9" s="551"/>
      <c r="QXX9" s="551"/>
      <c r="QXY9" s="551"/>
      <c r="QXZ9" s="551"/>
      <c r="QYA9" s="551"/>
      <c r="QYB9" s="551"/>
      <c r="QYC9" s="551"/>
      <c r="QYD9" s="551"/>
      <c r="QYE9" s="551"/>
      <c r="QYF9" s="551"/>
      <c r="QYG9" s="551"/>
      <c r="QYH9" s="551"/>
      <c r="QYI9" s="551"/>
      <c r="QYJ9" s="551"/>
      <c r="QYK9" s="551"/>
      <c r="QYL9" s="551"/>
      <c r="QYM9" s="551"/>
      <c r="QYN9" s="551"/>
      <c r="QYO9" s="551"/>
      <c r="QYP9" s="551"/>
      <c r="QYQ9" s="551"/>
      <c r="QYR9" s="551"/>
      <c r="QYS9" s="551"/>
      <c r="QYT9" s="551"/>
      <c r="QYU9" s="551"/>
      <c r="QYV9" s="551"/>
      <c r="QYW9" s="551"/>
      <c r="QYX9" s="551"/>
      <c r="QYY9" s="551"/>
      <c r="QYZ9" s="551"/>
      <c r="QZA9" s="551"/>
      <c r="QZB9" s="551"/>
      <c r="QZC9" s="551"/>
      <c r="QZD9" s="551"/>
      <c r="QZE9" s="551"/>
      <c r="QZF9" s="551"/>
      <c r="QZG9" s="551"/>
      <c r="QZH9" s="551"/>
      <c r="QZI9" s="551"/>
      <c r="QZJ9" s="551"/>
      <c r="QZK9" s="551"/>
      <c r="QZL9" s="551"/>
      <c r="QZM9" s="551"/>
      <c r="QZN9" s="551"/>
      <c r="QZO9" s="551"/>
      <c r="QZP9" s="551"/>
      <c r="QZQ9" s="551"/>
      <c r="QZR9" s="551"/>
      <c r="QZS9" s="551"/>
      <c r="QZT9" s="551"/>
      <c r="QZU9" s="551"/>
      <c r="QZV9" s="551"/>
      <c r="QZW9" s="551"/>
      <c r="QZX9" s="551"/>
      <c r="QZY9" s="551"/>
      <c r="QZZ9" s="551"/>
      <c r="RAA9" s="551"/>
      <c r="RAB9" s="551"/>
      <c r="RAC9" s="551"/>
      <c r="RAD9" s="551"/>
      <c r="RAE9" s="551"/>
      <c r="RAF9" s="551"/>
      <c r="RAG9" s="551"/>
      <c r="RAH9" s="551"/>
      <c r="RAI9" s="551"/>
      <c r="RAJ9" s="551"/>
      <c r="RAK9" s="551"/>
      <c r="RAL9" s="551"/>
      <c r="RAM9" s="551"/>
      <c r="RAN9" s="551"/>
      <c r="RAO9" s="551"/>
      <c r="RAP9" s="551"/>
      <c r="RAQ9" s="551"/>
      <c r="RAR9" s="551"/>
      <c r="RAS9" s="551"/>
      <c r="RAT9" s="551"/>
      <c r="RAU9" s="551"/>
      <c r="RAV9" s="551"/>
      <c r="RAW9" s="551"/>
      <c r="RAX9" s="551"/>
      <c r="RAY9" s="551"/>
      <c r="RAZ9" s="551"/>
      <c r="RBA9" s="551"/>
      <c r="RBB9" s="551"/>
      <c r="RBC9" s="551"/>
      <c r="RBD9" s="551"/>
      <c r="RBE9" s="551"/>
      <c r="RBF9" s="551"/>
      <c r="RBG9" s="551"/>
      <c r="RBH9" s="551"/>
      <c r="RBI9" s="551"/>
      <c r="RBJ9" s="551"/>
      <c r="RBK9" s="551"/>
      <c r="RBL9" s="551"/>
      <c r="RBM9" s="551"/>
      <c r="RBN9" s="551"/>
      <c r="RBO9" s="551"/>
      <c r="RBP9" s="551"/>
      <c r="RBQ9" s="551"/>
      <c r="RBR9" s="551"/>
      <c r="RBS9" s="551"/>
      <c r="RBT9" s="551"/>
      <c r="RBU9" s="551"/>
      <c r="RBV9" s="551"/>
      <c r="RBW9" s="551"/>
      <c r="RBX9" s="551"/>
      <c r="RBY9" s="551"/>
      <c r="RBZ9" s="551"/>
      <c r="RCA9" s="551"/>
      <c r="RCB9" s="551"/>
      <c r="RCC9" s="551"/>
      <c r="RCD9" s="551"/>
      <c r="RCE9" s="551"/>
      <c r="RCF9" s="551"/>
      <c r="RCG9" s="551"/>
      <c r="RCH9" s="551"/>
      <c r="RCI9" s="551"/>
      <c r="RCJ9" s="551"/>
      <c r="RCK9" s="551"/>
      <c r="RCL9" s="551"/>
      <c r="RCM9" s="551"/>
      <c r="RCN9" s="551"/>
      <c r="RCO9" s="551"/>
      <c r="RCP9" s="551"/>
      <c r="RCQ9" s="551"/>
      <c r="RCR9" s="551"/>
      <c r="RCS9" s="551"/>
      <c r="RCT9" s="551"/>
      <c r="RCU9" s="551"/>
      <c r="RCV9" s="551"/>
      <c r="RCW9" s="551"/>
      <c r="RCX9" s="551"/>
      <c r="RCY9" s="551"/>
      <c r="RCZ9" s="551"/>
      <c r="RDA9" s="551"/>
      <c r="RDB9" s="551"/>
      <c r="RDC9" s="551"/>
      <c r="RDD9" s="551"/>
      <c r="RDE9" s="551"/>
      <c r="RDF9" s="551"/>
      <c r="RDG9" s="551"/>
      <c r="RDH9" s="551"/>
      <c r="RDI9" s="551"/>
      <c r="RDJ9" s="551"/>
      <c r="RDK9" s="551"/>
      <c r="RDL9" s="551"/>
      <c r="RDM9" s="551"/>
      <c r="RDN9" s="551"/>
      <c r="RDO9" s="551"/>
      <c r="RDP9" s="551"/>
      <c r="RDQ9" s="551"/>
      <c r="RDR9" s="551"/>
      <c r="RDS9" s="551"/>
      <c r="RDT9" s="551"/>
      <c r="RDU9" s="551"/>
      <c r="RDV9" s="551"/>
      <c r="RDW9" s="551"/>
      <c r="RDX9" s="551"/>
      <c r="RDY9" s="551"/>
      <c r="RDZ9" s="551"/>
      <c r="REA9" s="551"/>
      <c r="REB9" s="551"/>
      <c r="REC9" s="551"/>
      <c r="RED9" s="551"/>
      <c r="REE9" s="551"/>
      <c r="REF9" s="551"/>
      <c r="REG9" s="551"/>
      <c r="REH9" s="551"/>
      <c r="REI9" s="551"/>
      <c r="REJ9" s="551"/>
      <c r="REK9" s="551"/>
      <c r="REL9" s="551"/>
      <c r="REM9" s="551"/>
      <c r="REN9" s="551"/>
      <c r="REO9" s="551"/>
      <c r="REP9" s="551"/>
      <c r="REQ9" s="551"/>
      <c r="RER9" s="551"/>
      <c r="RES9" s="551"/>
      <c r="RET9" s="551"/>
      <c r="REU9" s="551"/>
      <c r="REV9" s="551"/>
      <c r="REW9" s="551"/>
      <c r="REX9" s="551"/>
      <c r="REY9" s="551"/>
      <c r="REZ9" s="551"/>
      <c r="RFA9" s="551"/>
      <c r="RFB9" s="551"/>
      <c r="RFC9" s="551"/>
      <c r="RFD9" s="551"/>
      <c r="RFE9" s="551"/>
      <c r="RFF9" s="551"/>
      <c r="RFG9" s="551"/>
      <c r="RFH9" s="551"/>
      <c r="RFI9" s="551"/>
      <c r="RFJ9" s="551"/>
      <c r="RFK9" s="551"/>
      <c r="RFL9" s="551"/>
      <c r="RFM9" s="551"/>
      <c r="RFN9" s="551"/>
      <c r="RFO9" s="551"/>
      <c r="RFP9" s="551"/>
      <c r="RFQ9" s="551"/>
      <c r="RFR9" s="551"/>
      <c r="RFS9" s="551"/>
      <c r="RFT9" s="551"/>
      <c r="RFU9" s="551"/>
      <c r="RFV9" s="551"/>
      <c r="RFW9" s="551"/>
      <c r="RFX9" s="551"/>
      <c r="RFY9" s="551"/>
      <c r="RFZ9" s="551"/>
      <c r="RGA9" s="551"/>
      <c r="RGB9" s="551"/>
      <c r="RGC9" s="551"/>
      <c r="RGD9" s="551"/>
      <c r="RGE9" s="551"/>
      <c r="RGF9" s="551"/>
      <c r="RGG9" s="551"/>
      <c r="RGH9" s="551"/>
      <c r="RGI9" s="551"/>
      <c r="RGJ9" s="551"/>
      <c r="RGK9" s="551"/>
      <c r="RGL9" s="551"/>
      <c r="RGM9" s="551"/>
      <c r="RGN9" s="551"/>
      <c r="RGO9" s="551"/>
      <c r="RGP9" s="551"/>
      <c r="RGQ9" s="551"/>
      <c r="RGR9" s="551"/>
      <c r="RGS9" s="551"/>
      <c r="RGT9" s="551"/>
      <c r="RGU9" s="551"/>
      <c r="RGV9" s="551"/>
      <c r="RGW9" s="551"/>
      <c r="RGX9" s="551"/>
      <c r="RGY9" s="551"/>
      <c r="RGZ9" s="551"/>
      <c r="RHA9" s="551"/>
      <c r="RHB9" s="551"/>
      <c r="RHC9" s="551"/>
      <c r="RHD9" s="551"/>
      <c r="RHE9" s="551"/>
      <c r="RHF9" s="551"/>
      <c r="RHG9" s="551"/>
      <c r="RHH9" s="551"/>
      <c r="RHI9" s="551"/>
      <c r="RHJ9" s="551"/>
      <c r="RHK9" s="551"/>
      <c r="RHL9" s="551"/>
      <c r="RHM9" s="551"/>
      <c r="RHN9" s="551"/>
      <c r="RHO9" s="551"/>
      <c r="RHP9" s="551"/>
      <c r="RHQ9" s="551"/>
      <c r="RHR9" s="551"/>
      <c r="RHS9" s="551"/>
      <c r="RHT9" s="551"/>
      <c r="RHU9" s="551"/>
      <c r="RHV9" s="551"/>
      <c r="RHW9" s="551"/>
      <c r="RHX9" s="551"/>
      <c r="RHY9" s="551"/>
      <c r="RHZ9" s="551"/>
      <c r="RIA9" s="551"/>
      <c r="RIB9" s="551"/>
      <c r="RIC9" s="551"/>
      <c r="RID9" s="551"/>
      <c r="RIE9" s="551"/>
      <c r="RIF9" s="551"/>
      <c r="RIG9" s="551"/>
      <c r="RIH9" s="551"/>
      <c r="RII9" s="551"/>
      <c r="RIJ9" s="551"/>
      <c r="RIK9" s="551"/>
      <c r="RIL9" s="551"/>
      <c r="RIM9" s="551"/>
      <c r="RIN9" s="551"/>
      <c r="RIO9" s="551"/>
      <c r="RIP9" s="551"/>
      <c r="RIQ9" s="551"/>
      <c r="RIR9" s="551"/>
      <c r="RIS9" s="551"/>
      <c r="RIT9" s="551"/>
      <c r="RIU9" s="551"/>
      <c r="RIV9" s="551"/>
      <c r="RIW9" s="551"/>
      <c r="RIX9" s="551"/>
      <c r="RIY9" s="551"/>
      <c r="RIZ9" s="551"/>
      <c r="RJA9" s="551"/>
      <c r="RJB9" s="551"/>
      <c r="RJC9" s="551"/>
      <c r="RJD9" s="551"/>
      <c r="RJE9" s="551"/>
      <c r="RJF9" s="551"/>
      <c r="RJG9" s="551"/>
      <c r="RJH9" s="551"/>
      <c r="RJI9" s="551"/>
      <c r="RJJ9" s="551"/>
      <c r="RJK9" s="551"/>
      <c r="RJL9" s="551"/>
      <c r="RJM9" s="551"/>
      <c r="RJN9" s="551"/>
      <c r="RJO9" s="551"/>
      <c r="RJP9" s="551"/>
      <c r="RJQ9" s="551"/>
      <c r="RJR9" s="551"/>
      <c r="RJS9" s="551"/>
      <c r="RJT9" s="551"/>
      <c r="RJU9" s="551"/>
      <c r="RJV9" s="551"/>
      <c r="RJW9" s="551"/>
      <c r="RJX9" s="551"/>
      <c r="RJY9" s="551"/>
      <c r="RJZ9" s="551"/>
      <c r="RKA9" s="551"/>
      <c r="RKB9" s="551"/>
      <c r="RKC9" s="551"/>
      <c r="RKD9" s="551"/>
      <c r="RKE9" s="551"/>
      <c r="RKF9" s="551"/>
      <c r="RKG9" s="551"/>
      <c r="RKH9" s="551"/>
      <c r="RKI9" s="551"/>
      <c r="RKJ9" s="551"/>
      <c r="RKK9" s="551"/>
      <c r="RKL9" s="551"/>
      <c r="RKM9" s="551"/>
      <c r="RKN9" s="551"/>
      <c r="RKO9" s="551"/>
      <c r="RKP9" s="551"/>
      <c r="RKQ9" s="551"/>
      <c r="RKR9" s="551"/>
      <c r="RKS9" s="551"/>
      <c r="RKT9" s="551"/>
      <c r="RKU9" s="551"/>
      <c r="RKV9" s="551"/>
      <c r="RKW9" s="551"/>
      <c r="RKX9" s="551"/>
      <c r="RKY9" s="551"/>
      <c r="RKZ9" s="551"/>
      <c r="RLA9" s="551"/>
      <c r="RLB9" s="551"/>
      <c r="RLC9" s="551"/>
      <c r="RLD9" s="551"/>
      <c r="RLE9" s="551"/>
      <c r="RLF9" s="551"/>
      <c r="RLG9" s="551"/>
      <c r="RLH9" s="551"/>
      <c r="RLI9" s="551"/>
      <c r="RLJ9" s="551"/>
      <c r="RLK9" s="551"/>
      <c r="RLL9" s="551"/>
      <c r="RLM9" s="551"/>
      <c r="RLN9" s="551"/>
      <c r="RLO9" s="551"/>
      <c r="RLP9" s="551"/>
      <c r="RLQ9" s="551"/>
      <c r="RLR9" s="551"/>
      <c r="RLS9" s="551"/>
      <c r="RLT9" s="551"/>
      <c r="RLU9" s="551"/>
      <c r="RLV9" s="551"/>
      <c r="RLW9" s="551"/>
      <c r="RLX9" s="551"/>
      <c r="RLY9" s="551"/>
      <c r="RLZ9" s="551"/>
      <c r="RMA9" s="551"/>
      <c r="RMB9" s="551"/>
      <c r="RMC9" s="551"/>
      <c r="RMD9" s="551"/>
      <c r="RME9" s="551"/>
      <c r="RMF9" s="551"/>
      <c r="RMG9" s="551"/>
      <c r="RMH9" s="551"/>
      <c r="RMI9" s="551"/>
      <c r="RMJ9" s="551"/>
      <c r="RMK9" s="551"/>
      <c r="RML9" s="551"/>
      <c r="RMM9" s="551"/>
      <c r="RMN9" s="551"/>
      <c r="RMO9" s="551"/>
      <c r="RMP9" s="551"/>
      <c r="RMQ9" s="551"/>
      <c r="RMR9" s="551"/>
      <c r="RMS9" s="551"/>
      <c r="RMT9" s="551"/>
      <c r="RMU9" s="551"/>
      <c r="RMV9" s="551"/>
      <c r="RMW9" s="551"/>
      <c r="RMX9" s="551"/>
      <c r="RMY9" s="551"/>
      <c r="RMZ9" s="551"/>
      <c r="RNA9" s="551"/>
      <c r="RNB9" s="551"/>
      <c r="RNC9" s="551"/>
      <c r="RND9" s="551"/>
      <c r="RNE9" s="551"/>
      <c r="RNF9" s="551"/>
      <c r="RNG9" s="551"/>
      <c r="RNH9" s="551"/>
      <c r="RNI9" s="551"/>
      <c r="RNJ9" s="551"/>
      <c r="RNK9" s="551"/>
      <c r="RNL9" s="551"/>
      <c r="RNM9" s="551"/>
      <c r="RNN9" s="551"/>
      <c r="RNO9" s="551"/>
      <c r="RNP9" s="551"/>
      <c r="RNQ9" s="551"/>
      <c r="RNR9" s="551"/>
      <c r="RNS9" s="551"/>
      <c r="RNT9" s="551"/>
      <c r="RNU9" s="551"/>
      <c r="RNV9" s="551"/>
      <c r="RNW9" s="551"/>
      <c r="RNX9" s="551"/>
      <c r="RNY9" s="551"/>
      <c r="RNZ9" s="551"/>
      <c r="ROA9" s="551"/>
      <c r="ROB9" s="551"/>
      <c r="ROC9" s="551"/>
      <c r="ROD9" s="551"/>
      <c r="ROE9" s="551"/>
      <c r="ROF9" s="551"/>
      <c r="ROG9" s="551"/>
      <c r="ROH9" s="551"/>
      <c r="ROI9" s="551"/>
      <c r="ROJ9" s="551"/>
      <c r="ROK9" s="551"/>
      <c r="ROL9" s="551"/>
      <c r="ROM9" s="551"/>
      <c r="RON9" s="551"/>
      <c r="ROO9" s="551"/>
      <c r="ROP9" s="551"/>
      <c r="ROQ9" s="551"/>
      <c r="ROR9" s="551"/>
      <c r="ROS9" s="551"/>
      <c r="ROT9" s="551"/>
      <c r="ROU9" s="551"/>
      <c r="ROV9" s="551"/>
      <c r="ROW9" s="551"/>
      <c r="ROX9" s="551"/>
      <c r="ROY9" s="551"/>
      <c r="ROZ9" s="551"/>
      <c r="RPA9" s="551"/>
      <c r="RPB9" s="551"/>
      <c r="RPC9" s="551"/>
      <c r="RPD9" s="551"/>
      <c r="RPE9" s="551"/>
      <c r="RPF9" s="551"/>
      <c r="RPG9" s="551"/>
      <c r="RPH9" s="551"/>
      <c r="RPI9" s="551"/>
      <c r="RPJ9" s="551"/>
      <c r="RPK9" s="551"/>
      <c r="RPL9" s="551"/>
      <c r="RPM9" s="551"/>
      <c r="RPN9" s="551"/>
      <c r="RPO9" s="551"/>
      <c r="RPP9" s="551"/>
      <c r="RPQ9" s="551"/>
      <c r="RPR9" s="551"/>
      <c r="RPS9" s="551"/>
      <c r="RPT9" s="551"/>
      <c r="RPU9" s="551"/>
      <c r="RPV9" s="551"/>
      <c r="RPW9" s="551"/>
      <c r="RPX9" s="551"/>
      <c r="RPY9" s="551"/>
      <c r="RPZ9" s="551"/>
      <c r="RQA9" s="551"/>
      <c r="RQB9" s="551"/>
      <c r="RQC9" s="551"/>
      <c r="RQD9" s="551"/>
      <c r="RQE9" s="551"/>
      <c r="RQF9" s="551"/>
      <c r="RQG9" s="551"/>
      <c r="RQH9" s="551"/>
      <c r="RQI9" s="551"/>
      <c r="RQJ9" s="551"/>
      <c r="RQK9" s="551"/>
      <c r="RQL9" s="551"/>
      <c r="RQM9" s="551"/>
      <c r="RQN9" s="551"/>
      <c r="RQO9" s="551"/>
      <c r="RQP9" s="551"/>
      <c r="RQQ9" s="551"/>
      <c r="RQR9" s="551"/>
      <c r="RQS9" s="551"/>
      <c r="RQT9" s="551"/>
      <c r="RQU9" s="551"/>
      <c r="RQV9" s="551"/>
      <c r="RQW9" s="551"/>
      <c r="RQX9" s="551"/>
      <c r="RQY9" s="551"/>
      <c r="RQZ9" s="551"/>
      <c r="RRA9" s="551"/>
      <c r="RRB9" s="551"/>
      <c r="RRC9" s="551"/>
      <c r="RRD9" s="551"/>
      <c r="RRE9" s="551"/>
      <c r="RRF9" s="551"/>
      <c r="RRG9" s="551"/>
      <c r="RRH9" s="551"/>
      <c r="RRI9" s="551"/>
      <c r="RRJ9" s="551"/>
      <c r="RRK9" s="551"/>
      <c r="RRL9" s="551"/>
      <c r="RRM9" s="551"/>
      <c r="RRN9" s="551"/>
      <c r="RRO9" s="551"/>
      <c r="RRP9" s="551"/>
      <c r="RRQ9" s="551"/>
      <c r="RRR9" s="551"/>
      <c r="RRS9" s="551"/>
      <c r="RRT9" s="551"/>
      <c r="RRU9" s="551"/>
      <c r="RRV9" s="551"/>
      <c r="RRW9" s="551"/>
      <c r="RRX9" s="551"/>
      <c r="RRY9" s="551"/>
      <c r="RRZ9" s="551"/>
      <c r="RSA9" s="551"/>
      <c r="RSB9" s="551"/>
      <c r="RSC9" s="551"/>
      <c r="RSD9" s="551"/>
      <c r="RSE9" s="551"/>
      <c r="RSF9" s="551"/>
      <c r="RSG9" s="551"/>
      <c r="RSH9" s="551"/>
      <c r="RSI9" s="551"/>
      <c r="RSJ9" s="551"/>
      <c r="RSK9" s="551"/>
      <c r="RSL9" s="551"/>
      <c r="RSM9" s="551"/>
      <c r="RSN9" s="551"/>
      <c r="RSO9" s="551"/>
      <c r="RSP9" s="551"/>
      <c r="RSQ9" s="551"/>
      <c r="RSR9" s="551"/>
      <c r="RSS9" s="551"/>
      <c r="RST9" s="551"/>
      <c r="RSU9" s="551"/>
      <c r="RSV9" s="551"/>
      <c r="RSW9" s="551"/>
      <c r="RSX9" s="551"/>
      <c r="RSY9" s="551"/>
      <c r="RSZ9" s="551"/>
      <c r="RTA9" s="551"/>
      <c r="RTB9" s="551"/>
      <c r="RTC9" s="551"/>
      <c r="RTD9" s="551"/>
      <c r="RTE9" s="551"/>
      <c r="RTF9" s="551"/>
      <c r="RTG9" s="551"/>
      <c r="RTH9" s="551"/>
      <c r="RTI9" s="551"/>
      <c r="RTJ9" s="551"/>
      <c r="RTK9" s="551"/>
      <c r="RTL9" s="551"/>
      <c r="RTM9" s="551"/>
      <c r="RTN9" s="551"/>
      <c r="RTO9" s="551"/>
      <c r="RTP9" s="551"/>
      <c r="RTQ9" s="551"/>
      <c r="RTR9" s="551"/>
      <c r="RTS9" s="551"/>
      <c r="RTT9" s="551"/>
      <c r="RTU9" s="551"/>
      <c r="RTV9" s="551"/>
      <c r="RTW9" s="551"/>
      <c r="RTX9" s="551"/>
      <c r="RTY9" s="551"/>
      <c r="RTZ9" s="551"/>
      <c r="RUA9" s="551"/>
      <c r="RUB9" s="551"/>
      <c r="RUC9" s="551"/>
      <c r="RUD9" s="551"/>
      <c r="RUE9" s="551"/>
      <c r="RUF9" s="551"/>
      <c r="RUG9" s="551"/>
      <c r="RUH9" s="551"/>
      <c r="RUI9" s="551"/>
      <c r="RUJ9" s="551"/>
      <c r="RUK9" s="551"/>
      <c r="RUL9" s="551"/>
      <c r="RUM9" s="551"/>
      <c r="RUN9" s="551"/>
      <c r="RUO9" s="551"/>
      <c r="RUP9" s="551"/>
      <c r="RUQ9" s="551"/>
      <c r="RUR9" s="551"/>
      <c r="RUS9" s="551"/>
      <c r="RUT9" s="551"/>
      <c r="RUU9" s="551"/>
      <c r="RUV9" s="551"/>
      <c r="RUW9" s="551"/>
      <c r="RUX9" s="551"/>
      <c r="RUY9" s="551"/>
      <c r="RUZ9" s="551"/>
      <c r="RVA9" s="551"/>
      <c r="RVB9" s="551"/>
      <c r="RVC9" s="551"/>
      <c r="RVD9" s="551"/>
      <c r="RVE9" s="551"/>
      <c r="RVF9" s="551"/>
      <c r="RVG9" s="551"/>
      <c r="RVH9" s="551"/>
      <c r="RVI9" s="551"/>
      <c r="RVJ9" s="551"/>
      <c r="RVK9" s="551"/>
      <c r="RVL9" s="551"/>
      <c r="RVM9" s="551"/>
      <c r="RVN9" s="551"/>
      <c r="RVO9" s="551"/>
      <c r="RVP9" s="551"/>
      <c r="RVQ9" s="551"/>
      <c r="RVR9" s="551"/>
      <c r="RVS9" s="551"/>
      <c r="RVT9" s="551"/>
      <c r="RVU9" s="551"/>
      <c r="RVV9" s="551"/>
      <c r="RVW9" s="551"/>
      <c r="RVX9" s="551"/>
      <c r="RVY9" s="551"/>
      <c r="RVZ9" s="551"/>
      <c r="RWA9" s="551"/>
      <c r="RWB9" s="551"/>
      <c r="RWC9" s="551"/>
      <c r="RWD9" s="551"/>
      <c r="RWE9" s="551"/>
      <c r="RWF9" s="551"/>
      <c r="RWG9" s="551"/>
      <c r="RWH9" s="551"/>
      <c r="RWI9" s="551"/>
      <c r="RWJ9" s="551"/>
      <c r="RWK9" s="551"/>
      <c r="RWL9" s="551"/>
      <c r="RWM9" s="551"/>
      <c r="RWN9" s="551"/>
      <c r="RWO9" s="551"/>
      <c r="RWP9" s="551"/>
      <c r="RWQ9" s="551"/>
      <c r="RWR9" s="551"/>
      <c r="RWS9" s="551"/>
      <c r="RWT9" s="551"/>
      <c r="RWU9" s="551"/>
      <c r="RWV9" s="551"/>
      <c r="RWW9" s="551"/>
      <c r="RWX9" s="551"/>
      <c r="RWY9" s="551"/>
      <c r="RWZ9" s="551"/>
      <c r="RXA9" s="551"/>
      <c r="RXB9" s="551"/>
      <c r="RXC9" s="551"/>
      <c r="RXD9" s="551"/>
      <c r="RXE9" s="551"/>
      <c r="RXF9" s="551"/>
      <c r="RXG9" s="551"/>
      <c r="RXH9" s="551"/>
      <c r="RXI9" s="551"/>
      <c r="RXJ9" s="551"/>
      <c r="RXK9" s="551"/>
      <c r="RXL9" s="551"/>
      <c r="RXM9" s="551"/>
      <c r="RXN9" s="551"/>
      <c r="RXO9" s="551"/>
      <c r="RXP9" s="551"/>
      <c r="RXQ9" s="551"/>
      <c r="RXR9" s="551"/>
      <c r="RXS9" s="551"/>
      <c r="RXT9" s="551"/>
      <c r="RXU9" s="551"/>
      <c r="RXV9" s="551"/>
      <c r="RXW9" s="551"/>
      <c r="RXX9" s="551"/>
      <c r="RXY9" s="551"/>
      <c r="RXZ9" s="551"/>
      <c r="RYA9" s="551"/>
      <c r="RYB9" s="551"/>
      <c r="RYC9" s="551"/>
      <c r="RYD9" s="551"/>
      <c r="RYE9" s="551"/>
      <c r="RYF9" s="551"/>
      <c r="RYG9" s="551"/>
      <c r="RYH9" s="551"/>
      <c r="RYI9" s="551"/>
      <c r="RYJ9" s="551"/>
      <c r="RYK9" s="551"/>
      <c r="RYL9" s="551"/>
      <c r="RYM9" s="551"/>
      <c r="RYN9" s="551"/>
      <c r="RYO9" s="551"/>
      <c r="RYP9" s="551"/>
      <c r="RYQ9" s="551"/>
      <c r="RYR9" s="551"/>
      <c r="RYS9" s="551"/>
      <c r="RYT9" s="551"/>
      <c r="RYU9" s="551"/>
      <c r="RYV9" s="551"/>
      <c r="RYW9" s="551"/>
      <c r="RYX9" s="551"/>
      <c r="RYY9" s="551"/>
      <c r="RYZ9" s="551"/>
      <c r="RZA9" s="551"/>
      <c r="RZB9" s="551"/>
      <c r="RZC9" s="551"/>
      <c r="RZD9" s="551"/>
      <c r="RZE9" s="551"/>
      <c r="RZF9" s="551"/>
      <c r="RZG9" s="551"/>
      <c r="RZH9" s="551"/>
      <c r="RZI9" s="551"/>
      <c r="RZJ9" s="551"/>
      <c r="RZK9" s="551"/>
      <c r="RZL9" s="551"/>
      <c r="RZM9" s="551"/>
      <c r="RZN9" s="551"/>
      <c r="RZO9" s="551"/>
      <c r="RZP9" s="551"/>
      <c r="RZQ9" s="551"/>
      <c r="RZR9" s="551"/>
      <c r="RZS9" s="551"/>
      <c r="RZT9" s="551"/>
      <c r="RZU9" s="551"/>
      <c r="RZV9" s="551"/>
      <c r="RZW9" s="551"/>
      <c r="RZX9" s="551"/>
      <c r="RZY9" s="551"/>
      <c r="RZZ9" s="551"/>
      <c r="SAA9" s="551"/>
      <c r="SAB9" s="551"/>
      <c r="SAC9" s="551"/>
      <c r="SAD9" s="551"/>
      <c r="SAE9" s="551"/>
      <c r="SAF9" s="551"/>
      <c r="SAG9" s="551"/>
      <c r="SAH9" s="551"/>
      <c r="SAI9" s="551"/>
      <c r="SAJ9" s="551"/>
      <c r="SAK9" s="551"/>
      <c r="SAL9" s="551"/>
      <c r="SAM9" s="551"/>
      <c r="SAN9" s="551"/>
      <c r="SAO9" s="551"/>
      <c r="SAP9" s="551"/>
      <c r="SAQ9" s="551"/>
      <c r="SAR9" s="551"/>
      <c r="SAS9" s="551"/>
      <c r="SAT9" s="551"/>
      <c r="SAU9" s="551"/>
      <c r="SAV9" s="551"/>
      <c r="SAW9" s="551"/>
      <c r="SAX9" s="551"/>
      <c r="SAY9" s="551"/>
      <c r="SAZ9" s="551"/>
      <c r="SBA9" s="551"/>
      <c r="SBB9" s="551"/>
      <c r="SBC9" s="551"/>
      <c r="SBD9" s="551"/>
      <c r="SBE9" s="551"/>
      <c r="SBF9" s="551"/>
      <c r="SBG9" s="551"/>
      <c r="SBH9" s="551"/>
      <c r="SBI9" s="551"/>
      <c r="SBJ9" s="551"/>
      <c r="SBK9" s="551"/>
      <c r="SBL9" s="551"/>
      <c r="SBM9" s="551"/>
      <c r="SBN9" s="551"/>
      <c r="SBO9" s="551"/>
      <c r="SBP9" s="551"/>
      <c r="SBQ9" s="551"/>
      <c r="SBR9" s="551"/>
      <c r="SBS9" s="551"/>
      <c r="SBT9" s="551"/>
      <c r="SBU9" s="551"/>
      <c r="SBV9" s="551"/>
      <c r="SBW9" s="551"/>
      <c r="SBX9" s="551"/>
      <c r="SBY9" s="551"/>
      <c r="SBZ9" s="551"/>
      <c r="SCA9" s="551"/>
      <c r="SCB9" s="551"/>
      <c r="SCC9" s="551"/>
      <c r="SCD9" s="551"/>
      <c r="SCE9" s="551"/>
      <c r="SCF9" s="551"/>
      <c r="SCG9" s="551"/>
      <c r="SCH9" s="551"/>
      <c r="SCI9" s="551"/>
      <c r="SCJ9" s="551"/>
      <c r="SCK9" s="551"/>
      <c r="SCL9" s="551"/>
      <c r="SCM9" s="551"/>
      <c r="SCN9" s="551"/>
      <c r="SCO9" s="551"/>
      <c r="SCP9" s="551"/>
      <c r="SCQ9" s="551"/>
      <c r="SCR9" s="551"/>
      <c r="SCS9" s="551"/>
      <c r="SCT9" s="551"/>
      <c r="SCU9" s="551"/>
      <c r="SCV9" s="551"/>
      <c r="SCW9" s="551"/>
      <c r="SCX9" s="551"/>
      <c r="SCY9" s="551"/>
      <c r="SCZ9" s="551"/>
      <c r="SDA9" s="551"/>
      <c r="SDB9" s="551"/>
      <c r="SDC9" s="551"/>
      <c r="SDD9" s="551"/>
      <c r="SDE9" s="551"/>
      <c r="SDF9" s="551"/>
      <c r="SDG9" s="551"/>
      <c r="SDH9" s="551"/>
      <c r="SDI9" s="551"/>
      <c r="SDJ9" s="551"/>
      <c r="SDK9" s="551"/>
      <c r="SDL9" s="551"/>
      <c r="SDM9" s="551"/>
      <c r="SDN9" s="551"/>
      <c r="SDO9" s="551"/>
      <c r="SDP9" s="551"/>
      <c r="SDQ9" s="551"/>
      <c r="SDR9" s="551"/>
      <c r="SDS9" s="551"/>
      <c r="SDT9" s="551"/>
      <c r="SDU9" s="551"/>
      <c r="SDV9" s="551"/>
      <c r="SDW9" s="551"/>
      <c r="SDX9" s="551"/>
      <c r="SDY9" s="551"/>
      <c r="SDZ9" s="551"/>
      <c r="SEA9" s="551"/>
      <c r="SEB9" s="551"/>
      <c r="SEC9" s="551"/>
      <c r="SED9" s="551"/>
      <c r="SEE9" s="551"/>
      <c r="SEF9" s="551"/>
      <c r="SEG9" s="551"/>
      <c r="SEH9" s="551"/>
      <c r="SEI9" s="551"/>
      <c r="SEJ9" s="551"/>
      <c r="SEK9" s="551"/>
      <c r="SEL9" s="551"/>
      <c r="SEM9" s="551"/>
      <c r="SEN9" s="551"/>
      <c r="SEO9" s="551"/>
      <c r="SEP9" s="551"/>
      <c r="SEQ9" s="551"/>
      <c r="SER9" s="551"/>
      <c r="SES9" s="551"/>
      <c r="SET9" s="551"/>
      <c r="SEU9" s="551"/>
      <c r="SEV9" s="551"/>
      <c r="SEW9" s="551"/>
      <c r="SEX9" s="551"/>
      <c r="SEY9" s="551"/>
      <c r="SEZ9" s="551"/>
      <c r="SFA9" s="551"/>
      <c r="SFB9" s="551"/>
      <c r="SFC9" s="551"/>
      <c r="SFD9" s="551"/>
      <c r="SFE9" s="551"/>
      <c r="SFF9" s="551"/>
      <c r="SFG9" s="551"/>
      <c r="SFH9" s="551"/>
      <c r="SFI9" s="551"/>
      <c r="SFJ9" s="551"/>
      <c r="SFK9" s="551"/>
      <c r="SFL9" s="551"/>
      <c r="SFM9" s="551"/>
      <c r="SFN9" s="551"/>
      <c r="SFO9" s="551"/>
      <c r="SFP9" s="551"/>
      <c r="SFQ9" s="551"/>
      <c r="SFR9" s="551"/>
      <c r="SFS9" s="551"/>
      <c r="SFT9" s="551"/>
      <c r="SFU9" s="551"/>
      <c r="SFV9" s="551"/>
      <c r="SFW9" s="551"/>
      <c r="SFX9" s="551"/>
      <c r="SFY9" s="551"/>
      <c r="SFZ9" s="551"/>
      <c r="SGA9" s="551"/>
      <c r="SGB9" s="551"/>
      <c r="SGC9" s="551"/>
      <c r="SGD9" s="551"/>
      <c r="SGE9" s="551"/>
      <c r="SGF9" s="551"/>
      <c r="SGG9" s="551"/>
      <c r="SGH9" s="551"/>
      <c r="SGI9" s="551"/>
      <c r="SGJ9" s="551"/>
      <c r="SGK9" s="551"/>
      <c r="SGL9" s="551"/>
      <c r="SGM9" s="551"/>
      <c r="SGN9" s="551"/>
      <c r="SGO9" s="551"/>
      <c r="SGP9" s="551"/>
      <c r="SGQ9" s="551"/>
      <c r="SGR9" s="551"/>
      <c r="SGS9" s="551"/>
      <c r="SGT9" s="551"/>
      <c r="SGU9" s="551"/>
      <c r="SGV9" s="551"/>
      <c r="SGW9" s="551"/>
      <c r="SGX9" s="551"/>
      <c r="SGY9" s="551"/>
      <c r="SGZ9" s="551"/>
      <c r="SHA9" s="551"/>
      <c r="SHB9" s="551"/>
      <c r="SHC9" s="551"/>
      <c r="SHD9" s="551"/>
      <c r="SHE9" s="551"/>
      <c r="SHF9" s="551"/>
      <c r="SHG9" s="551"/>
      <c r="SHH9" s="551"/>
      <c r="SHI9" s="551"/>
      <c r="SHJ9" s="551"/>
      <c r="SHK9" s="551"/>
      <c r="SHL9" s="551"/>
      <c r="SHM9" s="551"/>
      <c r="SHN9" s="551"/>
      <c r="SHO9" s="551"/>
      <c r="SHP9" s="551"/>
      <c r="SHQ9" s="551"/>
      <c r="SHR9" s="551"/>
      <c r="SHS9" s="551"/>
      <c r="SHT9" s="551"/>
      <c r="SHU9" s="551"/>
      <c r="SHV9" s="551"/>
      <c r="SHW9" s="551"/>
      <c r="SHX9" s="551"/>
      <c r="SHY9" s="551"/>
      <c r="SHZ9" s="551"/>
      <c r="SIA9" s="551"/>
      <c r="SIB9" s="551"/>
      <c r="SIC9" s="551"/>
      <c r="SID9" s="551"/>
      <c r="SIE9" s="551"/>
      <c r="SIF9" s="551"/>
      <c r="SIG9" s="551"/>
      <c r="SIH9" s="551"/>
      <c r="SII9" s="551"/>
      <c r="SIJ9" s="551"/>
      <c r="SIK9" s="551"/>
      <c r="SIL9" s="551"/>
      <c r="SIM9" s="551"/>
      <c r="SIN9" s="551"/>
      <c r="SIO9" s="551"/>
      <c r="SIP9" s="551"/>
      <c r="SIQ9" s="551"/>
      <c r="SIR9" s="551"/>
      <c r="SIS9" s="551"/>
      <c r="SIT9" s="551"/>
      <c r="SIU9" s="551"/>
      <c r="SIV9" s="551"/>
      <c r="SIW9" s="551"/>
      <c r="SIX9" s="551"/>
      <c r="SIY9" s="551"/>
      <c r="SIZ9" s="551"/>
      <c r="SJA9" s="551"/>
      <c r="SJB9" s="551"/>
      <c r="SJC9" s="551"/>
      <c r="SJD9" s="551"/>
      <c r="SJE9" s="551"/>
      <c r="SJF9" s="551"/>
      <c r="SJG9" s="551"/>
      <c r="SJH9" s="551"/>
      <c r="SJI9" s="551"/>
      <c r="SJJ9" s="551"/>
      <c r="SJK9" s="551"/>
      <c r="SJL9" s="551"/>
      <c r="SJM9" s="551"/>
      <c r="SJN9" s="551"/>
      <c r="SJO9" s="551"/>
      <c r="SJP9" s="551"/>
      <c r="SJQ9" s="551"/>
      <c r="SJR9" s="551"/>
      <c r="SJS9" s="551"/>
      <c r="SJT9" s="551"/>
      <c r="SJU9" s="551"/>
      <c r="SJV9" s="551"/>
      <c r="SJW9" s="551"/>
      <c r="SJX9" s="551"/>
      <c r="SJY9" s="551"/>
      <c r="SJZ9" s="551"/>
      <c r="SKA9" s="551"/>
      <c r="SKB9" s="551"/>
      <c r="SKC9" s="551"/>
      <c r="SKD9" s="551"/>
      <c r="SKE9" s="551"/>
      <c r="SKF9" s="551"/>
      <c r="SKG9" s="551"/>
      <c r="SKH9" s="551"/>
      <c r="SKI9" s="551"/>
      <c r="SKJ9" s="551"/>
      <c r="SKK9" s="551"/>
      <c r="SKL9" s="551"/>
      <c r="SKM9" s="551"/>
      <c r="SKN9" s="551"/>
      <c r="SKO9" s="551"/>
      <c r="SKP9" s="551"/>
      <c r="SKQ9" s="551"/>
      <c r="SKR9" s="551"/>
      <c r="SKS9" s="551"/>
      <c r="SKT9" s="551"/>
      <c r="SKU9" s="551"/>
      <c r="SKV9" s="551"/>
      <c r="SKW9" s="551"/>
      <c r="SKX9" s="551"/>
      <c r="SKY9" s="551"/>
      <c r="SKZ9" s="551"/>
      <c r="SLA9" s="551"/>
      <c r="SLB9" s="551"/>
      <c r="SLC9" s="551"/>
      <c r="SLD9" s="551"/>
      <c r="SLE9" s="551"/>
      <c r="SLF9" s="551"/>
      <c r="SLG9" s="551"/>
      <c r="SLH9" s="551"/>
      <c r="SLI9" s="551"/>
      <c r="SLJ9" s="551"/>
      <c r="SLK9" s="551"/>
      <c r="SLL9" s="551"/>
      <c r="SLM9" s="551"/>
      <c r="SLN9" s="551"/>
      <c r="SLO9" s="551"/>
      <c r="SLP9" s="551"/>
      <c r="SLQ9" s="551"/>
      <c r="SLR9" s="551"/>
      <c r="SLS9" s="551"/>
      <c r="SLT9" s="551"/>
      <c r="SLU9" s="551"/>
      <c r="SLV9" s="551"/>
      <c r="SLW9" s="551"/>
      <c r="SLX9" s="551"/>
      <c r="SLY9" s="551"/>
      <c r="SLZ9" s="551"/>
      <c r="SMA9" s="551"/>
      <c r="SMB9" s="551"/>
      <c r="SMC9" s="551"/>
      <c r="SMD9" s="551"/>
      <c r="SME9" s="551"/>
      <c r="SMF9" s="551"/>
      <c r="SMG9" s="551"/>
      <c r="SMH9" s="551"/>
      <c r="SMI9" s="551"/>
      <c r="SMJ9" s="551"/>
      <c r="SMK9" s="551"/>
      <c r="SML9" s="551"/>
      <c r="SMM9" s="551"/>
      <c r="SMN9" s="551"/>
      <c r="SMO9" s="551"/>
      <c r="SMP9" s="551"/>
      <c r="SMQ9" s="551"/>
      <c r="SMR9" s="551"/>
      <c r="SMS9" s="551"/>
      <c r="SMT9" s="551"/>
      <c r="SMU9" s="551"/>
      <c r="SMV9" s="551"/>
      <c r="SMW9" s="551"/>
      <c r="SMX9" s="551"/>
      <c r="SMY9" s="551"/>
      <c r="SMZ9" s="551"/>
      <c r="SNA9" s="551"/>
      <c r="SNB9" s="551"/>
      <c r="SNC9" s="551"/>
      <c r="SND9" s="551"/>
      <c r="SNE9" s="551"/>
      <c r="SNF9" s="551"/>
      <c r="SNG9" s="551"/>
      <c r="SNH9" s="551"/>
      <c r="SNI9" s="551"/>
      <c r="SNJ9" s="551"/>
      <c r="SNK9" s="551"/>
      <c r="SNL9" s="551"/>
      <c r="SNM9" s="551"/>
      <c r="SNN9" s="551"/>
      <c r="SNO9" s="551"/>
      <c r="SNP9" s="551"/>
      <c r="SNQ9" s="551"/>
      <c r="SNR9" s="551"/>
      <c r="SNS9" s="551"/>
      <c r="SNT9" s="551"/>
      <c r="SNU9" s="551"/>
      <c r="SNV9" s="551"/>
      <c r="SNW9" s="551"/>
      <c r="SNX9" s="551"/>
      <c r="SNY9" s="551"/>
      <c r="SNZ9" s="551"/>
      <c r="SOA9" s="551"/>
      <c r="SOB9" s="551"/>
      <c r="SOC9" s="551"/>
      <c r="SOD9" s="551"/>
      <c r="SOE9" s="551"/>
      <c r="SOF9" s="551"/>
      <c r="SOG9" s="551"/>
      <c r="SOH9" s="551"/>
      <c r="SOI9" s="551"/>
      <c r="SOJ9" s="551"/>
      <c r="SOK9" s="551"/>
      <c r="SOL9" s="551"/>
      <c r="SOM9" s="551"/>
      <c r="SON9" s="551"/>
      <c r="SOO9" s="551"/>
      <c r="SOP9" s="551"/>
      <c r="SOQ9" s="551"/>
      <c r="SOR9" s="551"/>
      <c r="SOS9" s="551"/>
      <c r="SOT9" s="551"/>
      <c r="SOU9" s="551"/>
      <c r="SOV9" s="551"/>
      <c r="SOW9" s="551"/>
      <c r="SOX9" s="551"/>
      <c r="SOY9" s="551"/>
      <c r="SOZ9" s="551"/>
      <c r="SPA9" s="551"/>
      <c r="SPB9" s="551"/>
      <c r="SPC9" s="551"/>
      <c r="SPD9" s="551"/>
      <c r="SPE9" s="551"/>
      <c r="SPF9" s="551"/>
      <c r="SPG9" s="551"/>
      <c r="SPH9" s="551"/>
      <c r="SPI9" s="551"/>
      <c r="SPJ9" s="551"/>
      <c r="SPK9" s="551"/>
      <c r="SPL9" s="551"/>
      <c r="SPM9" s="551"/>
      <c r="SPN9" s="551"/>
      <c r="SPO9" s="551"/>
      <c r="SPP9" s="551"/>
      <c r="SPQ9" s="551"/>
      <c r="SPR9" s="551"/>
      <c r="SPS9" s="551"/>
      <c r="SPT9" s="551"/>
      <c r="SPU9" s="551"/>
      <c r="SPV9" s="551"/>
      <c r="SPW9" s="551"/>
      <c r="SPX9" s="551"/>
      <c r="SPY9" s="551"/>
      <c r="SPZ9" s="551"/>
      <c r="SQA9" s="551"/>
      <c r="SQB9" s="551"/>
      <c r="SQC9" s="551"/>
      <c r="SQD9" s="551"/>
      <c r="SQE9" s="551"/>
      <c r="SQF9" s="551"/>
      <c r="SQG9" s="551"/>
      <c r="SQH9" s="551"/>
      <c r="SQI9" s="551"/>
      <c r="SQJ9" s="551"/>
      <c r="SQK9" s="551"/>
      <c r="SQL9" s="551"/>
      <c r="SQM9" s="551"/>
      <c r="SQN9" s="551"/>
      <c r="SQO9" s="551"/>
      <c r="SQP9" s="551"/>
      <c r="SQQ9" s="551"/>
      <c r="SQR9" s="551"/>
      <c r="SQS9" s="551"/>
      <c r="SQT9" s="551"/>
      <c r="SQU9" s="551"/>
      <c r="SQV9" s="551"/>
      <c r="SQW9" s="551"/>
      <c r="SQX9" s="551"/>
      <c r="SQY9" s="551"/>
      <c r="SQZ9" s="551"/>
      <c r="SRA9" s="551"/>
      <c r="SRB9" s="551"/>
      <c r="SRC9" s="551"/>
      <c r="SRD9" s="551"/>
      <c r="SRE9" s="551"/>
      <c r="SRF9" s="551"/>
      <c r="SRG9" s="551"/>
      <c r="SRH9" s="551"/>
      <c r="SRI9" s="551"/>
      <c r="SRJ9" s="551"/>
      <c r="SRK9" s="551"/>
      <c r="SRL9" s="551"/>
      <c r="SRM9" s="551"/>
      <c r="SRN9" s="551"/>
      <c r="SRO9" s="551"/>
      <c r="SRP9" s="551"/>
      <c r="SRQ9" s="551"/>
      <c r="SRR9" s="551"/>
      <c r="SRS9" s="551"/>
      <c r="SRT9" s="551"/>
      <c r="SRU9" s="551"/>
      <c r="SRV9" s="551"/>
      <c r="SRW9" s="551"/>
      <c r="SRX9" s="551"/>
      <c r="SRY9" s="551"/>
      <c r="SRZ9" s="551"/>
      <c r="SSA9" s="551"/>
      <c r="SSB9" s="551"/>
      <c r="SSC9" s="551"/>
      <c r="SSD9" s="551"/>
      <c r="SSE9" s="551"/>
      <c r="SSF9" s="551"/>
      <c r="SSG9" s="551"/>
      <c r="SSH9" s="551"/>
      <c r="SSI9" s="551"/>
      <c r="SSJ9" s="551"/>
      <c r="SSK9" s="551"/>
      <c r="SSL9" s="551"/>
      <c r="SSM9" s="551"/>
      <c r="SSN9" s="551"/>
      <c r="SSO9" s="551"/>
      <c r="SSP9" s="551"/>
      <c r="SSQ9" s="551"/>
      <c r="SSR9" s="551"/>
      <c r="SSS9" s="551"/>
      <c r="SST9" s="551"/>
      <c r="SSU9" s="551"/>
      <c r="SSV9" s="551"/>
      <c r="SSW9" s="551"/>
      <c r="SSX9" s="551"/>
      <c r="SSY9" s="551"/>
      <c r="SSZ9" s="551"/>
      <c r="STA9" s="551"/>
      <c r="STB9" s="551"/>
      <c r="STC9" s="551"/>
      <c r="STD9" s="551"/>
      <c r="STE9" s="551"/>
      <c r="STF9" s="551"/>
      <c r="STG9" s="551"/>
      <c r="STH9" s="551"/>
      <c r="STI9" s="551"/>
      <c r="STJ9" s="551"/>
      <c r="STK9" s="551"/>
      <c r="STL9" s="551"/>
      <c r="STM9" s="551"/>
      <c r="STN9" s="551"/>
      <c r="STO9" s="551"/>
      <c r="STP9" s="551"/>
      <c r="STQ9" s="551"/>
      <c r="STR9" s="551"/>
      <c r="STS9" s="551"/>
      <c r="STT9" s="551"/>
      <c r="STU9" s="551"/>
      <c r="STV9" s="551"/>
      <c r="STW9" s="551"/>
      <c r="STX9" s="551"/>
      <c r="STY9" s="551"/>
      <c r="STZ9" s="551"/>
      <c r="SUA9" s="551"/>
      <c r="SUB9" s="551"/>
      <c r="SUC9" s="551"/>
      <c r="SUD9" s="551"/>
      <c r="SUE9" s="551"/>
      <c r="SUF9" s="551"/>
      <c r="SUG9" s="551"/>
      <c r="SUH9" s="551"/>
      <c r="SUI9" s="551"/>
      <c r="SUJ9" s="551"/>
      <c r="SUK9" s="551"/>
      <c r="SUL9" s="551"/>
      <c r="SUM9" s="551"/>
      <c r="SUN9" s="551"/>
      <c r="SUO9" s="551"/>
      <c r="SUP9" s="551"/>
      <c r="SUQ9" s="551"/>
      <c r="SUR9" s="551"/>
      <c r="SUS9" s="551"/>
      <c r="SUT9" s="551"/>
      <c r="SUU9" s="551"/>
      <c r="SUV9" s="551"/>
      <c r="SUW9" s="551"/>
      <c r="SUX9" s="551"/>
      <c r="SUY9" s="551"/>
      <c r="SUZ9" s="551"/>
      <c r="SVA9" s="551"/>
      <c r="SVB9" s="551"/>
      <c r="SVC9" s="551"/>
      <c r="SVD9" s="551"/>
      <c r="SVE9" s="551"/>
      <c r="SVF9" s="551"/>
      <c r="SVG9" s="551"/>
      <c r="SVH9" s="551"/>
      <c r="SVI9" s="551"/>
      <c r="SVJ9" s="551"/>
      <c r="SVK9" s="551"/>
      <c r="SVL9" s="551"/>
      <c r="SVM9" s="551"/>
      <c r="SVN9" s="551"/>
      <c r="SVO9" s="551"/>
      <c r="SVP9" s="551"/>
      <c r="SVQ9" s="551"/>
      <c r="SVR9" s="551"/>
      <c r="SVS9" s="551"/>
      <c r="SVT9" s="551"/>
      <c r="SVU9" s="551"/>
      <c r="SVV9" s="551"/>
      <c r="SVW9" s="551"/>
      <c r="SVX9" s="551"/>
      <c r="SVY9" s="551"/>
      <c r="SVZ9" s="551"/>
      <c r="SWA9" s="551"/>
      <c r="SWB9" s="551"/>
      <c r="SWC9" s="551"/>
      <c r="SWD9" s="551"/>
      <c r="SWE9" s="551"/>
      <c r="SWF9" s="551"/>
      <c r="SWG9" s="551"/>
      <c r="SWH9" s="551"/>
      <c r="SWI9" s="551"/>
      <c r="SWJ9" s="551"/>
      <c r="SWK9" s="551"/>
      <c r="SWL9" s="551"/>
      <c r="SWM9" s="551"/>
      <c r="SWN9" s="551"/>
      <c r="SWO9" s="551"/>
      <c r="SWP9" s="551"/>
      <c r="SWQ9" s="551"/>
      <c r="SWR9" s="551"/>
      <c r="SWS9" s="551"/>
      <c r="SWT9" s="551"/>
      <c r="SWU9" s="551"/>
      <c r="SWV9" s="551"/>
      <c r="SWW9" s="551"/>
      <c r="SWX9" s="551"/>
      <c r="SWY9" s="551"/>
      <c r="SWZ9" s="551"/>
      <c r="SXA9" s="551"/>
      <c r="SXB9" s="551"/>
      <c r="SXC9" s="551"/>
      <c r="SXD9" s="551"/>
      <c r="SXE9" s="551"/>
      <c r="SXF9" s="551"/>
      <c r="SXG9" s="551"/>
      <c r="SXH9" s="551"/>
      <c r="SXI9" s="551"/>
      <c r="SXJ9" s="551"/>
      <c r="SXK9" s="551"/>
      <c r="SXL9" s="551"/>
      <c r="SXM9" s="551"/>
      <c r="SXN9" s="551"/>
      <c r="SXO9" s="551"/>
      <c r="SXP9" s="551"/>
      <c r="SXQ9" s="551"/>
      <c r="SXR9" s="551"/>
      <c r="SXS9" s="551"/>
      <c r="SXT9" s="551"/>
      <c r="SXU9" s="551"/>
      <c r="SXV9" s="551"/>
      <c r="SXW9" s="551"/>
      <c r="SXX9" s="551"/>
      <c r="SXY9" s="551"/>
      <c r="SXZ9" s="551"/>
      <c r="SYA9" s="551"/>
      <c r="SYB9" s="551"/>
      <c r="SYC9" s="551"/>
      <c r="SYD9" s="551"/>
      <c r="SYE9" s="551"/>
      <c r="SYF9" s="551"/>
      <c r="SYG9" s="551"/>
      <c r="SYH9" s="551"/>
      <c r="SYI9" s="551"/>
      <c r="SYJ9" s="551"/>
      <c r="SYK9" s="551"/>
      <c r="SYL9" s="551"/>
      <c r="SYM9" s="551"/>
      <c r="SYN9" s="551"/>
      <c r="SYO9" s="551"/>
      <c r="SYP9" s="551"/>
      <c r="SYQ9" s="551"/>
      <c r="SYR9" s="551"/>
      <c r="SYS9" s="551"/>
      <c r="SYT9" s="551"/>
      <c r="SYU9" s="551"/>
      <c r="SYV9" s="551"/>
      <c r="SYW9" s="551"/>
      <c r="SYX9" s="551"/>
      <c r="SYY9" s="551"/>
      <c r="SYZ9" s="551"/>
      <c r="SZA9" s="551"/>
      <c r="SZB9" s="551"/>
      <c r="SZC9" s="551"/>
      <c r="SZD9" s="551"/>
      <c r="SZE9" s="551"/>
      <c r="SZF9" s="551"/>
      <c r="SZG9" s="551"/>
      <c r="SZH9" s="551"/>
      <c r="SZI9" s="551"/>
      <c r="SZJ9" s="551"/>
      <c r="SZK9" s="551"/>
      <c r="SZL9" s="551"/>
      <c r="SZM9" s="551"/>
      <c r="SZN9" s="551"/>
      <c r="SZO9" s="551"/>
      <c r="SZP9" s="551"/>
      <c r="SZQ9" s="551"/>
      <c r="SZR9" s="551"/>
      <c r="SZS9" s="551"/>
      <c r="SZT9" s="551"/>
      <c r="SZU9" s="551"/>
      <c r="SZV9" s="551"/>
      <c r="SZW9" s="551"/>
      <c r="SZX9" s="551"/>
      <c r="SZY9" s="551"/>
      <c r="SZZ9" s="551"/>
      <c r="TAA9" s="551"/>
      <c r="TAB9" s="551"/>
      <c r="TAC9" s="551"/>
      <c r="TAD9" s="551"/>
      <c r="TAE9" s="551"/>
      <c r="TAF9" s="551"/>
      <c r="TAG9" s="551"/>
      <c r="TAH9" s="551"/>
      <c r="TAI9" s="551"/>
      <c r="TAJ9" s="551"/>
      <c r="TAK9" s="551"/>
      <c r="TAL9" s="551"/>
      <c r="TAM9" s="551"/>
      <c r="TAN9" s="551"/>
      <c r="TAO9" s="551"/>
      <c r="TAP9" s="551"/>
      <c r="TAQ9" s="551"/>
      <c r="TAR9" s="551"/>
      <c r="TAS9" s="551"/>
      <c r="TAT9" s="551"/>
      <c r="TAU9" s="551"/>
      <c r="TAV9" s="551"/>
      <c r="TAW9" s="551"/>
      <c r="TAX9" s="551"/>
      <c r="TAY9" s="551"/>
      <c r="TAZ9" s="551"/>
      <c r="TBA9" s="551"/>
      <c r="TBB9" s="551"/>
      <c r="TBC9" s="551"/>
      <c r="TBD9" s="551"/>
      <c r="TBE9" s="551"/>
      <c r="TBF9" s="551"/>
      <c r="TBG9" s="551"/>
      <c r="TBH9" s="551"/>
      <c r="TBI9" s="551"/>
      <c r="TBJ9" s="551"/>
      <c r="TBK9" s="551"/>
      <c r="TBL9" s="551"/>
      <c r="TBM9" s="551"/>
      <c r="TBN9" s="551"/>
      <c r="TBO9" s="551"/>
      <c r="TBP9" s="551"/>
      <c r="TBQ9" s="551"/>
      <c r="TBR9" s="551"/>
      <c r="TBS9" s="551"/>
      <c r="TBT9" s="551"/>
      <c r="TBU9" s="551"/>
      <c r="TBV9" s="551"/>
      <c r="TBW9" s="551"/>
      <c r="TBX9" s="551"/>
      <c r="TBY9" s="551"/>
      <c r="TBZ9" s="551"/>
      <c r="TCA9" s="551"/>
      <c r="TCB9" s="551"/>
      <c r="TCC9" s="551"/>
      <c r="TCD9" s="551"/>
      <c r="TCE9" s="551"/>
      <c r="TCF9" s="551"/>
      <c r="TCG9" s="551"/>
      <c r="TCH9" s="551"/>
      <c r="TCI9" s="551"/>
      <c r="TCJ9" s="551"/>
      <c r="TCK9" s="551"/>
      <c r="TCL9" s="551"/>
      <c r="TCM9" s="551"/>
      <c r="TCN9" s="551"/>
      <c r="TCO9" s="551"/>
      <c r="TCP9" s="551"/>
      <c r="TCQ9" s="551"/>
      <c r="TCR9" s="551"/>
      <c r="TCS9" s="551"/>
      <c r="TCT9" s="551"/>
      <c r="TCU9" s="551"/>
      <c r="TCV9" s="551"/>
      <c r="TCW9" s="551"/>
      <c r="TCX9" s="551"/>
      <c r="TCY9" s="551"/>
      <c r="TCZ9" s="551"/>
      <c r="TDA9" s="551"/>
      <c r="TDB9" s="551"/>
      <c r="TDC9" s="551"/>
      <c r="TDD9" s="551"/>
      <c r="TDE9" s="551"/>
      <c r="TDF9" s="551"/>
      <c r="TDG9" s="551"/>
      <c r="TDH9" s="551"/>
      <c r="TDI9" s="551"/>
      <c r="TDJ9" s="551"/>
      <c r="TDK9" s="551"/>
      <c r="TDL9" s="551"/>
      <c r="TDM9" s="551"/>
      <c r="TDN9" s="551"/>
      <c r="TDO9" s="551"/>
      <c r="TDP9" s="551"/>
      <c r="TDQ9" s="551"/>
      <c r="TDR9" s="551"/>
      <c r="TDS9" s="551"/>
      <c r="TDT9" s="551"/>
      <c r="TDU9" s="551"/>
      <c r="TDV9" s="551"/>
      <c r="TDW9" s="551"/>
      <c r="TDX9" s="551"/>
      <c r="TDY9" s="551"/>
      <c r="TDZ9" s="551"/>
      <c r="TEA9" s="551"/>
      <c r="TEB9" s="551"/>
      <c r="TEC9" s="551"/>
      <c r="TED9" s="551"/>
      <c r="TEE9" s="551"/>
      <c r="TEF9" s="551"/>
      <c r="TEG9" s="551"/>
      <c r="TEH9" s="551"/>
      <c r="TEI9" s="551"/>
      <c r="TEJ9" s="551"/>
      <c r="TEK9" s="551"/>
      <c r="TEL9" s="551"/>
      <c r="TEM9" s="551"/>
      <c r="TEN9" s="551"/>
      <c r="TEO9" s="551"/>
      <c r="TEP9" s="551"/>
      <c r="TEQ9" s="551"/>
      <c r="TER9" s="551"/>
      <c r="TES9" s="551"/>
      <c r="TET9" s="551"/>
      <c r="TEU9" s="551"/>
      <c r="TEV9" s="551"/>
      <c r="TEW9" s="551"/>
      <c r="TEX9" s="551"/>
      <c r="TEY9" s="551"/>
      <c r="TEZ9" s="551"/>
      <c r="TFA9" s="551"/>
      <c r="TFB9" s="551"/>
      <c r="TFC9" s="551"/>
      <c r="TFD9" s="551"/>
      <c r="TFE9" s="551"/>
      <c r="TFF9" s="551"/>
      <c r="TFG9" s="551"/>
      <c r="TFH9" s="551"/>
      <c r="TFI9" s="551"/>
      <c r="TFJ9" s="551"/>
      <c r="TFK9" s="551"/>
      <c r="TFL9" s="551"/>
      <c r="TFM9" s="551"/>
      <c r="TFN9" s="551"/>
      <c r="TFO9" s="551"/>
      <c r="TFP9" s="551"/>
      <c r="TFQ9" s="551"/>
      <c r="TFR9" s="551"/>
      <c r="TFS9" s="551"/>
      <c r="TFT9" s="551"/>
      <c r="TFU9" s="551"/>
      <c r="TFV9" s="551"/>
      <c r="TFW9" s="551"/>
      <c r="TFX9" s="551"/>
      <c r="TFY9" s="551"/>
      <c r="TFZ9" s="551"/>
      <c r="TGA9" s="551"/>
      <c r="TGB9" s="551"/>
      <c r="TGC9" s="551"/>
      <c r="TGD9" s="551"/>
      <c r="TGE9" s="551"/>
      <c r="TGF9" s="551"/>
      <c r="TGG9" s="551"/>
      <c r="TGH9" s="551"/>
      <c r="TGI9" s="551"/>
      <c r="TGJ9" s="551"/>
      <c r="TGK9" s="551"/>
      <c r="TGL9" s="551"/>
      <c r="TGM9" s="551"/>
      <c r="TGN9" s="551"/>
      <c r="TGO9" s="551"/>
      <c r="TGP9" s="551"/>
      <c r="TGQ9" s="551"/>
      <c r="TGR9" s="551"/>
      <c r="TGS9" s="551"/>
      <c r="TGT9" s="551"/>
      <c r="TGU9" s="551"/>
      <c r="TGV9" s="551"/>
      <c r="TGW9" s="551"/>
      <c r="TGX9" s="551"/>
      <c r="TGY9" s="551"/>
      <c r="TGZ9" s="551"/>
      <c r="THA9" s="551"/>
      <c r="THB9" s="551"/>
      <c r="THC9" s="551"/>
      <c r="THD9" s="551"/>
      <c r="THE9" s="551"/>
      <c r="THF9" s="551"/>
      <c r="THG9" s="551"/>
      <c r="THH9" s="551"/>
      <c r="THI9" s="551"/>
      <c r="THJ9" s="551"/>
      <c r="THK9" s="551"/>
      <c r="THL9" s="551"/>
      <c r="THM9" s="551"/>
      <c r="THN9" s="551"/>
      <c r="THO9" s="551"/>
      <c r="THP9" s="551"/>
      <c r="THQ9" s="551"/>
      <c r="THR9" s="551"/>
      <c r="THS9" s="551"/>
      <c r="THT9" s="551"/>
      <c r="THU9" s="551"/>
      <c r="THV9" s="551"/>
      <c r="THW9" s="551"/>
      <c r="THX9" s="551"/>
      <c r="THY9" s="551"/>
      <c r="THZ9" s="551"/>
      <c r="TIA9" s="551"/>
      <c r="TIB9" s="551"/>
      <c r="TIC9" s="551"/>
      <c r="TID9" s="551"/>
      <c r="TIE9" s="551"/>
      <c r="TIF9" s="551"/>
      <c r="TIG9" s="551"/>
      <c r="TIH9" s="551"/>
      <c r="TII9" s="551"/>
      <c r="TIJ9" s="551"/>
      <c r="TIK9" s="551"/>
      <c r="TIL9" s="551"/>
      <c r="TIM9" s="551"/>
      <c r="TIN9" s="551"/>
      <c r="TIO9" s="551"/>
      <c r="TIP9" s="551"/>
      <c r="TIQ9" s="551"/>
      <c r="TIR9" s="551"/>
      <c r="TIS9" s="551"/>
      <c r="TIT9" s="551"/>
      <c r="TIU9" s="551"/>
      <c r="TIV9" s="551"/>
      <c r="TIW9" s="551"/>
      <c r="TIX9" s="551"/>
      <c r="TIY9" s="551"/>
      <c r="TIZ9" s="551"/>
      <c r="TJA9" s="551"/>
      <c r="TJB9" s="551"/>
      <c r="TJC9" s="551"/>
      <c r="TJD9" s="551"/>
      <c r="TJE9" s="551"/>
      <c r="TJF9" s="551"/>
      <c r="TJG9" s="551"/>
      <c r="TJH9" s="551"/>
      <c r="TJI9" s="551"/>
      <c r="TJJ9" s="551"/>
      <c r="TJK9" s="551"/>
      <c r="TJL9" s="551"/>
      <c r="TJM9" s="551"/>
      <c r="TJN9" s="551"/>
      <c r="TJO9" s="551"/>
      <c r="TJP9" s="551"/>
      <c r="TJQ9" s="551"/>
      <c r="TJR9" s="551"/>
      <c r="TJS9" s="551"/>
      <c r="TJT9" s="551"/>
      <c r="TJU9" s="551"/>
      <c r="TJV9" s="551"/>
      <c r="TJW9" s="551"/>
      <c r="TJX9" s="551"/>
      <c r="TJY9" s="551"/>
      <c r="TJZ9" s="551"/>
      <c r="TKA9" s="551"/>
      <c r="TKB9" s="551"/>
      <c r="TKC9" s="551"/>
      <c r="TKD9" s="551"/>
      <c r="TKE9" s="551"/>
      <c r="TKF9" s="551"/>
      <c r="TKG9" s="551"/>
      <c r="TKH9" s="551"/>
      <c r="TKI9" s="551"/>
      <c r="TKJ9" s="551"/>
      <c r="TKK9" s="551"/>
      <c r="TKL9" s="551"/>
      <c r="TKM9" s="551"/>
      <c r="TKN9" s="551"/>
      <c r="TKO9" s="551"/>
      <c r="TKP9" s="551"/>
      <c r="TKQ9" s="551"/>
      <c r="TKR9" s="551"/>
      <c r="TKS9" s="551"/>
      <c r="TKT9" s="551"/>
      <c r="TKU9" s="551"/>
      <c r="TKV9" s="551"/>
      <c r="TKW9" s="551"/>
      <c r="TKX9" s="551"/>
      <c r="TKY9" s="551"/>
      <c r="TKZ9" s="551"/>
      <c r="TLA9" s="551"/>
      <c r="TLB9" s="551"/>
      <c r="TLC9" s="551"/>
      <c r="TLD9" s="551"/>
      <c r="TLE9" s="551"/>
      <c r="TLF9" s="551"/>
      <c r="TLG9" s="551"/>
      <c r="TLH9" s="551"/>
      <c r="TLI9" s="551"/>
      <c r="TLJ9" s="551"/>
      <c r="TLK9" s="551"/>
      <c r="TLL9" s="551"/>
      <c r="TLM9" s="551"/>
      <c r="TLN9" s="551"/>
      <c r="TLO9" s="551"/>
      <c r="TLP9" s="551"/>
      <c r="TLQ9" s="551"/>
      <c r="TLR9" s="551"/>
      <c r="TLS9" s="551"/>
      <c r="TLT9" s="551"/>
      <c r="TLU9" s="551"/>
      <c r="TLV9" s="551"/>
      <c r="TLW9" s="551"/>
      <c r="TLX9" s="551"/>
      <c r="TLY9" s="551"/>
      <c r="TLZ9" s="551"/>
      <c r="TMA9" s="551"/>
      <c r="TMB9" s="551"/>
      <c r="TMC9" s="551"/>
      <c r="TMD9" s="551"/>
      <c r="TME9" s="551"/>
      <c r="TMF9" s="551"/>
      <c r="TMG9" s="551"/>
      <c r="TMH9" s="551"/>
      <c r="TMI9" s="551"/>
      <c r="TMJ9" s="551"/>
      <c r="TMK9" s="551"/>
      <c r="TML9" s="551"/>
      <c r="TMM9" s="551"/>
      <c r="TMN9" s="551"/>
      <c r="TMO9" s="551"/>
      <c r="TMP9" s="551"/>
      <c r="TMQ9" s="551"/>
      <c r="TMR9" s="551"/>
      <c r="TMS9" s="551"/>
      <c r="TMT9" s="551"/>
      <c r="TMU9" s="551"/>
      <c r="TMV9" s="551"/>
      <c r="TMW9" s="551"/>
      <c r="TMX9" s="551"/>
      <c r="TMY9" s="551"/>
      <c r="TMZ9" s="551"/>
      <c r="TNA9" s="551"/>
      <c r="TNB9" s="551"/>
      <c r="TNC9" s="551"/>
      <c r="TND9" s="551"/>
      <c r="TNE9" s="551"/>
      <c r="TNF9" s="551"/>
      <c r="TNG9" s="551"/>
      <c r="TNH9" s="551"/>
      <c r="TNI9" s="551"/>
      <c r="TNJ9" s="551"/>
      <c r="TNK9" s="551"/>
      <c r="TNL9" s="551"/>
      <c r="TNM9" s="551"/>
      <c r="TNN9" s="551"/>
      <c r="TNO9" s="551"/>
      <c r="TNP9" s="551"/>
      <c r="TNQ9" s="551"/>
      <c r="TNR9" s="551"/>
      <c r="TNS9" s="551"/>
      <c r="TNT9" s="551"/>
      <c r="TNU9" s="551"/>
      <c r="TNV9" s="551"/>
      <c r="TNW9" s="551"/>
      <c r="TNX9" s="551"/>
      <c r="TNY9" s="551"/>
      <c r="TNZ9" s="551"/>
      <c r="TOA9" s="551"/>
      <c r="TOB9" s="551"/>
      <c r="TOC9" s="551"/>
      <c r="TOD9" s="551"/>
      <c r="TOE9" s="551"/>
      <c r="TOF9" s="551"/>
      <c r="TOG9" s="551"/>
      <c r="TOH9" s="551"/>
      <c r="TOI9" s="551"/>
      <c r="TOJ9" s="551"/>
      <c r="TOK9" s="551"/>
      <c r="TOL9" s="551"/>
      <c r="TOM9" s="551"/>
      <c r="TON9" s="551"/>
      <c r="TOO9" s="551"/>
      <c r="TOP9" s="551"/>
      <c r="TOQ9" s="551"/>
      <c r="TOR9" s="551"/>
      <c r="TOS9" s="551"/>
      <c r="TOT9" s="551"/>
      <c r="TOU9" s="551"/>
      <c r="TOV9" s="551"/>
      <c r="TOW9" s="551"/>
      <c r="TOX9" s="551"/>
      <c r="TOY9" s="551"/>
      <c r="TOZ9" s="551"/>
      <c r="TPA9" s="551"/>
      <c r="TPB9" s="551"/>
      <c r="TPC9" s="551"/>
      <c r="TPD9" s="551"/>
      <c r="TPE9" s="551"/>
      <c r="TPF9" s="551"/>
      <c r="TPG9" s="551"/>
      <c r="TPH9" s="551"/>
      <c r="TPI9" s="551"/>
      <c r="TPJ9" s="551"/>
      <c r="TPK9" s="551"/>
      <c r="TPL9" s="551"/>
      <c r="TPM9" s="551"/>
      <c r="TPN9" s="551"/>
      <c r="TPO9" s="551"/>
      <c r="TPP9" s="551"/>
      <c r="TPQ9" s="551"/>
      <c r="TPR9" s="551"/>
      <c r="TPS9" s="551"/>
      <c r="TPT9" s="551"/>
      <c r="TPU9" s="551"/>
      <c r="TPV9" s="551"/>
      <c r="TPW9" s="551"/>
      <c r="TPX9" s="551"/>
      <c r="TPY9" s="551"/>
      <c r="TPZ9" s="551"/>
      <c r="TQA9" s="551"/>
      <c r="TQB9" s="551"/>
      <c r="TQC9" s="551"/>
      <c r="TQD9" s="551"/>
      <c r="TQE9" s="551"/>
      <c r="TQF9" s="551"/>
      <c r="TQG9" s="551"/>
      <c r="TQH9" s="551"/>
      <c r="TQI9" s="551"/>
      <c r="TQJ9" s="551"/>
      <c r="TQK9" s="551"/>
      <c r="TQL9" s="551"/>
      <c r="TQM9" s="551"/>
      <c r="TQN9" s="551"/>
      <c r="TQO9" s="551"/>
      <c r="TQP9" s="551"/>
      <c r="TQQ9" s="551"/>
      <c r="TQR9" s="551"/>
      <c r="TQS9" s="551"/>
      <c r="TQT9" s="551"/>
      <c r="TQU9" s="551"/>
      <c r="TQV9" s="551"/>
      <c r="TQW9" s="551"/>
      <c r="TQX9" s="551"/>
      <c r="TQY9" s="551"/>
      <c r="TQZ9" s="551"/>
      <c r="TRA9" s="551"/>
      <c r="TRB9" s="551"/>
      <c r="TRC9" s="551"/>
      <c r="TRD9" s="551"/>
      <c r="TRE9" s="551"/>
      <c r="TRF9" s="551"/>
      <c r="TRG9" s="551"/>
      <c r="TRH9" s="551"/>
      <c r="TRI9" s="551"/>
      <c r="TRJ9" s="551"/>
      <c r="TRK9" s="551"/>
      <c r="TRL9" s="551"/>
      <c r="TRM9" s="551"/>
      <c r="TRN9" s="551"/>
      <c r="TRO9" s="551"/>
      <c r="TRP9" s="551"/>
      <c r="TRQ9" s="551"/>
      <c r="TRR9" s="551"/>
      <c r="TRS9" s="551"/>
      <c r="TRT9" s="551"/>
      <c r="TRU9" s="551"/>
      <c r="TRV9" s="551"/>
      <c r="TRW9" s="551"/>
      <c r="TRX9" s="551"/>
      <c r="TRY9" s="551"/>
      <c r="TRZ9" s="551"/>
      <c r="TSA9" s="551"/>
      <c r="TSB9" s="551"/>
      <c r="TSC9" s="551"/>
      <c r="TSD9" s="551"/>
      <c r="TSE9" s="551"/>
      <c r="TSF9" s="551"/>
      <c r="TSG9" s="551"/>
      <c r="TSH9" s="551"/>
      <c r="TSI9" s="551"/>
      <c r="TSJ9" s="551"/>
      <c r="TSK9" s="551"/>
      <c r="TSL9" s="551"/>
      <c r="TSM9" s="551"/>
      <c r="TSN9" s="551"/>
      <c r="TSO9" s="551"/>
      <c r="TSP9" s="551"/>
      <c r="TSQ9" s="551"/>
      <c r="TSR9" s="551"/>
      <c r="TSS9" s="551"/>
      <c r="TST9" s="551"/>
      <c r="TSU9" s="551"/>
      <c r="TSV9" s="551"/>
      <c r="TSW9" s="551"/>
      <c r="TSX9" s="551"/>
      <c r="TSY9" s="551"/>
      <c r="TSZ9" s="551"/>
      <c r="TTA9" s="551"/>
      <c r="TTB9" s="551"/>
      <c r="TTC9" s="551"/>
      <c r="TTD9" s="551"/>
      <c r="TTE9" s="551"/>
      <c r="TTF9" s="551"/>
      <c r="TTG9" s="551"/>
      <c r="TTH9" s="551"/>
      <c r="TTI9" s="551"/>
      <c r="TTJ9" s="551"/>
      <c r="TTK9" s="551"/>
      <c r="TTL9" s="551"/>
      <c r="TTM9" s="551"/>
      <c r="TTN9" s="551"/>
      <c r="TTO9" s="551"/>
      <c r="TTP9" s="551"/>
      <c r="TTQ9" s="551"/>
      <c r="TTR9" s="551"/>
      <c r="TTS9" s="551"/>
      <c r="TTT9" s="551"/>
      <c r="TTU9" s="551"/>
      <c r="TTV9" s="551"/>
      <c r="TTW9" s="551"/>
      <c r="TTX9" s="551"/>
      <c r="TTY9" s="551"/>
      <c r="TTZ9" s="551"/>
      <c r="TUA9" s="551"/>
      <c r="TUB9" s="551"/>
      <c r="TUC9" s="551"/>
      <c r="TUD9" s="551"/>
      <c r="TUE9" s="551"/>
      <c r="TUF9" s="551"/>
      <c r="TUG9" s="551"/>
      <c r="TUH9" s="551"/>
      <c r="TUI9" s="551"/>
      <c r="TUJ9" s="551"/>
      <c r="TUK9" s="551"/>
      <c r="TUL9" s="551"/>
      <c r="TUM9" s="551"/>
      <c r="TUN9" s="551"/>
      <c r="TUO9" s="551"/>
      <c r="TUP9" s="551"/>
      <c r="TUQ9" s="551"/>
      <c r="TUR9" s="551"/>
      <c r="TUS9" s="551"/>
      <c r="TUT9" s="551"/>
      <c r="TUU9" s="551"/>
      <c r="TUV9" s="551"/>
      <c r="TUW9" s="551"/>
      <c r="TUX9" s="551"/>
      <c r="TUY9" s="551"/>
      <c r="TUZ9" s="551"/>
      <c r="TVA9" s="551"/>
      <c r="TVB9" s="551"/>
      <c r="TVC9" s="551"/>
      <c r="TVD9" s="551"/>
      <c r="TVE9" s="551"/>
      <c r="TVF9" s="551"/>
      <c r="TVG9" s="551"/>
      <c r="TVH9" s="551"/>
      <c r="TVI9" s="551"/>
      <c r="TVJ9" s="551"/>
      <c r="TVK9" s="551"/>
      <c r="TVL9" s="551"/>
      <c r="TVM9" s="551"/>
      <c r="TVN9" s="551"/>
      <c r="TVO9" s="551"/>
      <c r="TVP9" s="551"/>
      <c r="TVQ9" s="551"/>
      <c r="TVR9" s="551"/>
      <c r="TVS9" s="551"/>
      <c r="TVT9" s="551"/>
      <c r="TVU9" s="551"/>
      <c r="TVV9" s="551"/>
      <c r="TVW9" s="551"/>
      <c r="TVX9" s="551"/>
      <c r="TVY9" s="551"/>
      <c r="TVZ9" s="551"/>
      <c r="TWA9" s="551"/>
      <c r="TWB9" s="551"/>
      <c r="TWC9" s="551"/>
      <c r="TWD9" s="551"/>
      <c r="TWE9" s="551"/>
      <c r="TWF9" s="551"/>
      <c r="TWG9" s="551"/>
      <c r="TWH9" s="551"/>
      <c r="TWI9" s="551"/>
      <c r="TWJ9" s="551"/>
      <c r="TWK9" s="551"/>
      <c r="TWL9" s="551"/>
      <c r="TWM9" s="551"/>
      <c r="TWN9" s="551"/>
      <c r="TWO9" s="551"/>
      <c r="TWP9" s="551"/>
      <c r="TWQ9" s="551"/>
      <c r="TWR9" s="551"/>
      <c r="TWS9" s="551"/>
      <c r="TWT9" s="551"/>
      <c r="TWU9" s="551"/>
      <c r="TWV9" s="551"/>
      <c r="TWW9" s="551"/>
      <c r="TWX9" s="551"/>
      <c r="TWY9" s="551"/>
      <c r="TWZ9" s="551"/>
      <c r="TXA9" s="551"/>
      <c r="TXB9" s="551"/>
      <c r="TXC9" s="551"/>
      <c r="TXD9" s="551"/>
      <c r="TXE9" s="551"/>
      <c r="TXF9" s="551"/>
      <c r="TXG9" s="551"/>
      <c r="TXH9" s="551"/>
      <c r="TXI9" s="551"/>
      <c r="TXJ9" s="551"/>
      <c r="TXK9" s="551"/>
      <c r="TXL9" s="551"/>
      <c r="TXM9" s="551"/>
      <c r="TXN9" s="551"/>
      <c r="TXO9" s="551"/>
      <c r="TXP9" s="551"/>
      <c r="TXQ9" s="551"/>
      <c r="TXR9" s="551"/>
      <c r="TXS9" s="551"/>
      <c r="TXT9" s="551"/>
      <c r="TXU9" s="551"/>
      <c r="TXV9" s="551"/>
      <c r="TXW9" s="551"/>
      <c r="TXX9" s="551"/>
      <c r="TXY9" s="551"/>
      <c r="TXZ9" s="551"/>
      <c r="TYA9" s="551"/>
      <c r="TYB9" s="551"/>
      <c r="TYC9" s="551"/>
      <c r="TYD9" s="551"/>
      <c r="TYE9" s="551"/>
      <c r="TYF9" s="551"/>
      <c r="TYG9" s="551"/>
      <c r="TYH9" s="551"/>
      <c r="TYI9" s="551"/>
      <c r="TYJ9" s="551"/>
      <c r="TYK9" s="551"/>
      <c r="TYL9" s="551"/>
      <c r="TYM9" s="551"/>
      <c r="TYN9" s="551"/>
      <c r="TYO9" s="551"/>
      <c r="TYP9" s="551"/>
      <c r="TYQ9" s="551"/>
      <c r="TYR9" s="551"/>
      <c r="TYS9" s="551"/>
      <c r="TYT9" s="551"/>
      <c r="TYU9" s="551"/>
      <c r="TYV9" s="551"/>
      <c r="TYW9" s="551"/>
      <c r="TYX9" s="551"/>
      <c r="TYY9" s="551"/>
      <c r="TYZ9" s="551"/>
      <c r="TZA9" s="551"/>
      <c r="TZB9" s="551"/>
      <c r="TZC9" s="551"/>
      <c r="TZD9" s="551"/>
      <c r="TZE9" s="551"/>
      <c r="TZF9" s="551"/>
      <c r="TZG9" s="551"/>
      <c r="TZH9" s="551"/>
      <c r="TZI9" s="551"/>
      <c r="TZJ9" s="551"/>
      <c r="TZK9" s="551"/>
      <c r="TZL9" s="551"/>
      <c r="TZM9" s="551"/>
      <c r="TZN9" s="551"/>
      <c r="TZO9" s="551"/>
      <c r="TZP9" s="551"/>
      <c r="TZQ9" s="551"/>
      <c r="TZR9" s="551"/>
      <c r="TZS9" s="551"/>
      <c r="TZT9" s="551"/>
      <c r="TZU9" s="551"/>
      <c r="TZV9" s="551"/>
      <c r="TZW9" s="551"/>
      <c r="TZX9" s="551"/>
      <c r="TZY9" s="551"/>
      <c r="TZZ9" s="551"/>
      <c r="UAA9" s="551"/>
      <c r="UAB9" s="551"/>
      <c r="UAC9" s="551"/>
      <c r="UAD9" s="551"/>
      <c r="UAE9" s="551"/>
      <c r="UAF9" s="551"/>
      <c r="UAG9" s="551"/>
      <c r="UAH9" s="551"/>
      <c r="UAI9" s="551"/>
      <c r="UAJ9" s="551"/>
      <c r="UAK9" s="551"/>
      <c r="UAL9" s="551"/>
      <c r="UAM9" s="551"/>
      <c r="UAN9" s="551"/>
      <c r="UAO9" s="551"/>
      <c r="UAP9" s="551"/>
      <c r="UAQ9" s="551"/>
      <c r="UAR9" s="551"/>
      <c r="UAS9" s="551"/>
      <c r="UAT9" s="551"/>
      <c r="UAU9" s="551"/>
      <c r="UAV9" s="551"/>
      <c r="UAW9" s="551"/>
      <c r="UAX9" s="551"/>
      <c r="UAY9" s="551"/>
      <c r="UAZ9" s="551"/>
      <c r="UBA9" s="551"/>
      <c r="UBB9" s="551"/>
      <c r="UBC9" s="551"/>
      <c r="UBD9" s="551"/>
      <c r="UBE9" s="551"/>
      <c r="UBF9" s="551"/>
      <c r="UBG9" s="551"/>
      <c r="UBH9" s="551"/>
      <c r="UBI9" s="551"/>
      <c r="UBJ9" s="551"/>
      <c r="UBK9" s="551"/>
      <c r="UBL9" s="551"/>
      <c r="UBM9" s="551"/>
      <c r="UBN9" s="551"/>
      <c r="UBO9" s="551"/>
      <c r="UBP9" s="551"/>
      <c r="UBQ9" s="551"/>
      <c r="UBR9" s="551"/>
      <c r="UBS9" s="551"/>
      <c r="UBT9" s="551"/>
      <c r="UBU9" s="551"/>
      <c r="UBV9" s="551"/>
      <c r="UBW9" s="551"/>
      <c r="UBX9" s="551"/>
      <c r="UBY9" s="551"/>
      <c r="UBZ9" s="551"/>
      <c r="UCA9" s="551"/>
      <c r="UCB9" s="551"/>
      <c r="UCC9" s="551"/>
      <c r="UCD9" s="551"/>
      <c r="UCE9" s="551"/>
      <c r="UCF9" s="551"/>
      <c r="UCG9" s="551"/>
      <c r="UCH9" s="551"/>
      <c r="UCI9" s="551"/>
      <c r="UCJ9" s="551"/>
      <c r="UCK9" s="551"/>
      <c r="UCL9" s="551"/>
      <c r="UCM9" s="551"/>
      <c r="UCN9" s="551"/>
      <c r="UCO9" s="551"/>
      <c r="UCP9" s="551"/>
      <c r="UCQ9" s="551"/>
      <c r="UCR9" s="551"/>
      <c r="UCS9" s="551"/>
      <c r="UCT9" s="551"/>
      <c r="UCU9" s="551"/>
      <c r="UCV9" s="551"/>
      <c r="UCW9" s="551"/>
      <c r="UCX9" s="551"/>
      <c r="UCY9" s="551"/>
      <c r="UCZ9" s="551"/>
      <c r="UDA9" s="551"/>
      <c r="UDB9" s="551"/>
      <c r="UDC9" s="551"/>
      <c r="UDD9" s="551"/>
      <c r="UDE9" s="551"/>
      <c r="UDF9" s="551"/>
      <c r="UDG9" s="551"/>
      <c r="UDH9" s="551"/>
      <c r="UDI9" s="551"/>
      <c r="UDJ9" s="551"/>
      <c r="UDK9" s="551"/>
      <c r="UDL9" s="551"/>
      <c r="UDM9" s="551"/>
      <c r="UDN9" s="551"/>
      <c r="UDO9" s="551"/>
      <c r="UDP9" s="551"/>
      <c r="UDQ9" s="551"/>
      <c r="UDR9" s="551"/>
      <c r="UDS9" s="551"/>
      <c r="UDT9" s="551"/>
      <c r="UDU9" s="551"/>
      <c r="UDV9" s="551"/>
      <c r="UDW9" s="551"/>
      <c r="UDX9" s="551"/>
      <c r="UDY9" s="551"/>
      <c r="UDZ9" s="551"/>
      <c r="UEA9" s="551"/>
      <c r="UEB9" s="551"/>
      <c r="UEC9" s="551"/>
      <c r="UED9" s="551"/>
      <c r="UEE9" s="551"/>
      <c r="UEF9" s="551"/>
      <c r="UEG9" s="551"/>
      <c r="UEH9" s="551"/>
      <c r="UEI9" s="551"/>
      <c r="UEJ9" s="551"/>
      <c r="UEK9" s="551"/>
      <c r="UEL9" s="551"/>
      <c r="UEM9" s="551"/>
      <c r="UEN9" s="551"/>
      <c r="UEO9" s="551"/>
      <c r="UEP9" s="551"/>
      <c r="UEQ9" s="551"/>
      <c r="UER9" s="551"/>
      <c r="UES9" s="551"/>
      <c r="UET9" s="551"/>
      <c r="UEU9" s="551"/>
      <c r="UEV9" s="551"/>
      <c r="UEW9" s="551"/>
      <c r="UEX9" s="551"/>
      <c r="UEY9" s="551"/>
      <c r="UEZ9" s="551"/>
      <c r="UFA9" s="551"/>
      <c r="UFB9" s="551"/>
      <c r="UFC9" s="551"/>
      <c r="UFD9" s="551"/>
      <c r="UFE9" s="551"/>
      <c r="UFF9" s="551"/>
      <c r="UFG9" s="551"/>
      <c r="UFH9" s="551"/>
      <c r="UFI9" s="551"/>
      <c r="UFJ9" s="551"/>
      <c r="UFK9" s="551"/>
      <c r="UFL9" s="551"/>
      <c r="UFM9" s="551"/>
      <c r="UFN9" s="551"/>
      <c r="UFO9" s="551"/>
      <c r="UFP9" s="551"/>
      <c r="UFQ9" s="551"/>
      <c r="UFR9" s="551"/>
      <c r="UFS9" s="551"/>
      <c r="UFT9" s="551"/>
      <c r="UFU9" s="551"/>
      <c r="UFV9" s="551"/>
      <c r="UFW9" s="551"/>
      <c r="UFX9" s="551"/>
      <c r="UFY9" s="551"/>
      <c r="UFZ9" s="551"/>
      <c r="UGA9" s="551"/>
      <c r="UGB9" s="551"/>
      <c r="UGC9" s="551"/>
      <c r="UGD9" s="551"/>
      <c r="UGE9" s="551"/>
      <c r="UGF9" s="551"/>
      <c r="UGG9" s="551"/>
      <c r="UGH9" s="551"/>
      <c r="UGI9" s="551"/>
      <c r="UGJ9" s="551"/>
      <c r="UGK9" s="551"/>
      <c r="UGL9" s="551"/>
      <c r="UGM9" s="551"/>
      <c r="UGN9" s="551"/>
      <c r="UGO9" s="551"/>
      <c r="UGP9" s="551"/>
      <c r="UGQ9" s="551"/>
      <c r="UGR9" s="551"/>
      <c r="UGS9" s="551"/>
      <c r="UGT9" s="551"/>
      <c r="UGU9" s="551"/>
      <c r="UGV9" s="551"/>
      <c r="UGW9" s="551"/>
      <c r="UGX9" s="551"/>
      <c r="UGY9" s="551"/>
      <c r="UGZ9" s="551"/>
      <c r="UHA9" s="551"/>
      <c r="UHB9" s="551"/>
      <c r="UHC9" s="551"/>
      <c r="UHD9" s="551"/>
      <c r="UHE9" s="551"/>
      <c r="UHF9" s="551"/>
      <c r="UHG9" s="551"/>
      <c r="UHH9" s="551"/>
      <c r="UHI9" s="551"/>
      <c r="UHJ9" s="551"/>
      <c r="UHK9" s="551"/>
      <c r="UHL9" s="551"/>
      <c r="UHM9" s="551"/>
      <c r="UHN9" s="551"/>
      <c r="UHO9" s="551"/>
      <c r="UHP9" s="551"/>
      <c r="UHQ9" s="551"/>
      <c r="UHR9" s="551"/>
      <c r="UHS9" s="551"/>
      <c r="UHT9" s="551"/>
      <c r="UHU9" s="551"/>
      <c r="UHV9" s="551"/>
      <c r="UHW9" s="551"/>
      <c r="UHX9" s="551"/>
      <c r="UHY9" s="551"/>
      <c r="UHZ9" s="551"/>
      <c r="UIA9" s="551"/>
      <c r="UIB9" s="551"/>
      <c r="UIC9" s="551"/>
      <c r="UID9" s="551"/>
      <c r="UIE9" s="551"/>
      <c r="UIF9" s="551"/>
      <c r="UIG9" s="551"/>
      <c r="UIH9" s="551"/>
      <c r="UII9" s="551"/>
      <c r="UIJ9" s="551"/>
      <c r="UIK9" s="551"/>
      <c r="UIL9" s="551"/>
      <c r="UIM9" s="551"/>
      <c r="UIN9" s="551"/>
      <c r="UIO9" s="551"/>
      <c r="UIP9" s="551"/>
      <c r="UIQ9" s="551"/>
      <c r="UIR9" s="551"/>
      <c r="UIS9" s="551"/>
      <c r="UIT9" s="551"/>
      <c r="UIU9" s="551"/>
      <c r="UIV9" s="551"/>
      <c r="UIW9" s="551"/>
      <c r="UIX9" s="551"/>
      <c r="UIY9" s="551"/>
      <c r="UIZ9" s="551"/>
      <c r="UJA9" s="551"/>
      <c r="UJB9" s="551"/>
      <c r="UJC9" s="551"/>
      <c r="UJD9" s="551"/>
      <c r="UJE9" s="551"/>
      <c r="UJF9" s="551"/>
      <c r="UJG9" s="551"/>
      <c r="UJH9" s="551"/>
      <c r="UJI9" s="551"/>
      <c r="UJJ9" s="551"/>
      <c r="UJK9" s="551"/>
      <c r="UJL9" s="551"/>
      <c r="UJM9" s="551"/>
      <c r="UJN9" s="551"/>
      <c r="UJO9" s="551"/>
      <c r="UJP9" s="551"/>
      <c r="UJQ9" s="551"/>
      <c r="UJR9" s="551"/>
      <c r="UJS9" s="551"/>
      <c r="UJT9" s="551"/>
      <c r="UJU9" s="551"/>
      <c r="UJV9" s="551"/>
      <c r="UJW9" s="551"/>
      <c r="UJX9" s="551"/>
      <c r="UJY9" s="551"/>
      <c r="UJZ9" s="551"/>
      <c r="UKA9" s="551"/>
      <c r="UKB9" s="551"/>
      <c r="UKC9" s="551"/>
      <c r="UKD9" s="551"/>
      <c r="UKE9" s="551"/>
      <c r="UKF9" s="551"/>
      <c r="UKG9" s="551"/>
      <c r="UKH9" s="551"/>
      <c r="UKI9" s="551"/>
      <c r="UKJ9" s="551"/>
      <c r="UKK9" s="551"/>
      <c r="UKL9" s="551"/>
      <c r="UKM9" s="551"/>
      <c r="UKN9" s="551"/>
      <c r="UKO9" s="551"/>
      <c r="UKP9" s="551"/>
      <c r="UKQ9" s="551"/>
      <c r="UKR9" s="551"/>
      <c r="UKS9" s="551"/>
      <c r="UKT9" s="551"/>
      <c r="UKU9" s="551"/>
      <c r="UKV9" s="551"/>
      <c r="UKW9" s="551"/>
      <c r="UKX9" s="551"/>
      <c r="UKY9" s="551"/>
      <c r="UKZ9" s="551"/>
      <c r="ULA9" s="551"/>
      <c r="ULB9" s="551"/>
      <c r="ULC9" s="551"/>
      <c r="ULD9" s="551"/>
      <c r="ULE9" s="551"/>
      <c r="ULF9" s="551"/>
      <c r="ULG9" s="551"/>
      <c r="ULH9" s="551"/>
      <c r="ULI9" s="551"/>
      <c r="ULJ9" s="551"/>
      <c r="ULK9" s="551"/>
      <c r="ULL9" s="551"/>
      <c r="ULM9" s="551"/>
      <c r="ULN9" s="551"/>
      <c r="ULO9" s="551"/>
      <c r="ULP9" s="551"/>
      <c r="ULQ9" s="551"/>
      <c r="ULR9" s="551"/>
      <c r="ULS9" s="551"/>
      <c r="ULT9" s="551"/>
      <c r="ULU9" s="551"/>
      <c r="ULV9" s="551"/>
      <c r="ULW9" s="551"/>
      <c r="ULX9" s="551"/>
      <c r="ULY9" s="551"/>
      <c r="ULZ9" s="551"/>
      <c r="UMA9" s="551"/>
      <c r="UMB9" s="551"/>
      <c r="UMC9" s="551"/>
      <c r="UMD9" s="551"/>
      <c r="UME9" s="551"/>
      <c r="UMF9" s="551"/>
      <c r="UMG9" s="551"/>
      <c r="UMH9" s="551"/>
      <c r="UMI9" s="551"/>
      <c r="UMJ9" s="551"/>
      <c r="UMK9" s="551"/>
      <c r="UML9" s="551"/>
      <c r="UMM9" s="551"/>
      <c r="UMN9" s="551"/>
      <c r="UMO9" s="551"/>
      <c r="UMP9" s="551"/>
      <c r="UMQ9" s="551"/>
      <c r="UMR9" s="551"/>
      <c r="UMS9" s="551"/>
      <c r="UMT9" s="551"/>
      <c r="UMU9" s="551"/>
      <c r="UMV9" s="551"/>
      <c r="UMW9" s="551"/>
      <c r="UMX9" s="551"/>
      <c r="UMY9" s="551"/>
      <c r="UMZ9" s="551"/>
      <c r="UNA9" s="551"/>
      <c r="UNB9" s="551"/>
      <c r="UNC9" s="551"/>
      <c r="UND9" s="551"/>
      <c r="UNE9" s="551"/>
      <c r="UNF9" s="551"/>
      <c r="UNG9" s="551"/>
      <c r="UNH9" s="551"/>
      <c r="UNI9" s="551"/>
      <c r="UNJ9" s="551"/>
      <c r="UNK9" s="551"/>
      <c r="UNL9" s="551"/>
      <c r="UNM9" s="551"/>
      <c r="UNN9" s="551"/>
      <c r="UNO9" s="551"/>
      <c r="UNP9" s="551"/>
      <c r="UNQ9" s="551"/>
      <c r="UNR9" s="551"/>
      <c r="UNS9" s="551"/>
      <c r="UNT9" s="551"/>
      <c r="UNU9" s="551"/>
      <c r="UNV9" s="551"/>
      <c r="UNW9" s="551"/>
      <c r="UNX9" s="551"/>
      <c r="UNY9" s="551"/>
      <c r="UNZ9" s="551"/>
      <c r="UOA9" s="551"/>
      <c r="UOB9" s="551"/>
      <c r="UOC9" s="551"/>
      <c r="UOD9" s="551"/>
      <c r="UOE9" s="551"/>
      <c r="UOF9" s="551"/>
      <c r="UOG9" s="551"/>
      <c r="UOH9" s="551"/>
      <c r="UOI9" s="551"/>
      <c r="UOJ9" s="551"/>
      <c r="UOK9" s="551"/>
      <c r="UOL9" s="551"/>
      <c r="UOM9" s="551"/>
      <c r="UON9" s="551"/>
      <c r="UOO9" s="551"/>
      <c r="UOP9" s="551"/>
      <c r="UOQ9" s="551"/>
      <c r="UOR9" s="551"/>
      <c r="UOS9" s="551"/>
      <c r="UOT9" s="551"/>
      <c r="UOU9" s="551"/>
      <c r="UOV9" s="551"/>
      <c r="UOW9" s="551"/>
      <c r="UOX9" s="551"/>
      <c r="UOY9" s="551"/>
      <c r="UOZ9" s="551"/>
      <c r="UPA9" s="551"/>
      <c r="UPB9" s="551"/>
      <c r="UPC9" s="551"/>
      <c r="UPD9" s="551"/>
      <c r="UPE9" s="551"/>
      <c r="UPF9" s="551"/>
      <c r="UPG9" s="551"/>
      <c r="UPH9" s="551"/>
      <c r="UPI9" s="551"/>
      <c r="UPJ9" s="551"/>
      <c r="UPK9" s="551"/>
      <c r="UPL9" s="551"/>
      <c r="UPM9" s="551"/>
      <c r="UPN9" s="551"/>
      <c r="UPO9" s="551"/>
      <c r="UPP9" s="551"/>
      <c r="UPQ9" s="551"/>
      <c r="UPR9" s="551"/>
      <c r="UPS9" s="551"/>
      <c r="UPT9" s="551"/>
      <c r="UPU9" s="551"/>
      <c r="UPV9" s="551"/>
      <c r="UPW9" s="551"/>
      <c r="UPX9" s="551"/>
      <c r="UPY9" s="551"/>
      <c r="UPZ9" s="551"/>
      <c r="UQA9" s="551"/>
      <c r="UQB9" s="551"/>
      <c r="UQC9" s="551"/>
      <c r="UQD9" s="551"/>
      <c r="UQE9" s="551"/>
      <c r="UQF9" s="551"/>
      <c r="UQG9" s="551"/>
      <c r="UQH9" s="551"/>
      <c r="UQI9" s="551"/>
      <c r="UQJ9" s="551"/>
      <c r="UQK9" s="551"/>
      <c r="UQL9" s="551"/>
      <c r="UQM9" s="551"/>
      <c r="UQN9" s="551"/>
      <c r="UQO9" s="551"/>
      <c r="UQP9" s="551"/>
      <c r="UQQ9" s="551"/>
      <c r="UQR9" s="551"/>
      <c r="UQS9" s="551"/>
      <c r="UQT9" s="551"/>
      <c r="UQU9" s="551"/>
      <c r="UQV9" s="551"/>
      <c r="UQW9" s="551"/>
      <c r="UQX9" s="551"/>
      <c r="UQY9" s="551"/>
      <c r="UQZ9" s="551"/>
      <c r="URA9" s="551"/>
      <c r="URB9" s="551"/>
      <c r="URC9" s="551"/>
      <c r="URD9" s="551"/>
      <c r="URE9" s="551"/>
      <c r="URF9" s="551"/>
      <c r="URG9" s="551"/>
      <c r="URH9" s="551"/>
      <c r="URI9" s="551"/>
      <c r="URJ9" s="551"/>
      <c r="URK9" s="551"/>
      <c r="URL9" s="551"/>
      <c r="URM9" s="551"/>
      <c r="URN9" s="551"/>
      <c r="URO9" s="551"/>
      <c r="URP9" s="551"/>
      <c r="URQ9" s="551"/>
      <c r="URR9" s="551"/>
      <c r="URS9" s="551"/>
      <c r="URT9" s="551"/>
      <c r="URU9" s="551"/>
      <c r="URV9" s="551"/>
      <c r="URW9" s="551"/>
      <c r="URX9" s="551"/>
      <c r="URY9" s="551"/>
      <c r="URZ9" s="551"/>
      <c r="USA9" s="551"/>
      <c r="USB9" s="551"/>
      <c r="USC9" s="551"/>
      <c r="USD9" s="551"/>
      <c r="USE9" s="551"/>
      <c r="USF9" s="551"/>
      <c r="USG9" s="551"/>
      <c r="USH9" s="551"/>
      <c r="USI9" s="551"/>
      <c r="USJ9" s="551"/>
      <c r="USK9" s="551"/>
      <c r="USL9" s="551"/>
      <c r="USM9" s="551"/>
      <c r="USN9" s="551"/>
      <c r="USO9" s="551"/>
      <c r="USP9" s="551"/>
      <c r="USQ9" s="551"/>
      <c r="USR9" s="551"/>
      <c r="USS9" s="551"/>
      <c r="UST9" s="551"/>
      <c r="USU9" s="551"/>
      <c r="USV9" s="551"/>
      <c r="USW9" s="551"/>
      <c r="USX9" s="551"/>
      <c r="USY9" s="551"/>
      <c r="USZ9" s="551"/>
      <c r="UTA9" s="551"/>
      <c r="UTB9" s="551"/>
      <c r="UTC9" s="551"/>
      <c r="UTD9" s="551"/>
      <c r="UTE9" s="551"/>
      <c r="UTF9" s="551"/>
      <c r="UTG9" s="551"/>
      <c r="UTH9" s="551"/>
      <c r="UTI9" s="551"/>
      <c r="UTJ9" s="551"/>
      <c r="UTK9" s="551"/>
      <c r="UTL9" s="551"/>
      <c r="UTM9" s="551"/>
      <c r="UTN9" s="551"/>
      <c r="UTO9" s="551"/>
      <c r="UTP9" s="551"/>
      <c r="UTQ9" s="551"/>
      <c r="UTR9" s="551"/>
      <c r="UTS9" s="551"/>
      <c r="UTT9" s="551"/>
      <c r="UTU9" s="551"/>
      <c r="UTV9" s="551"/>
      <c r="UTW9" s="551"/>
      <c r="UTX9" s="551"/>
      <c r="UTY9" s="551"/>
      <c r="UTZ9" s="551"/>
      <c r="UUA9" s="551"/>
      <c r="UUB9" s="551"/>
      <c r="UUC9" s="551"/>
      <c r="UUD9" s="551"/>
      <c r="UUE9" s="551"/>
      <c r="UUF9" s="551"/>
      <c r="UUG9" s="551"/>
      <c r="UUH9" s="551"/>
      <c r="UUI9" s="551"/>
      <c r="UUJ9" s="551"/>
      <c r="UUK9" s="551"/>
      <c r="UUL9" s="551"/>
      <c r="UUM9" s="551"/>
      <c r="UUN9" s="551"/>
      <c r="UUO9" s="551"/>
      <c r="UUP9" s="551"/>
      <c r="UUQ9" s="551"/>
      <c r="UUR9" s="551"/>
      <c r="UUS9" s="551"/>
      <c r="UUT9" s="551"/>
      <c r="UUU9" s="551"/>
      <c r="UUV9" s="551"/>
      <c r="UUW9" s="551"/>
      <c r="UUX9" s="551"/>
      <c r="UUY9" s="551"/>
      <c r="UUZ9" s="551"/>
      <c r="UVA9" s="551"/>
      <c r="UVB9" s="551"/>
      <c r="UVC9" s="551"/>
      <c r="UVD9" s="551"/>
      <c r="UVE9" s="551"/>
      <c r="UVF9" s="551"/>
      <c r="UVG9" s="551"/>
      <c r="UVH9" s="551"/>
      <c r="UVI9" s="551"/>
      <c r="UVJ9" s="551"/>
      <c r="UVK9" s="551"/>
      <c r="UVL9" s="551"/>
      <c r="UVM9" s="551"/>
      <c r="UVN9" s="551"/>
      <c r="UVO9" s="551"/>
      <c r="UVP9" s="551"/>
      <c r="UVQ9" s="551"/>
      <c r="UVR9" s="551"/>
      <c r="UVS9" s="551"/>
      <c r="UVT9" s="551"/>
      <c r="UVU9" s="551"/>
      <c r="UVV9" s="551"/>
      <c r="UVW9" s="551"/>
      <c r="UVX9" s="551"/>
      <c r="UVY9" s="551"/>
      <c r="UVZ9" s="551"/>
      <c r="UWA9" s="551"/>
      <c r="UWB9" s="551"/>
      <c r="UWC9" s="551"/>
      <c r="UWD9" s="551"/>
      <c r="UWE9" s="551"/>
      <c r="UWF9" s="551"/>
      <c r="UWG9" s="551"/>
      <c r="UWH9" s="551"/>
      <c r="UWI9" s="551"/>
      <c r="UWJ9" s="551"/>
      <c r="UWK9" s="551"/>
      <c r="UWL9" s="551"/>
      <c r="UWM9" s="551"/>
      <c r="UWN9" s="551"/>
      <c r="UWO9" s="551"/>
      <c r="UWP9" s="551"/>
      <c r="UWQ9" s="551"/>
      <c r="UWR9" s="551"/>
      <c r="UWS9" s="551"/>
      <c r="UWT9" s="551"/>
      <c r="UWU9" s="551"/>
      <c r="UWV9" s="551"/>
      <c r="UWW9" s="551"/>
      <c r="UWX9" s="551"/>
      <c r="UWY9" s="551"/>
      <c r="UWZ9" s="551"/>
      <c r="UXA9" s="551"/>
      <c r="UXB9" s="551"/>
      <c r="UXC9" s="551"/>
      <c r="UXD9" s="551"/>
      <c r="UXE9" s="551"/>
      <c r="UXF9" s="551"/>
      <c r="UXG9" s="551"/>
      <c r="UXH9" s="551"/>
      <c r="UXI9" s="551"/>
      <c r="UXJ9" s="551"/>
      <c r="UXK9" s="551"/>
      <c r="UXL9" s="551"/>
      <c r="UXM9" s="551"/>
      <c r="UXN9" s="551"/>
      <c r="UXO9" s="551"/>
      <c r="UXP9" s="551"/>
      <c r="UXQ9" s="551"/>
      <c r="UXR9" s="551"/>
      <c r="UXS9" s="551"/>
      <c r="UXT9" s="551"/>
      <c r="UXU9" s="551"/>
      <c r="UXV9" s="551"/>
      <c r="UXW9" s="551"/>
      <c r="UXX9" s="551"/>
      <c r="UXY9" s="551"/>
      <c r="UXZ9" s="551"/>
      <c r="UYA9" s="551"/>
      <c r="UYB9" s="551"/>
      <c r="UYC9" s="551"/>
      <c r="UYD9" s="551"/>
      <c r="UYE9" s="551"/>
      <c r="UYF9" s="551"/>
      <c r="UYG9" s="551"/>
      <c r="UYH9" s="551"/>
      <c r="UYI9" s="551"/>
      <c r="UYJ9" s="551"/>
      <c r="UYK9" s="551"/>
      <c r="UYL9" s="551"/>
      <c r="UYM9" s="551"/>
      <c r="UYN9" s="551"/>
      <c r="UYO9" s="551"/>
      <c r="UYP9" s="551"/>
      <c r="UYQ9" s="551"/>
      <c r="UYR9" s="551"/>
      <c r="UYS9" s="551"/>
      <c r="UYT9" s="551"/>
      <c r="UYU9" s="551"/>
      <c r="UYV9" s="551"/>
      <c r="UYW9" s="551"/>
      <c r="UYX9" s="551"/>
      <c r="UYY9" s="551"/>
      <c r="UYZ9" s="551"/>
      <c r="UZA9" s="551"/>
      <c r="UZB9" s="551"/>
      <c r="UZC9" s="551"/>
      <c r="UZD9" s="551"/>
      <c r="UZE9" s="551"/>
      <c r="UZF9" s="551"/>
      <c r="UZG9" s="551"/>
      <c r="UZH9" s="551"/>
      <c r="UZI9" s="551"/>
      <c r="UZJ9" s="551"/>
      <c r="UZK9" s="551"/>
      <c r="UZL9" s="551"/>
      <c r="UZM9" s="551"/>
      <c r="UZN9" s="551"/>
      <c r="UZO9" s="551"/>
      <c r="UZP9" s="551"/>
      <c r="UZQ9" s="551"/>
      <c r="UZR9" s="551"/>
      <c r="UZS9" s="551"/>
      <c r="UZT9" s="551"/>
      <c r="UZU9" s="551"/>
      <c r="UZV9" s="551"/>
      <c r="UZW9" s="551"/>
      <c r="UZX9" s="551"/>
      <c r="UZY9" s="551"/>
      <c r="UZZ9" s="551"/>
      <c r="VAA9" s="551"/>
      <c r="VAB9" s="551"/>
      <c r="VAC9" s="551"/>
      <c r="VAD9" s="551"/>
      <c r="VAE9" s="551"/>
      <c r="VAF9" s="551"/>
      <c r="VAG9" s="551"/>
      <c r="VAH9" s="551"/>
      <c r="VAI9" s="551"/>
      <c r="VAJ9" s="551"/>
      <c r="VAK9" s="551"/>
      <c r="VAL9" s="551"/>
      <c r="VAM9" s="551"/>
      <c r="VAN9" s="551"/>
      <c r="VAO9" s="551"/>
      <c r="VAP9" s="551"/>
      <c r="VAQ9" s="551"/>
      <c r="VAR9" s="551"/>
      <c r="VAS9" s="551"/>
      <c r="VAT9" s="551"/>
      <c r="VAU9" s="551"/>
      <c r="VAV9" s="551"/>
      <c r="VAW9" s="551"/>
      <c r="VAX9" s="551"/>
      <c r="VAY9" s="551"/>
      <c r="VAZ9" s="551"/>
      <c r="VBA9" s="551"/>
      <c r="VBB9" s="551"/>
      <c r="VBC9" s="551"/>
      <c r="VBD9" s="551"/>
      <c r="VBE9" s="551"/>
      <c r="VBF9" s="551"/>
      <c r="VBG9" s="551"/>
      <c r="VBH9" s="551"/>
      <c r="VBI9" s="551"/>
      <c r="VBJ9" s="551"/>
      <c r="VBK9" s="551"/>
      <c r="VBL9" s="551"/>
      <c r="VBM9" s="551"/>
      <c r="VBN9" s="551"/>
      <c r="VBO9" s="551"/>
      <c r="VBP9" s="551"/>
      <c r="VBQ9" s="551"/>
      <c r="VBR9" s="551"/>
      <c r="VBS9" s="551"/>
      <c r="VBT9" s="551"/>
      <c r="VBU9" s="551"/>
      <c r="VBV9" s="551"/>
      <c r="VBW9" s="551"/>
      <c r="VBX9" s="551"/>
      <c r="VBY9" s="551"/>
      <c r="VBZ9" s="551"/>
      <c r="VCA9" s="551"/>
      <c r="VCB9" s="551"/>
      <c r="VCC9" s="551"/>
      <c r="VCD9" s="551"/>
      <c r="VCE9" s="551"/>
      <c r="VCF9" s="551"/>
      <c r="VCG9" s="551"/>
      <c r="VCH9" s="551"/>
      <c r="VCI9" s="551"/>
      <c r="VCJ9" s="551"/>
      <c r="VCK9" s="551"/>
      <c r="VCL9" s="551"/>
      <c r="VCM9" s="551"/>
      <c r="VCN9" s="551"/>
      <c r="VCO9" s="551"/>
      <c r="VCP9" s="551"/>
      <c r="VCQ9" s="551"/>
      <c r="VCR9" s="551"/>
      <c r="VCS9" s="551"/>
      <c r="VCT9" s="551"/>
      <c r="VCU9" s="551"/>
      <c r="VCV9" s="551"/>
      <c r="VCW9" s="551"/>
      <c r="VCX9" s="551"/>
      <c r="VCY9" s="551"/>
      <c r="VCZ9" s="551"/>
      <c r="VDA9" s="551"/>
      <c r="VDB9" s="551"/>
      <c r="VDC9" s="551"/>
      <c r="VDD9" s="551"/>
      <c r="VDE9" s="551"/>
      <c r="VDF9" s="551"/>
      <c r="VDG9" s="551"/>
      <c r="VDH9" s="551"/>
      <c r="VDI9" s="551"/>
      <c r="VDJ9" s="551"/>
      <c r="VDK9" s="551"/>
      <c r="VDL9" s="551"/>
      <c r="VDM9" s="551"/>
      <c r="VDN9" s="551"/>
      <c r="VDO9" s="551"/>
      <c r="VDP9" s="551"/>
      <c r="VDQ9" s="551"/>
      <c r="VDR9" s="551"/>
      <c r="VDS9" s="551"/>
      <c r="VDT9" s="551"/>
      <c r="VDU9" s="551"/>
      <c r="VDV9" s="551"/>
      <c r="VDW9" s="551"/>
      <c r="VDX9" s="551"/>
      <c r="VDY9" s="551"/>
      <c r="VDZ9" s="551"/>
      <c r="VEA9" s="551"/>
      <c r="VEB9" s="551"/>
      <c r="VEC9" s="551"/>
      <c r="VED9" s="551"/>
      <c r="VEE9" s="551"/>
      <c r="VEF9" s="551"/>
      <c r="VEG9" s="551"/>
      <c r="VEH9" s="551"/>
      <c r="VEI9" s="551"/>
      <c r="VEJ9" s="551"/>
      <c r="VEK9" s="551"/>
      <c r="VEL9" s="551"/>
      <c r="VEM9" s="551"/>
      <c r="VEN9" s="551"/>
      <c r="VEO9" s="551"/>
      <c r="VEP9" s="551"/>
      <c r="VEQ9" s="551"/>
      <c r="VER9" s="551"/>
      <c r="VES9" s="551"/>
      <c r="VET9" s="551"/>
      <c r="VEU9" s="551"/>
      <c r="VEV9" s="551"/>
      <c r="VEW9" s="551"/>
      <c r="VEX9" s="551"/>
      <c r="VEY9" s="551"/>
      <c r="VEZ9" s="551"/>
      <c r="VFA9" s="551"/>
      <c r="VFB9" s="551"/>
      <c r="VFC9" s="551"/>
      <c r="VFD9" s="551"/>
      <c r="VFE9" s="551"/>
      <c r="VFF9" s="551"/>
      <c r="VFG9" s="551"/>
      <c r="VFH9" s="551"/>
      <c r="VFI9" s="551"/>
      <c r="VFJ9" s="551"/>
      <c r="VFK9" s="551"/>
      <c r="VFL9" s="551"/>
      <c r="VFM9" s="551"/>
      <c r="VFN9" s="551"/>
      <c r="VFO9" s="551"/>
      <c r="VFP9" s="551"/>
      <c r="VFQ9" s="551"/>
      <c r="VFR9" s="551"/>
      <c r="VFS9" s="551"/>
      <c r="VFT9" s="551"/>
      <c r="VFU9" s="551"/>
      <c r="VFV9" s="551"/>
      <c r="VFW9" s="551"/>
      <c r="VFX9" s="551"/>
      <c r="VFY9" s="551"/>
      <c r="VFZ9" s="551"/>
      <c r="VGA9" s="551"/>
      <c r="VGB9" s="551"/>
      <c r="VGC9" s="551"/>
      <c r="VGD9" s="551"/>
      <c r="VGE9" s="551"/>
      <c r="VGF9" s="551"/>
      <c r="VGG9" s="551"/>
      <c r="VGH9" s="551"/>
      <c r="VGI9" s="551"/>
      <c r="VGJ9" s="551"/>
      <c r="VGK9" s="551"/>
      <c r="VGL9" s="551"/>
      <c r="VGM9" s="551"/>
      <c r="VGN9" s="551"/>
      <c r="VGO9" s="551"/>
      <c r="VGP9" s="551"/>
      <c r="VGQ9" s="551"/>
      <c r="VGR9" s="551"/>
      <c r="VGS9" s="551"/>
      <c r="VGT9" s="551"/>
      <c r="VGU9" s="551"/>
      <c r="VGV9" s="551"/>
      <c r="VGW9" s="551"/>
      <c r="VGX9" s="551"/>
      <c r="VGY9" s="551"/>
      <c r="VGZ9" s="551"/>
      <c r="VHA9" s="551"/>
      <c r="VHB9" s="551"/>
      <c r="VHC9" s="551"/>
      <c r="VHD9" s="551"/>
      <c r="VHE9" s="551"/>
      <c r="VHF9" s="551"/>
      <c r="VHG9" s="551"/>
      <c r="VHH9" s="551"/>
      <c r="VHI9" s="551"/>
      <c r="VHJ9" s="551"/>
      <c r="VHK9" s="551"/>
      <c r="VHL9" s="551"/>
      <c r="VHM9" s="551"/>
      <c r="VHN9" s="551"/>
      <c r="VHO9" s="551"/>
      <c r="VHP9" s="551"/>
      <c r="VHQ9" s="551"/>
      <c r="VHR9" s="551"/>
      <c r="VHS9" s="551"/>
      <c r="VHT9" s="551"/>
      <c r="VHU9" s="551"/>
      <c r="VHV9" s="551"/>
      <c r="VHW9" s="551"/>
      <c r="VHX9" s="551"/>
      <c r="VHY9" s="551"/>
      <c r="VHZ9" s="551"/>
      <c r="VIA9" s="551"/>
      <c r="VIB9" s="551"/>
      <c r="VIC9" s="551"/>
      <c r="VID9" s="551"/>
      <c r="VIE9" s="551"/>
      <c r="VIF9" s="551"/>
      <c r="VIG9" s="551"/>
      <c r="VIH9" s="551"/>
      <c r="VII9" s="551"/>
      <c r="VIJ9" s="551"/>
      <c r="VIK9" s="551"/>
      <c r="VIL9" s="551"/>
      <c r="VIM9" s="551"/>
      <c r="VIN9" s="551"/>
      <c r="VIO9" s="551"/>
      <c r="VIP9" s="551"/>
      <c r="VIQ9" s="551"/>
      <c r="VIR9" s="551"/>
      <c r="VIS9" s="551"/>
      <c r="VIT9" s="551"/>
      <c r="VIU9" s="551"/>
      <c r="VIV9" s="551"/>
      <c r="VIW9" s="551"/>
      <c r="VIX9" s="551"/>
      <c r="VIY9" s="551"/>
      <c r="VIZ9" s="551"/>
      <c r="VJA9" s="551"/>
      <c r="VJB9" s="551"/>
      <c r="VJC9" s="551"/>
      <c r="VJD9" s="551"/>
      <c r="VJE9" s="551"/>
      <c r="VJF9" s="551"/>
      <c r="VJG9" s="551"/>
      <c r="VJH9" s="551"/>
      <c r="VJI9" s="551"/>
      <c r="VJJ9" s="551"/>
      <c r="VJK9" s="551"/>
      <c r="VJL9" s="551"/>
      <c r="VJM9" s="551"/>
      <c r="VJN9" s="551"/>
      <c r="VJO9" s="551"/>
      <c r="VJP9" s="551"/>
      <c r="VJQ9" s="551"/>
      <c r="VJR9" s="551"/>
      <c r="VJS9" s="551"/>
      <c r="VJT9" s="551"/>
      <c r="VJU9" s="551"/>
      <c r="VJV9" s="551"/>
      <c r="VJW9" s="551"/>
      <c r="VJX9" s="551"/>
      <c r="VJY9" s="551"/>
      <c r="VJZ9" s="551"/>
      <c r="VKA9" s="551"/>
      <c r="VKB9" s="551"/>
      <c r="VKC9" s="551"/>
      <c r="VKD9" s="551"/>
      <c r="VKE9" s="551"/>
      <c r="VKF9" s="551"/>
      <c r="VKG9" s="551"/>
      <c r="VKH9" s="551"/>
      <c r="VKI9" s="551"/>
      <c r="VKJ9" s="551"/>
      <c r="VKK9" s="551"/>
      <c r="VKL9" s="551"/>
      <c r="VKM9" s="551"/>
      <c r="VKN9" s="551"/>
      <c r="VKO9" s="551"/>
      <c r="VKP9" s="551"/>
      <c r="VKQ9" s="551"/>
      <c r="VKR9" s="551"/>
      <c r="VKS9" s="551"/>
      <c r="VKT9" s="551"/>
      <c r="VKU9" s="551"/>
      <c r="VKV9" s="551"/>
      <c r="VKW9" s="551"/>
      <c r="VKX9" s="551"/>
      <c r="VKY9" s="551"/>
      <c r="VKZ9" s="551"/>
      <c r="VLA9" s="551"/>
      <c r="VLB9" s="551"/>
      <c r="VLC9" s="551"/>
      <c r="VLD9" s="551"/>
      <c r="VLE9" s="551"/>
      <c r="VLF9" s="551"/>
      <c r="VLG9" s="551"/>
      <c r="VLH9" s="551"/>
      <c r="VLI9" s="551"/>
      <c r="VLJ9" s="551"/>
      <c r="VLK9" s="551"/>
      <c r="VLL9" s="551"/>
      <c r="VLM9" s="551"/>
      <c r="VLN9" s="551"/>
      <c r="VLO9" s="551"/>
      <c r="VLP9" s="551"/>
      <c r="VLQ9" s="551"/>
      <c r="VLR9" s="551"/>
      <c r="VLS9" s="551"/>
      <c r="VLT9" s="551"/>
      <c r="VLU9" s="551"/>
      <c r="VLV9" s="551"/>
      <c r="VLW9" s="551"/>
      <c r="VLX9" s="551"/>
      <c r="VLY9" s="551"/>
      <c r="VLZ9" s="551"/>
      <c r="VMA9" s="551"/>
      <c r="VMB9" s="551"/>
      <c r="VMC9" s="551"/>
      <c r="VMD9" s="551"/>
      <c r="VME9" s="551"/>
      <c r="VMF9" s="551"/>
      <c r="VMG9" s="551"/>
      <c r="VMH9" s="551"/>
      <c r="VMI9" s="551"/>
      <c r="VMJ9" s="551"/>
      <c r="VMK9" s="551"/>
      <c r="VML9" s="551"/>
      <c r="VMM9" s="551"/>
      <c r="VMN9" s="551"/>
      <c r="VMO9" s="551"/>
      <c r="VMP9" s="551"/>
      <c r="VMQ9" s="551"/>
      <c r="VMR9" s="551"/>
      <c r="VMS9" s="551"/>
      <c r="VMT9" s="551"/>
      <c r="VMU9" s="551"/>
      <c r="VMV9" s="551"/>
      <c r="VMW9" s="551"/>
      <c r="VMX9" s="551"/>
      <c r="VMY9" s="551"/>
      <c r="VMZ9" s="551"/>
      <c r="VNA9" s="551"/>
      <c r="VNB9" s="551"/>
      <c r="VNC9" s="551"/>
      <c r="VND9" s="551"/>
      <c r="VNE9" s="551"/>
      <c r="VNF9" s="551"/>
      <c r="VNG9" s="551"/>
      <c r="VNH9" s="551"/>
      <c r="VNI9" s="551"/>
      <c r="VNJ9" s="551"/>
      <c r="VNK9" s="551"/>
      <c r="VNL9" s="551"/>
      <c r="VNM9" s="551"/>
      <c r="VNN9" s="551"/>
      <c r="VNO9" s="551"/>
      <c r="VNP9" s="551"/>
      <c r="VNQ9" s="551"/>
      <c r="VNR9" s="551"/>
      <c r="VNS9" s="551"/>
      <c r="VNT9" s="551"/>
      <c r="VNU9" s="551"/>
      <c r="VNV9" s="551"/>
      <c r="VNW9" s="551"/>
      <c r="VNX9" s="551"/>
      <c r="VNY9" s="551"/>
      <c r="VNZ9" s="551"/>
      <c r="VOA9" s="551"/>
      <c r="VOB9" s="551"/>
      <c r="VOC9" s="551"/>
      <c r="VOD9" s="551"/>
      <c r="VOE9" s="551"/>
      <c r="VOF9" s="551"/>
      <c r="VOG9" s="551"/>
      <c r="VOH9" s="551"/>
      <c r="VOI9" s="551"/>
      <c r="VOJ9" s="551"/>
      <c r="VOK9" s="551"/>
      <c r="VOL9" s="551"/>
      <c r="VOM9" s="551"/>
      <c r="VON9" s="551"/>
      <c r="VOO9" s="551"/>
      <c r="VOP9" s="551"/>
      <c r="VOQ9" s="551"/>
      <c r="VOR9" s="551"/>
      <c r="VOS9" s="551"/>
      <c r="VOT9" s="551"/>
      <c r="VOU9" s="551"/>
      <c r="VOV9" s="551"/>
      <c r="VOW9" s="551"/>
      <c r="VOX9" s="551"/>
      <c r="VOY9" s="551"/>
      <c r="VOZ9" s="551"/>
      <c r="VPA9" s="551"/>
      <c r="VPB9" s="551"/>
      <c r="VPC9" s="551"/>
      <c r="VPD9" s="551"/>
      <c r="VPE9" s="551"/>
      <c r="VPF9" s="551"/>
      <c r="VPG9" s="551"/>
      <c r="VPH9" s="551"/>
      <c r="VPI9" s="551"/>
      <c r="VPJ9" s="551"/>
      <c r="VPK9" s="551"/>
      <c r="VPL9" s="551"/>
      <c r="VPM9" s="551"/>
      <c r="VPN9" s="551"/>
      <c r="VPO9" s="551"/>
      <c r="VPP9" s="551"/>
      <c r="VPQ9" s="551"/>
      <c r="VPR9" s="551"/>
      <c r="VPS9" s="551"/>
      <c r="VPT9" s="551"/>
      <c r="VPU9" s="551"/>
      <c r="VPV9" s="551"/>
      <c r="VPW9" s="551"/>
      <c r="VPX9" s="551"/>
      <c r="VPY9" s="551"/>
      <c r="VPZ9" s="551"/>
      <c r="VQA9" s="551"/>
      <c r="VQB9" s="551"/>
      <c r="VQC9" s="551"/>
      <c r="VQD9" s="551"/>
      <c r="VQE9" s="551"/>
      <c r="VQF9" s="551"/>
      <c r="VQG9" s="551"/>
      <c r="VQH9" s="551"/>
      <c r="VQI9" s="551"/>
      <c r="VQJ9" s="551"/>
      <c r="VQK9" s="551"/>
      <c r="VQL9" s="551"/>
      <c r="VQM9" s="551"/>
      <c r="VQN9" s="551"/>
      <c r="VQO9" s="551"/>
      <c r="VQP9" s="551"/>
      <c r="VQQ9" s="551"/>
      <c r="VQR9" s="551"/>
      <c r="VQS9" s="551"/>
      <c r="VQT9" s="551"/>
      <c r="VQU9" s="551"/>
      <c r="VQV9" s="551"/>
      <c r="VQW9" s="551"/>
      <c r="VQX9" s="551"/>
      <c r="VQY9" s="551"/>
      <c r="VQZ9" s="551"/>
      <c r="VRA9" s="551"/>
      <c r="VRB9" s="551"/>
      <c r="VRC9" s="551"/>
      <c r="VRD9" s="551"/>
      <c r="VRE9" s="551"/>
      <c r="VRF9" s="551"/>
      <c r="VRG9" s="551"/>
      <c r="VRH9" s="551"/>
      <c r="VRI9" s="551"/>
      <c r="VRJ9" s="551"/>
      <c r="VRK9" s="551"/>
      <c r="VRL9" s="551"/>
      <c r="VRM9" s="551"/>
      <c r="VRN9" s="551"/>
      <c r="VRO9" s="551"/>
      <c r="VRP9" s="551"/>
      <c r="VRQ9" s="551"/>
      <c r="VRR9" s="551"/>
      <c r="VRS9" s="551"/>
      <c r="VRT9" s="551"/>
      <c r="VRU9" s="551"/>
      <c r="VRV9" s="551"/>
      <c r="VRW9" s="551"/>
      <c r="VRX9" s="551"/>
      <c r="VRY9" s="551"/>
      <c r="VRZ9" s="551"/>
      <c r="VSA9" s="551"/>
      <c r="VSB9" s="551"/>
      <c r="VSC9" s="551"/>
      <c r="VSD9" s="551"/>
      <c r="VSE9" s="551"/>
      <c r="VSF9" s="551"/>
      <c r="VSG9" s="551"/>
      <c r="VSH9" s="551"/>
      <c r="VSI9" s="551"/>
      <c r="VSJ9" s="551"/>
      <c r="VSK9" s="551"/>
      <c r="VSL9" s="551"/>
      <c r="VSM9" s="551"/>
      <c r="VSN9" s="551"/>
      <c r="VSO9" s="551"/>
      <c r="VSP9" s="551"/>
      <c r="VSQ9" s="551"/>
      <c r="VSR9" s="551"/>
      <c r="VSS9" s="551"/>
      <c r="VST9" s="551"/>
      <c r="VSU9" s="551"/>
      <c r="VSV9" s="551"/>
      <c r="VSW9" s="551"/>
      <c r="VSX9" s="551"/>
      <c r="VSY9" s="551"/>
      <c r="VSZ9" s="551"/>
      <c r="VTA9" s="551"/>
      <c r="VTB9" s="551"/>
      <c r="VTC9" s="551"/>
      <c r="VTD9" s="551"/>
      <c r="VTE9" s="551"/>
      <c r="VTF9" s="551"/>
      <c r="VTG9" s="551"/>
      <c r="VTH9" s="551"/>
      <c r="VTI9" s="551"/>
      <c r="VTJ9" s="551"/>
      <c r="VTK9" s="551"/>
      <c r="VTL9" s="551"/>
      <c r="VTM9" s="551"/>
      <c r="VTN9" s="551"/>
      <c r="VTO9" s="551"/>
      <c r="VTP9" s="551"/>
      <c r="VTQ9" s="551"/>
      <c r="VTR9" s="551"/>
      <c r="VTS9" s="551"/>
      <c r="VTT9" s="551"/>
      <c r="VTU9" s="551"/>
      <c r="VTV9" s="551"/>
      <c r="VTW9" s="551"/>
      <c r="VTX9" s="551"/>
      <c r="VTY9" s="551"/>
      <c r="VTZ9" s="551"/>
      <c r="VUA9" s="551"/>
      <c r="VUB9" s="551"/>
      <c r="VUC9" s="551"/>
      <c r="VUD9" s="551"/>
      <c r="VUE9" s="551"/>
      <c r="VUF9" s="551"/>
      <c r="VUG9" s="551"/>
      <c r="VUH9" s="551"/>
      <c r="VUI9" s="551"/>
      <c r="VUJ9" s="551"/>
      <c r="VUK9" s="551"/>
      <c r="VUL9" s="551"/>
      <c r="VUM9" s="551"/>
      <c r="VUN9" s="551"/>
      <c r="VUO9" s="551"/>
      <c r="VUP9" s="551"/>
      <c r="VUQ9" s="551"/>
      <c r="VUR9" s="551"/>
      <c r="VUS9" s="551"/>
      <c r="VUT9" s="551"/>
      <c r="VUU9" s="551"/>
      <c r="VUV9" s="551"/>
      <c r="VUW9" s="551"/>
      <c r="VUX9" s="551"/>
      <c r="VUY9" s="551"/>
      <c r="VUZ9" s="551"/>
      <c r="VVA9" s="551"/>
      <c r="VVB9" s="551"/>
      <c r="VVC9" s="551"/>
      <c r="VVD9" s="551"/>
      <c r="VVE9" s="551"/>
      <c r="VVF9" s="551"/>
      <c r="VVG9" s="551"/>
      <c r="VVH9" s="551"/>
      <c r="VVI9" s="551"/>
      <c r="VVJ9" s="551"/>
      <c r="VVK9" s="551"/>
      <c r="VVL9" s="551"/>
      <c r="VVM9" s="551"/>
      <c r="VVN9" s="551"/>
      <c r="VVO9" s="551"/>
      <c r="VVP9" s="551"/>
      <c r="VVQ9" s="551"/>
      <c r="VVR9" s="551"/>
      <c r="VVS9" s="551"/>
      <c r="VVT9" s="551"/>
      <c r="VVU9" s="551"/>
      <c r="VVV9" s="551"/>
      <c r="VVW9" s="551"/>
      <c r="VVX9" s="551"/>
      <c r="VVY9" s="551"/>
      <c r="VVZ9" s="551"/>
      <c r="VWA9" s="551"/>
      <c r="VWB9" s="551"/>
      <c r="VWC9" s="551"/>
      <c r="VWD9" s="551"/>
      <c r="VWE9" s="551"/>
      <c r="VWF9" s="551"/>
      <c r="VWG9" s="551"/>
      <c r="VWH9" s="551"/>
      <c r="VWI9" s="551"/>
      <c r="VWJ9" s="551"/>
      <c r="VWK9" s="551"/>
      <c r="VWL9" s="551"/>
      <c r="VWM9" s="551"/>
      <c r="VWN9" s="551"/>
      <c r="VWO9" s="551"/>
      <c r="VWP9" s="551"/>
      <c r="VWQ9" s="551"/>
      <c r="VWR9" s="551"/>
      <c r="VWS9" s="551"/>
      <c r="VWT9" s="551"/>
      <c r="VWU9" s="551"/>
      <c r="VWV9" s="551"/>
      <c r="VWW9" s="551"/>
      <c r="VWX9" s="551"/>
      <c r="VWY9" s="551"/>
      <c r="VWZ9" s="551"/>
      <c r="VXA9" s="551"/>
      <c r="VXB9" s="551"/>
      <c r="VXC9" s="551"/>
      <c r="VXD9" s="551"/>
      <c r="VXE9" s="551"/>
      <c r="VXF9" s="551"/>
      <c r="VXG9" s="551"/>
      <c r="VXH9" s="551"/>
      <c r="VXI9" s="551"/>
      <c r="VXJ9" s="551"/>
      <c r="VXK9" s="551"/>
      <c r="VXL9" s="551"/>
      <c r="VXM9" s="551"/>
      <c r="VXN9" s="551"/>
      <c r="VXO9" s="551"/>
      <c r="VXP9" s="551"/>
      <c r="VXQ9" s="551"/>
      <c r="VXR9" s="551"/>
      <c r="VXS9" s="551"/>
      <c r="VXT9" s="551"/>
      <c r="VXU9" s="551"/>
      <c r="VXV9" s="551"/>
      <c r="VXW9" s="551"/>
      <c r="VXX9" s="551"/>
      <c r="VXY9" s="551"/>
      <c r="VXZ9" s="551"/>
      <c r="VYA9" s="551"/>
      <c r="VYB9" s="551"/>
      <c r="VYC9" s="551"/>
      <c r="VYD9" s="551"/>
      <c r="VYE9" s="551"/>
      <c r="VYF9" s="551"/>
      <c r="VYG9" s="551"/>
      <c r="VYH9" s="551"/>
      <c r="VYI9" s="551"/>
      <c r="VYJ9" s="551"/>
      <c r="VYK9" s="551"/>
      <c r="VYL9" s="551"/>
      <c r="VYM9" s="551"/>
      <c r="VYN9" s="551"/>
      <c r="VYO9" s="551"/>
      <c r="VYP9" s="551"/>
      <c r="VYQ9" s="551"/>
      <c r="VYR9" s="551"/>
      <c r="VYS9" s="551"/>
      <c r="VYT9" s="551"/>
      <c r="VYU9" s="551"/>
      <c r="VYV9" s="551"/>
      <c r="VYW9" s="551"/>
      <c r="VYX9" s="551"/>
      <c r="VYY9" s="551"/>
      <c r="VYZ9" s="551"/>
      <c r="VZA9" s="551"/>
      <c r="VZB9" s="551"/>
      <c r="VZC9" s="551"/>
      <c r="VZD9" s="551"/>
      <c r="VZE9" s="551"/>
      <c r="VZF9" s="551"/>
      <c r="VZG9" s="551"/>
      <c r="VZH9" s="551"/>
      <c r="VZI9" s="551"/>
      <c r="VZJ9" s="551"/>
      <c r="VZK9" s="551"/>
      <c r="VZL9" s="551"/>
      <c r="VZM9" s="551"/>
      <c r="VZN9" s="551"/>
      <c r="VZO9" s="551"/>
      <c r="VZP9" s="551"/>
      <c r="VZQ9" s="551"/>
      <c r="VZR9" s="551"/>
      <c r="VZS9" s="551"/>
      <c r="VZT9" s="551"/>
      <c r="VZU9" s="551"/>
      <c r="VZV9" s="551"/>
      <c r="VZW9" s="551"/>
      <c r="VZX9" s="551"/>
      <c r="VZY9" s="551"/>
      <c r="VZZ9" s="551"/>
      <c r="WAA9" s="551"/>
      <c r="WAB9" s="551"/>
      <c r="WAC9" s="551"/>
      <c r="WAD9" s="551"/>
      <c r="WAE9" s="551"/>
      <c r="WAF9" s="551"/>
      <c r="WAG9" s="551"/>
      <c r="WAH9" s="551"/>
      <c r="WAI9" s="551"/>
      <c r="WAJ9" s="551"/>
      <c r="WAK9" s="551"/>
      <c r="WAL9" s="551"/>
      <c r="WAM9" s="551"/>
      <c r="WAN9" s="551"/>
      <c r="WAO9" s="551"/>
      <c r="WAP9" s="551"/>
      <c r="WAQ9" s="551"/>
      <c r="WAR9" s="551"/>
      <c r="WAS9" s="551"/>
      <c r="WAT9" s="551"/>
      <c r="WAU9" s="551"/>
      <c r="WAV9" s="551"/>
      <c r="WAW9" s="551"/>
      <c r="WAX9" s="551"/>
      <c r="WAY9" s="551"/>
      <c r="WAZ9" s="551"/>
      <c r="WBA9" s="551"/>
      <c r="WBB9" s="551"/>
      <c r="WBC9" s="551"/>
      <c r="WBD9" s="551"/>
      <c r="WBE9" s="551"/>
      <c r="WBF9" s="551"/>
      <c r="WBG9" s="551"/>
      <c r="WBH9" s="551"/>
      <c r="WBI9" s="551"/>
      <c r="WBJ9" s="551"/>
      <c r="WBK9" s="551"/>
      <c r="WBL9" s="551"/>
      <c r="WBM9" s="551"/>
      <c r="WBN9" s="551"/>
      <c r="WBO9" s="551"/>
      <c r="WBP9" s="551"/>
      <c r="WBQ9" s="551"/>
      <c r="WBR9" s="551"/>
      <c r="WBS9" s="551"/>
      <c r="WBT9" s="551"/>
      <c r="WBU9" s="551"/>
      <c r="WBV9" s="551"/>
      <c r="WBW9" s="551"/>
      <c r="WBX9" s="551"/>
      <c r="WBY9" s="551"/>
      <c r="WBZ9" s="551"/>
      <c r="WCA9" s="551"/>
      <c r="WCB9" s="551"/>
      <c r="WCC9" s="551"/>
      <c r="WCD9" s="551"/>
      <c r="WCE9" s="551"/>
      <c r="WCF9" s="551"/>
      <c r="WCG9" s="551"/>
      <c r="WCH9" s="551"/>
      <c r="WCI9" s="551"/>
      <c r="WCJ9" s="551"/>
      <c r="WCK9" s="551"/>
      <c r="WCL9" s="551"/>
      <c r="WCM9" s="551"/>
      <c r="WCN9" s="551"/>
      <c r="WCO9" s="551"/>
      <c r="WCP9" s="551"/>
      <c r="WCQ9" s="551"/>
      <c r="WCR9" s="551"/>
      <c r="WCS9" s="551"/>
      <c r="WCT9" s="551"/>
      <c r="WCU9" s="551"/>
      <c r="WCV9" s="551"/>
      <c r="WCW9" s="551"/>
      <c r="WCX9" s="551"/>
      <c r="WCY9" s="551"/>
      <c r="WCZ9" s="551"/>
      <c r="WDA9" s="551"/>
      <c r="WDB9" s="551"/>
      <c r="WDC9" s="551"/>
      <c r="WDD9" s="551"/>
      <c r="WDE9" s="551"/>
      <c r="WDF9" s="551"/>
      <c r="WDG9" s="551"/>
      <c r="WDH9" s="551"/>
      <c r="WDI9" s="551"/>
      <c r="WDJ9" s="551"/>
      <c r="WDK9" s="551"/>
      <c r="WDL9" s="551"/>
      <c r="WDM9" s="551"/>
      <c r="WDN9" s="551"/>
      <c r="WDO9" s="551"/>
      <c r="WDP9" s="551"/>
      <c r="WDQ9" s="551"/>
      <c r="WDR9" s="551"/>
      <c r="WDS9" s="551"/>
      <c r="WDT9" s="551"/>
      <c r="WDU9" s="551"/>
      <c r="WDV9" s="551"/>
      <c r="WDW9" s="551"/>
      <c r="WDX9" s="551"/>
      <c r="WDY9" s="551"/>
      <c r="WDZ9" s="551"/>
      <c r="WEA9" s="551"/>
      <c r="WEB9" s="551"/>
      <c r="WEC9" s="551"/>
      <c r="WED9" s="551"/>
      <c r="WEE9" s="551"/>
      <c r="WEF9" s="551"/>
      <c r="WEG9" s="551"/>
      <c r="WEH9" s="551"/>
      <c r="WEI9" s="551"/>
      <c r="WEJ9" s="551"/>
      <c r="WEK9" s="551"/>
      <c r="WEL9" s="551"/>
      <c r="WEM9" s="551"/>
      <c r="WEN9" s="551"/>
      <c r="WEO9" s="551"/>
      <c r="WEP9" s="551"/>
      <c r="WEQ9" s="551"/>
      <c r="WER9" s="551"/>
      <c r="WES9" s="551"/>
      <c r="WET9" s="551"/>
      <c r="WEU9" s="551"/>
      <c r="WEV9" s="551"/>
      <c r="WEW9" s="551"/>
      <c r="WEX9" s="551"/>
      <c r="WEY9" s="551"/>
      <c r="WEZ9" s="551"/>
      <c r="WFA9" s="551"/>
      <c r="WFB9" s="551"/>
      <c r="WFC9" s="551"/>
      <c r="WFD9" s="551"/>
      <c r="WFE9" s="551"/>
      <c r="WFF9" s="551"/>
      <c r="WFG9" s="551"/>
      <c r="WFH9" s="551"/>
      <c r="WFI9" s="551"/>
      <c r="WFJ9" s="551"/>
      <c r="WFK9" s="551"/>
      <c r="WFL9" s="551"/>
      <c r="WFM9" s="551"/>
      <c r="WFN9" s="551"/>
      <c r="WFO9" s="551"/>
      <c r="WFP9" s="551"/>
      <c r="WFQ9" s="551"/>
      <c r="WFR9" s="551"/>
      <c r="WFS9" s="551"/>
      <c r="WFT9" s="551"/>
      <c r="WFU9" s="551"/>
      <c r="WFV9" s="551"/>
      <c r="WFW9" s="551"/>
      <c r="WFX9" s="551"/>
      <c r="WFY9" s="551"/>
      <c r="WFZ9" s="551"/>
      <c r="WGA9" s="551"/>
      <c r="WGB9" s="551"/>
      <c r="WGC9" s="551"/>
      <c r="WGD9" s="551"/>
      <c r="WGE9" s="551"/>
      <c r="WGF9" s="551"/>
      <c r="WGG9" s="551"/>
      <c r="WGH9" s="551"/>
      <c r="WGI9" s="551"/>
      <c r="WGJ9" s="551"/>
      <c r="WGK9" s="551"/>
      <c r="WGL9" s="551"/>
      <c r="WGM9" s="551"/>
      <c r="WGN9" s="551"/>
      <c r="WGO9" s="551"/>
      <c r="WGP9" s="551"/>
      <c r="WGQ9" s="551"/>
      <c r="WGR9" s="551"/>
      <c r="WGS9" s="551"/>
      <c r="WGT9" s="551"/>
      <c r="WGU9" s="551"/>
      <c r="WGV9" s="551"/>
      <c r="WGW9" s="551"/>
      <c r="WGX9" s="551"/>
      <c r="WGY9" s="551"/>
      <c r="WGZ9" s="551"/>
      <c r="WHA9" s="551"/>
      <c r="WHB9" s="551"/>
      <c r="WHC9" s="551"/>
      <c r="WHD9" s="551"/>
      <c r="WHE9" s="551"/>
      <c r="WHF9" s="551"/>
      <c r="WHG9" s="551"/>
      <c r="WHH9" s="551"/>
      <c r="WHI9" s="551"/>
      <c r="WHJ9" s="551"/>
      <c r="WHK9" s="551"/>
      <c r="WHL9" s="551"/>
      <c r="WHM9" s="551"/>
      <c r="WHN9" s="551"/>
      <c r="WHO9" s="551"/>
      <c r="WHP9" s="551"/>
      <c r="WHQ9" s="551"/>
      <c r="WHR9" s="551"/>
      <c r="WHS9" s="551"/>
      <c r="WHT9" s="551"/>
      <c r="WHU9" s="551"/>
      <c r="WHV9" s="551"/>
      <c r="WHW9" s="551"/>
      <c r="WHX9" s="551"/>
      <c r="WHY9" s="551"/>
      <c r="WHZ9" s="551"/>
      <c r="WIA9" s="551"/>
      <c r="WIB9" s="551"/>
      <c r="WIC9" s="551"/>
      <c r="WID9" s="551"/>
      <c r="WIE9" s="551"/>
      <c r="WIF9" s="551"/>
      <c r="WIG9" s="551"/>
      <c r="WIH9" s="551"/>
      <c r="WII9" s="551"/>
      <c r="WIJ9" s="551"/>
      <c r="WIK9" s="551"/>
      <c r="WIL9" s="551"/>
      <c r="WIM9" s="551"/>
      <c r="WIN9" s="551"/>
      <c r="WIO9" s="551"/>
      <c r="WIP9" s="551"/>
      <c r="WIQ9" s="551"/>
      <c r="WIR9" s="551"/>
      <c r="WIS9" s="551"/>
      <c r="WIT9" s="551"/>
      <c r="WIU9" s="551"/>
      <c r="WIV9" s="551"/>
      <c r="WIW9" s="551"/>
      <c r="WIX9" s="551"/>
      <c r="WIY9" s="551"/>
      <c r="WIZ9" s="551"/>
      <c r="WJA9" s="551"/>
      <c r="WJB9" s="551"/>
      <c r="WJC9" s="551"/>
      <c r="WJD9" s="551"/>
      <c r="WJE9" s="551"/>
      <c r="WJF9" s="551"/>
      <c r="WJG9" s="551"/>
      <c r="WJH9" s="551"/>
      <c r="WJI9" s="551"/>
      <c r="WJJ9" s="551"/>
      <c r="WJK9" s="551"/>
      <c r="WJL9" s="551"/>
      <c r="WJM9" s="551"/>
      <c r="WJN9" s="551"/>
      <c r="WJO9" s="551"/>
      <c r="WJP9" s="551"/>
      <c r="WJQ9" s="551"/>
      <c r="WJR9" s="551"/>
      <c r="WJS9" s="551"/>
      <c r="WJT9" s="551"/>
      <c r="WJU9" s="551"/>
      <c r="WJV9" s="551"/>
      <c r="WJW9" s="551"/>
      <c r="WJX9" s="551"/>
      <c r="WJY9" s="551"/>
      <c r="WJZ9" s="551"/>
      <c r="WKA9" s="551"/>
      <c r="WKB9" s="551"/>
      <c r="WKC9" s="551"/>
      <c r="WKD9" s="551"/>
      <c r="WKE9" s="551"/>
      <c r="WKF9" s="551"/>
      <c r="WKG9" s="551"/>
      <c r="WKH9" s="551"/>
      <c r="WKI9" s="551"/>
      <c r="WKJ9" s="551"/>
      <c r="WKK9" s="551"/>
      <c r="WKL9" s="551"/>
      <c r="WKM9" s="551"/>
      <c r="WKN9" s="551"/>
      <c r="WKO9" s="551"/>
      <c r="WKP9" s="551"/>
      <c r="WKQ9" s="551"/>
      <c r="WKR9" s="551"/>
      <c r="WKS9" s="551"/>
      <c r="WKT9" s="551"/>
      <c r="WKU9" s="551"/>
      <c r="WKV9" s="551"/>
      <c r="WKW9" s="551"/>
      <c r="WKX9" s="551"/>
      <c r="WKY9" s="551"/>
      <c r="WKZ9" s="551"/>
      <c r="WLA9" s="551"/>
      <c r="WLB9" s="551"/>
      <c r="WLC9" s="551"/>
      <c r="WLD9" s="551"/>
      <c r="WLE9" s="551"/>
      <c r="WLF9" s="551"/>
      <c r="WLG9" s="551"/>
      <c r="WLH9" s="551"/>
      <c r="WLI9" s="551"/>
      <c r="WLJ9" s="551"/>
      <c r="WLK9" s="551"/>
      <c r="WLL9" s="551"/>
      <c r="WLM9" s="551"/>
      <c r="WLN9" s="551"/>
      <c r="WLO9" s="551"/>
      <c r="WLP9" s="551"/>
      <c r="WLQ9" s="551"/>
      <c r="WLR9" s="551"/>
      <c r="WLS9" s="551"/>
      <c r="WLT9" s="551"/>
      <c r="WLU9" s="551"/>
      <c r="WLV9" s="551"/>
      <c r="WLW9" s="551"/>
      <c r="WLX9" s="551"/>
      <c r="WLY9" s="551"/>
      <c r="WLZ9" s="551"/>
      <c r="WMA9" s="551"/>
      <c r="WMB9" s="551"/>
      <c r="WMC9" s="551"/>
      <c r="WMD9" s="551"/>
      <c r="WME9" s="551"/>
      <c r="WMF9" s="551"/>
      <c r="WMG9" s="551"/>
      <c r="WMH9" s="551"/>
      <c r="WMI9" s="551"/>
      <c r="WMJ9" s="551"/>
      <c r="WMK9" s="551"/>
      <c r="WML9" s="551"/>
      <c r="WMM9" s="551"/>
      <c r="WMN9" s="551"/>
      <c r="WMO9" s="551"/>
      <c r="WMP9" s="551"/>
      <c r="WMQ9" s="551"/>
      <c r="WMR9" s="551"/>
      <c r="WMS9" s="551"/>
      <c r="WMT9" s="551"/>
      <c r="WMU9" s="551"/>
      <c r="WMV9" s="551"/>
      <c r="WMW9" s="551"/>
      <c r="WMX9" s="551"/>
      <c r="WMY9" s="551"/>
      <c r="WMZ9" s="551"/>
      <c r="WNA9" s="551"/>
      <c r="WNB9" s="551"/>
      <c r="WNC9" s="551"/>
      <c r="WND9" s="551"/>
      <c r="WNE9" s="551"/>
      <c r="WNF9" s="551"/>
      <c r="WNG9" s="551"/>
      <c r="WNH9" s="551"/>
      <c r="WNI9" s="551"/>
      <c r="WNJ9" s="551"/>
      <c r="WNK9" s="551"/>
      <c r="WNL9" s="551"/>
      <c r="WNM9" s="551"/>
      <c r="WNN9" s="551"/>
      <c r="WNO9" s="551"/>
      <c r="WNP9" s="551"/>
      <c r="WNQ9" s="551"/>
      <c r="WNR9" s="551"/>
      <c r="WNS9" s="551"/>
      <c r="WNT9" s="551"/>
      <c r="WNU9" s="551"/>
      <c r="WNV9" s="551"/>
      <c r="WNW9" s="551"/>
      <c r="WNX9" s="551"/>
      <c r="WNY9" s="551"/>
      <c r="WNZ9" s="551"/>
      <c r="WOA9" s="551"/>
      <c r="WOB9" s="551"/>
      <c r="WOC9" s="551"/>
      <c r="WOD9" s="551"/>
      <c r="WOE9" s="551"/>
      <c r="WOF9" s="551"/>
      <c r="WOG9" s="551"/>
      <c r="WOH9" s="551"/>
      <c r="WOI9" s="551"/>
      <c r="WOJ9" s="551"/>
      <c r="WOK9" s="551"/>
      <c r="WOL9" s="551"/>
      <c r="WOM9" s="551"/>
      <c r="WON9" s="551"/>
      <c r="WOO9" s="551"/>
      <c r="WOP9" s="551"/>
      <c r="WOQ9" s="551"/>
      <c r="WOR9" s="551"/>
      <c r="WOS9" s="551"/>
      <c r="WOT9" s="551"/>
      <c r="WOU9" s="551"/>
      <c r="WOV9" s="551"/>
      <c r="WOW9" s="551"/>
      <c r="WOX9" s="551"/>
      <c r="WOY9" s="551"/>
      <c r="WOZ9" s="551"/>
      <c r="WPA9" s="551"/>
      <c r="WPB9" s="551"/>
      <c r="WPC9" s="551"/>
      <c r="WPD9" s="551"/>
      <c r="WPE9" s="551"/>
      <c r="WPF9" s="551"/>
      <c r="WPG9" s="551"/>
      <c r="WPH9" s="551"/>
      <c r="WPI9" s="551"/>
      <c r="WPJ9" s="551"/>
      <c r="WPK9" s="551"/>
      <c r="WPL9" s="551"/>
      <c r="WPM9" s="551"/>
      <c r="WPN9" s="551"/>
      <c r="WPO9" s="551"/>
      <c r="WPP9" s="551"/>
      <c r="WPQ9" s="551"/>
      <c r="WPR9" s="551"/>
      <c r="WPS9" s="551"/>
      <c r="WPT9" s="551"/>
      <c r="WPU9" s="551"/>
      <c r="WPV9" s="551"/>
      <c r="WPW9" s="551"/>
      <c r="WPX9" s="551"/>
      <c r="WPY9" s="551"/>
      <c r="WPZ9" s="551"/>
      <c r="WQA9" s="551"/>
      <c r="WQB9" s="551"/>
      <c r="WQC9" s="551"/>
      <c r="WQD9" s="551"/>
      <c r="WQE9" s="551"/>
      <c r="WQF9" s="551"/>
      <c r="WQG9" s="551"/>
      <c r="WQH9" s="551"/>
      <c r="WQI9" s="551"/>
      <c r="WQJ9" s="551"/>
      <c r="WQK9" s="551"/>
      <c r="WQL9" s="551"/>
      <c r="WQM9" s="551"/>
      <c r="WQN9" s="551"/>
      <c r="WQO9" s="551"/>
      <c r="WQP9" s="551"/>
      <c r="WQQ9" s="551"/>
      <c r="WQR9" s="551"/>
      <c r="WQS9" s="551"/>
      <c r="WQT9" s="551"/>
      <c r="WQU9" s="551"/>
      <c r="WQV9" s="551"/>
      <c r="WQW9" s="551"/>
      <c r="WQX9" s="551"/>
      <c r="WQY9" s="551"/>
      <c r="WQZ9" s="551"/>
      <c r="WRA9" s="551"/>
      <c r="WRB9" s="551"/>
      <c r="WRC9" s="551"/>
      <c r="WRD9" s="551"/>
      <c r="WRE9" s="551"/>
      <c r="WRF9" s="551"/>
      <c r="WRG9" s="551"/>
      <c r="WRH9" s="551"/>
      <c r="WRI9" s="551"/>
      <c r="WRJ9" s="551"/>
      <c r="WRK9" s="551"/>
      <c r="WRL9" s="551"/>
      <c r="WRM9" s="551"/>
      <c r="WRN9" s="551"/>
      <c r="WRO9" s="551"/>
      <c r="WRP9" s="551"/>
      <c r="WRQ9" s="551"/>
      <c r="WRR9" s="551"/>
      <c r="WRS9" s="551"/>
      <c r="WRT9" s="551"/>
      <c r="WRU9" s="551"/>
      <c r="WRV9" s="551"/>
      <c r="WRW9" s="551"/>
      <c r="WRX9" s="551"/>
      <c r="WRY9" s="551"/>
      <c r="WRZ9" s="551"/>
      <c r="WSA9" s="551"/>
      <c r="WSB9" s="551"/>
      <c r="WSC9" s="551"/>
      <c r="WSD9" s="551"/>
      <c r="WSE9" s="551"/>
      <c r="WSF9" s="551"/>
      <c r="WSG9" s="551"/>
      <c r="WSH9" s="551"/>
      <c r="WSI9" s="551"/>
      <c r="WSJ9" s="551"/>
      <c r="WSK9" s="551"/>
      <c r="WSL9" s="551"/>
      <c r="WSM9" s="551"/>
      <c r="WSN9" s="551"/>
      <c r="WSO9" s="551"/>
      <c r="WSP9" s="551"/>
      <c r="WSQ9" s="551"/>
      <c r="WSR9" s="551"/>
      <c r="WSS9" s="551"/>
      <c r="WST9" s="551"/>
      <c r="WSU9" s="551"/>
      <c r="WSV9" s="551"/>
      <c r="WSW9" s="551"/>
      <c r="WSX9" s="551"/>
      <c r="WSY9" s="551"/>
      <c r="WSZ9" s="551"/>
      <c r="WTA9" s="551"/>
      <c r="WTB9" s="551"/>
      <c r="WTC9" s="551"/>
      <c r="WTD9" s="551"/>
      <c r="WTE9" s="551"/>
      <c r="WTF9" s="551"/>
      <c r="WTG9" s="551"/>
      <c r="WTH9" s="551"/>
      <c r="WTI9" s="551"/>
      <c r="WTJ9" s="551"/>
      <c r="WTK9" s="551"/>
      <c r="WTL9" s="551"/>
      <c r="WTM9" s="551"/>
      <c r="WTN9" s="551"/>
      <c r="WTO9" s="551"/>
      <c r="WTP9" s="551"/>
      <c r="WTQ9" s="551"/>
      <c r="WTR9" s="551"/>
      <c r="WTS9" s="551"/>
      <c r="WTT9" s="551"/>
      <c r="WTU9" s="551"/>
      <c r="WTV9" s="551"/>
      <c r="WTW9" s="551"/>
      <c r="WTX9" s="551"/>
      <c r="WTY9" s="551"/>
      <c r="WTZ9" s="551"/>
      <c r="WUA9" s="551"/>
      <c r="WUB9" s="551"/>
      <c r="WUC9" s="551"/>
      <c r="WUD9" s="551"/>
      <c r="WUE9" s="551"/>
      <c r="WUF9" s="551"/>
      <c r="WUG9" s="551"/>
      <c r="WUH9" s="551"/>
      <c r="WUI9" s="551"/>
      <c r="WUJ9" s="551"/>
      <c r="WUK9" s="551"/>
      <c r="WUL9" s="551"/>
      <c r="WUM9" s="551"/>
      <c r="WUN9" s="551"/>
      <c r="WUO9" s="551"/>
      <c r="WUP9" s="551"/>
      <c r="WUQ9" s="551"/>
      <c r="WUR9" s="551"/>
      <c r="WUS9" s="551"/>
      <c r="WUT9" s="551"/>
      <c r="WUU9" s="551"/>
      <c r="WUV9" s="551"/>
      <c r="WUW9" s="551"/>
      <c r="WUX9" s="551"/>
      <c r="WUY9" s="551"/>
      <c r="WUZ9" s="551"/>
      <c r="WVA9" s="551"/>
      <c r="WVB9" s="551"/>
      <c r="WVC9" s="551"/>
      <c r="WVD9" s="551"/>
      <c r="WVE9" s="551"/>
      <c r="WVF9" s="551"/>
      <c r="WVG9" s="551"/>
      <c r="WVH9" s="551"/>
      <c r="WVI9" s="551"/>
      <c r="WVJ9" s="551"/>
      <c r="WVK9" s="551"/>
      <c r="WVL9" s="551"/>
      <c r="WVM9" s="551"/>
      <c r="WVN9" s="551"/>
      <c r="WVO9" s="551"/>
      <c r="WVP9" s="551"/>
      <c r="WVQ9" s="551"/>
      <c r="WVR9" s="551"/>
      <c r="WVS9" s="551"/>
      <c r="WVT9" s="551"/>
      <c r="WVU9" s="551"/>
      <c r="WVV9" s="551"/>
      <c r="WVW9" s="551"/>
      <c r="WVX9" s="551"/>
      <c r="WVY9" s="551"/>
      <c r="WVZ9" s="551"/>
      <c r="WWA9" s="551"/>
      <c r="WWB9" s="551"/>
      <c r="WWC9" s="551"/>
      <c r="WWD9" s="551"/>
      <c r="WWE9" s="551"/>
      <c r="WWF9" s="551"/>
      <c r="WWG9" s="551"/>
      <c r="WWH9" s="551"/>
      <c r="WWI9" s="551"/>
      <c r="WWJ9" s="551"/>
      <c r="WWK9" s="551"/>
      <c r="WWL9" s="551"/>
      <c r="WWM9" s="551"/>
      <c r="WWN9" s="551"/>
      <c r="WWO9" s="551"/>
      <c r="WWP9" s="551"/>
      <c r="WWQ9" s="551"/>
      <c r="WWR9" s="551"/>
      <c r="WWS9" s="551"/>
      <c r="WWT9" s="551"/>
      <c r="WWU9" s="551"/>
      <c r="WWV9" s="551"/>
      <c r="WWW9" s="551"/>
      <c r="WWX9" s="551"/>
      <c r="WWY9" s="551"/>
      <c r="WWZ9" s="551"/>
      <c r="WXA9" s="551"/>
      <c r="WXB9" s="551"/>
      <c r="WXC9" s="551"/>
      <c r="WXD9" s="551"/>
      <c r="WXE9" s="551"/>
      <c r="WXF9" s="551"/>
      <c r="WXG9" s="551"/>
      <c r="WXH9" s="551"/>
      <c r="WXI9" s="551"/>
      <c r="WXJ9" s="551"/>
      <c r="WXK9" s="551"/>
      <c r="WXL9" s="551"/>
      <c r="WXM9" s="551"/>
      <c r="WXN9" s="551"/>
      <c r="WXO9" s="551"/>
      <c r="WXP9" s="551"/>
      <c r="WXQ9" s="551"/>
      <c r="WXR9" s="551"/>
      <c r="WXS9" s="551"/>
      <c r="WXT9" s="551"/>
      <c r="WXU9" s="551"/>
      <c r="WXV9" s="551"/>
      <c r="WXW9" s="551"/>
      <c r="WXX9" s="551"/>
      <c r="WXY9" s="551"/>
      <c r="WXZ9" s="551"/>
      <c r="WYA9" s="551"/>
      <c r="WYB9" s="551"/>
      <c r="WYC9" s="551"/>
      <c r="WYD9" s="551"/>
      <c r="WYE9" s="551"/>
      <c r="WYF9" s="551"/>
      <c r="WYG9" s="551"/>
      <c r="WYH9" s="551"/>
      <c r="WYI9" s="551"/>
      <c r="WYJ9" s="551"/>
      <c r="WYK9" s="551"/>
      <c r="WYL9" s="551"/>
      <c r="WYM9" s="551"/>
      <c r="WYN9" s="551"/>
      <c r="WYO9" s="551"/>
      <c r="WYP9" s="551"/>
      <c r="WYQ9" s="551"/>
      <c r="WYR9" s="551"/>
      <c r="WYS9" s="551"/>
      <c r="WYT9" s="551"/>
      <c r="WYU9" s="551"/>
      <c r="WYV9" s="551"/>
      <c r="WYW9" s="551"/>
      <c r="WYX9" s="551"/>
      <c r="WYY9" s="551"/>
      <c r="WYZ9" s="551"/>
      <c r="WZA9" s="551"/>
      <c r="WZB9" s="551"/>
      <c r="WZC9" s="551"/>
      <c r="WZD9" s="551"/>
      <c r="WZE9" s="551"/>
      <c r="WZF9" s="551"/>
      <c r="WZG9" s="551"/>
      <c r="WZH9" s="551"/>
      <c r="WZI9" s="551"/>
      <c r="WZJ9" s="551"/>
      <c r="WZK9" s="551"/>
      <c r="WZL9" s="551"/>
      <c r="WZM9" s="551"/>
      <c r="WZN9" s="551"/>
      <c r="WZO9" s="551"/>
      <c r="WZP9" s="551"/>
      <c r="WZQ9" s="551"/>
      <c r="WZR9" s="551"/>
      <c r="WZS9" s="551"/>
      <c r="WZT9" s="551"/>
      <c r="WZU9" s="551"/>
      <c r="WZV9" s="551"/>
      <c r="WZW9" s="551"/>
      <c r="WZX9" s="551"/>
      <c r="WZY9" s="551"/>
      <c r="WZZ9" s="551"/>
      <c r="XAA9" s="551"/>
      <c r="XAB9" s="551"/>
      <c r="XAC9" s="551"/>
      <c r="XAD9" s="551"/>
      <c r="XAE9" s="551"/>
      <c r="XAF9" s="551"/>
      <c r="XAG9" s="551"/>
      <c r="XAH9" s="551"/>
      <c r="XAI9" s="551"/>
      <c r="XAJ9" s="551"/>
      <c r="XAK9" s="551"/>
      <c r="XAL9" s="551"/>
      <c r="XAM9" s="551"/>
      <c r="XAN9" s="551"/>
      <c r="XAO9" s="551"/>
      <c r="XAP9" s="551"/>
      <c r="XAQ9" s="551"/>
      <c r="XAR9" s="551"/>
      <c r="XAS9" s="551"/>
      <c r="XAT9" s="551"/>
      <c r="XAU9" s="551"/>
      <c r="XAV9" s="551"/>
      <c r="XAW9" s="551"/>
      <c r="XAX9" s="551"/>
      <c r="XAY9" s="551"/>
      <c r="XAZ9" s="551"/>
      <c r="XBA9" s="551"/>
      <c r="XBB9" s="551"/>
      <c r="XBC9" s="551"/>
      <c r="XBD9" s="551"/>
      <c r="XBE9" s="551"/>
      <c r="XBF9" s="551"/>
      <c r="XBG9" s="551"/>
      <c r="XBH9" s="551"/>
      <c r="XBI9" s="551"/>
      <c r="XBJ9" s="551"/>
      <c r="XBK9" s="551"/>
      <c r="XBL9" s="551"/>
      <c r="XBM9" s="551"/>
      <c r="XBN9" s="551"/>
      <c r="XBO9" s="551"/>
      <c r="XBP9" s="551"/>
      <c r="XBQ9" s="551"/>
      <c r="XBR9" s="551"/>
      <c r="XBS9" s="551"/>
      <c r="XBT9" s="551"/>
      <c r="XBU9" s="551"/>
      <c r="XBV9" s="551"/>
      <c r="XBW9" s="551"/>
      <c r="XBX9" s="551"/>
      <c r="XBY9" s="551"/>
      <c r="XBZ9" s="551"/>
      <c r="XCA9" s="551"/>
      <c r="XCB9" s="551"/>
      <c r="XCC9" s="551"/>
      <c r="XCD9" s="551"/>
      <c r="XCE9" s="551"/>
      <c r="XCF9" s="551"/>
      <c r="XCG9" s="551"/>
      <c r="XCH9" s="551"/>
      <c r="XCI9" s="551"/>
      <c r="XCJ9" s="551"/>
      <c r="XCK9" s="551"/>
      <c r="XCL9" s="551"/>
      <c r="XCM9" s="551"/>
      <c r="XCN9" s="551"/>
      <c r="XCO9" s="551"/>
      <c r="XCP9" s="551"/>
      <c r="XCQ9" s="551"/>
      <c r="XCR9" s="551"/>
      <c r="XCS9" s="551"/>
      <c r="XCT9" s="551"/>
      <c r="XCU9" s="551"/>
      <c r="XCV9" s="551"/>
      <c r="XCW9" s="551"/>
      <c r="XCX9" s="551"/>
      <c r="XCY9" s="551"/>
      <c r="XCZ9" s="551"/>
      <c r="XDA9" s="551"/>
      <c r="XDB9" s="551"/>
      <c r="XDC9" s="551"/>
      <c r="XDD9" s="551"/>
      <c r="XDE9" s="551"/>
      <c r="XDF9" s="551"/>
      <c r="XDG9" s="551"/>
      <c r="XDH9" s="551"/>
      <c r="XDI9" s="551"/>
      <c r="XDJ9" s="551"/>
      <c r="XDK9" s="551"/>
      <c r="XDL9" s="551"/>
      <c r="XDM9" s="551"/>
      <c r="XDN9" s="551"/>
      <c r="XDO9" s="551"/>
      <c r="XDP9" s="551"/>
      <c r="XDQ9" s="551"/>
      <c r="XDR9" s="551"/>
      <c r="XDS9" s="551"/>
      <c r="XDT9" s="551"/>
      <c r="XDU9" s="551"/>
      <c r="XDV9" s="551"/>
      <c r="XDW9" s="551"/>
      <c r="XDX9" s="551"/>
      <c r="XDY9" s="551"/>
      <c r="XDZ9" s="551"/>
      <c r="XEA9" s="551"/>
      <c r="XEB9" s="551"/>
      <c r="XEC9" s="551"/>
      <c r="XED9" s="551"/>
      <c r="XEE9" s="551"/>
      <c r="XEF9" s="551"/>
      <c r="XEG9" s="551"/>
      <c r="XEH9" s="551"/>
      <c r="XEI9" s="551"/>
      <c r="XEJ9" s="551"/>
      <c r="XEK9" s="551"/>
      <c r="XEL9" s="551"/>
      <c r="XEM9" s="551"/>
      <c r="XEN9" s="551"/>
      <c r="XEO9" s="551"/>
      <c r="XEP9" s="551"/>
      <c r="XEQ9" s="551"/>
      <c r="XER9" s="551"/>
      <c r="XES9" s="551"/>
      <c r="XET9" s="551"/>
      <c r="XEU9" s="551"/>
      <c r="XEV9" s="551"/>
      <c r="XEW9" s="551"/>
      <c r="XEX9" s="551"/>
      <c r="XEY9" s="551"/>
      <c r="XEZ9" s="551"/>
      <c r="XFA9" s="551"/>
      <c r="XFB9" s="551"/>
    </row>
    <row r="10" spans="1:16382" ht="15" customHeight="1" x14ac:dyDescent="0.3">
      <c r="A10" s="140" t="s">
        <v>2</v>
      </c>
      <c r="B10" s="235">
        <f>B9</f>
        <v>0</v>
      </c>
      <c r="C10" s="235">
        <f>C9</f>
        <v>0</v>
      </c>
      <c r="D10" s="46"/>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row>
    <row r="11" spans="1:16382" ht="15" customHeight="1" x14ac:dyDescent="0.3">
      <c r="A11" s="46"/>
      <c r="B11" s="46"/>
      <c r="C11" s="46"/>
      <c r="D11" s="46"/>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c r="JI11" s="551"/>
      <c r="JJ11" s="551"/>
      <c r="JK11" s="551"/>
      <c r="JL11" s="551"/>
      <c r="JM11" s="551"/>
      <c r="JN11" s="551"/>
      <c r="JO11" s="551"/>
      <c r="JP11" s="551"/>
      <c r="JQ11" s="551"/>
      <c r="JR11" s="551"/>
      <c r="JS11" s="551"/>
      <c r="JT11" s="551"/>
      <c r="JU11" s="551"/>
      <c r="JV11" s="551"/>
      <c r="JW11" s="551"/>
      <c r="JX11" s="551"/>
      <c r="JY11" s="551"/>
      <c r="JZ11" s="551"/>
      <c r="KA11" s="551"/>
      <c r="KB11" s="551"/>
      <c r="KC11" s="551"/>
      <c r="KD11" s="551"/>
      <c r="KE11" s="551"/>
      <c r="KF11" s="551"/>
      <c r="KG11" s="551"/>
      <c r="KH11" s="551"/>
      <c r="KI11" s="551"/>
      <c r="KJ11" s="551"/>
      <c r="KK11" s="551"/>
      <c r="KL11" s="551"/>
      <c r="KM11" s="551"/>
      <c r="KN11" s="551"/>
      <c r="KO11" s="551"/>
      <c r="KP11" s="551"/>
      <c r="KQ11" s="551"/>
      <c r="KR11" s="551"/>
      <c r="KS11" s="551"/>
      <c r="KT11" s="551"/>
      <c r="KU11" s="551"/>
      <c r="KV11" s="551"/>
      <c r="KW11" s="551"/>
      <c r="KX11" s="551"/>
      <c r="KY11" s="551"/>
      <c r="KZ11" s="551"/>
      <c r="LA11" s="551"/>
      <c r="LB11" s="551"/>
      <c r="LC11" s="551"/>
      <c r="LD11" s="551"/>
      <c r="LE11" s="551"/>
      <c r="LF11" s="551"/>
      <c r="LG11" s="551"/>
      <c r="LH11" s="551"/>
      <c r="LI11" s="551"/>
      <c r="LJ11" s="551"/>
      <c r="LK11" s="551"/>
      <c r="LL11" s="551"/>
      <c r="LM11" s="551"/>
      <c r="LN11" s="551"/>
      <c r="LO11" s="551"/>
      <c r="LP11" s="551"/>
      <c r="LQ11" s="551"/>
      <c r="LR11" s="551"/>
      <c r="LS11" s="551"/>
      <c r="LT11" s="551"/>
      <c r="LU11" s="551"/>
      <c r="LV11" s="551"/>
      <c r="LW11" s="551"/>
      <c r="LX11" s="551"/>
      <c r="LY11" s="551"/>
      <c r="LZ11" s="551"/>
      <c r="MA11" s="551"/>
      <c r="MB11" s="551"/>
      <c r="MC11" s="551"/>
      <c r="MD11" s="551"/>
      <c r="ME11" s="551"/>
      <c r="MF11" s="551"/>
      <c r="MG11" s="551"/>
      <c r="MH11" s="551"/>
      <c r="MI11" s="551"/>
      <c r="MJ11" s="551"/>
      <c r="MK11" s="551"/>
      <c r="ML11" s="551"/>
      <c r="MM11" s="551"/>
      <c r="MN11" s="551"/>
      <c r="MO11" s="551"/>
      <c r="MP11" s="551"/>
      <c r="MQ11" s="551"/>
      <c r="MR11" s="551"/>
      <c r="MS11" s="551"/>
      <c r="MT11" s="551"/>
      <c r="MU11" s="551"/>
      <c r="MV11" s="551"/>
      <c r="MW11" s="551"/>
      <c r="MX11" s="551"/>
      <c r="MY11" s="551"/>
      <c r="MZ11" s="551"/>
      <c r="NA11" s="551"/>
      <c r="NB11" s="551"/>
      <c r="NC11" s="551"/>
      <c r="ND11" s="551"/>
      <c r="NE11" s="551"/>
      <c r="NF11" s="551"/>
      <c r="NG11" s="551"/>
      <c r="NH11" s="551"/>
      <c r="NI11" s="551"/>
      <c r="NJ11" s="551"/>
      <c r="NK11" s="551"/>
      <c r="NL11" s="551"/>
      <c r="NM11" s="551"/>
      <c r="NN11" s="551"/>
      <c r="NO11" s="551"/>
      <c r="NP11" s="551"/>
      <c r="NQ11" s="551"/>
      <c r="NR11" s="551"/>
      <c r="NS11" s="551"/>
      <c r="NT11" s="551"/>
      <c r="NU11" s="551"/>
      <c r="NV11" s="551"/>
      <c r="NW11" s="551"/>
      <c r="NX11" s="551"/>
      <c r="NY11" s="551"/>
      <c r="NZ11" s="551"/>
      <c r="OA11" s="551"/>
      <c r="OB11" s="551"/>
      <c r="OC11" s="551"/>
      <c r="OD11" s="551"/>
      <c r="OE11" s="551"/>
      <c r="OF11" s="551"/>
      <c r="OG11" s="551"/>
      <c r="OH11" s="551"/>
      <c r="OI11" s="551"/>
      <c r="OJ11" s="551"/>
      <c r="OK11" s="551"/>
      <c r="OL11" s="551"/>
      <c r="OM11" s="551"/>
      <c r="ON11" s="551"/>
      <c r="OO11" s="551"/>
      <c r="OP11" s="551"/>
      <c r="OQ11" s="551"/>
      <c r="OR11" s="551"/>
      <c r="OS11" s="551"/>
      <c r="OT11" s="551"/>
      <c r="OU11" s="551"/>
      <c r="OV11" s="551"/>
      <c r="OW11" s="551"/>
      <c r="OX11" s="551"/>
      <c r="OY11" s="551"/>
      <c r="OZ11" s="551"/>
      <c r="PA11" s="551"/>
      <c r="PB11" s="551"/>
      <c r="PC11" s="551"/>
      <c r="PD11" s="551"/>
      <c r="PE11" s="551"/>
      <c r="PF11" s="551"/>
      <c r="PG11" s="551"/>
      <c r="PH11" s="551"/>
      <c r="PI11" s="551"/>
      <c r="PJ11" s="551"/>
      <c r="PK11" s="551"/>
      <c r="PL11" s="551"/>
      <c r="PM11" s="551"/>
      <c r="PN11" s="551"/>
      <c r="PO11" s="551"/>
      <c r="PP11" s="551"/>
      <c r="PQ11" s="551"/>
      <c r="PR11" s="551"/>
      <c r="PS11" s="551"/>
      <c r="PT11" s="551"/>
      <c r="PU11" s="551"/>
      <c r="PV11" s="551"/>
      <c r="PW11" s="551"/>
      <c r="PX11" s="551"/>
      <c r="PY11" s="551"/>
      <c r="PZ11" s="551"/>
      <c r="QA11" s="551"/>
      <c r="QB11" s="551"/>
      <c r="QC11" s="551"/>
      <c r="QD11" s="551"/>
      <c r="QE11" s="551"/>
      <c r="QF11" s="551"/>
      <c r="QG11" s="551"/>
      <c r="QH11" s="551"/>
      <c r="QI11" s="551"/>
      <c r="QJ11" s="551"/>
      <c r="QK11" s="551"/>
      <c r="QL11" s="551"/>
      <c r="QM11" s="551"/>
      <c r="QN11" s="551"/>
      <c r="QO11" s="551"/>
      <c r="QP11" s="551"/>
      <c r="QQ11" s="551"/>
      <c r="QR11" s="551"/>
      <c r="QS11" s="551"/>
      <c r="QT11" s="551"/>
      <c r="QU11" s="551"/>
      <c r="QV11" s="551"/>
      <c r="QW11" s="551"/>
      <c r="QX11" s="551"/>
      <c r="QY11" s="551"/>
      <c r="QZ11" s="551"/>
      <c r="RA11" s="551"/>
      <c r="RB11" s="551"/>
      <c r="RC11" s="551"/>
      <c r="RD11" s="551"/>
      <c r="RE11" s="551"/>
      <c r="RF11" s="551"/>
      <c r="RG11" s="551"/>
      <c r="RH11" s="551"/>
      <c r="RI11" s="551"/>
      <c r="RJ11" s="551"/>
      <c r="RK11" s="551"/>
      <c r="RL11" s="551"/>
      <c r="RM11" s="551"/>
      <c r="RN11" s="551"/>
      <c r="RO11" s="551"/>
      <c r="RP11" s="551"/>
      <c r="RQ11" s="551"/>
      <c r="RR11" s="551"/>
      <c r="RS11" s="551"/>
      <c r="RT11" s="551"/>
      <c r="RU11" s="551"/>
      <c r="RV11" s="551"/>
      <c r="RW11" s="551"/>
      <c r="RX11" s="551"/>
      <c r="RY11" s="551"/>
      <c r="RZ11" s="551"/>
      <c r="SA11" s="551"/>
      <c r="SB11" s="551"/>
      <c r="SC11" s="551"/>
      <c r="SD11" s="551"/>
      <c r="SE11" s="551"/>
      <c r="SF11" s="551"/>
      <c r="SG11" s="551"/>
      <c r="SH11" s="551"/>
      <c r="SI11" s="551"/>
      <c r="SJ11" s="551"/>
      <c r="SK11" s="551"/>
      <c r="SL11" s="551"/>
      <c r="SM11" s="551"/>
      <c r="SN11" s="551"/>
      <c r="SO11" s="551"/>
      <c r="SP11" s="551"/>
      <c r="SQ11" s="551"/>
      <c r="SR11" s="551"/>
      <c r="SS11" s="551"/>
      <c r="ST11" s="551"/>
      <c r="SU11" s="551"/>
      <c r="SV11" s="551"/>
      <c r="SW11" s="551"/>
      <c r="SX11" s="551"/>
      <c r="SY11" s="551"/>
      <c r="SZ11" s="551"/>
      <c r="TA11" s="551"/>
      <c r="TB11" s="551"/>
      <c r="TC11" s="551"/>
      <c r="TD11" s="551"/>
      <c r="TE11" s="551"/>
      <c r="TF11" s="551"/>
      <c r="TG11" s="551"/>
      <c r="TH11" s="551"/>
      <c r="TI11" s="551"/>
      <c r="TJ11" s="551"/>
      <c r="TK11" s="551"/>
      <c r="TL11" s="551"/>
      <c r="TM11" s="551"/>
      <c r="TN11" s="551"/>
      <c r="TO11" s="551"/>
      <c r="TP11" s="551"/>
      <c r="TQ11" s="551"/>
      <c r="TR11" s="551"/>
      <c r="TS11" s="551"/>
      <c r="TT11" s="551"/>
      <c r="TU11" s="551"/>
      <c r="TV11" s="551"/>
      <c r="TW11" s="551"/>
      <c r="TX11" s="551"/>
      <c r="TY11" s="551"/>
      <c r="TZ11" s="551"/>
      <c r="UA11" s="551"/>
      <c r="UB11" s="551"/>
      <c r="UC11" s="551"/>
      <c r="UD11" s="551"/>
      <c r="UE11" s="551"/>
      <c r="UF11" s="551"/>
      <c r="UG11" s="551"/>
      <c r="UH11" s="551"/>
      <c r="UI11" s="551"/>
      <c r="UJ11" s="551"/>
      <c r="UK11" s="551"/>
      <c r="UL11" s="551"/>
      <c r="UM11" s="551"/>
      <c r="UN11" s="551"/>
      <c r="UO11" s="551"/>
      <c r="UP11" s="551"/>
      <c r="UQ11" s="551"/>
      <c r="UR11" s="551"/>
      <c r="US11" s="551"/>
      <c r="UT11" s="551"/>
      <c r="UU11" s="551"/>
      <c r="UV11" s="551"/>
      <c r="UW11" s="551"/>
      <c r="UX11" s="551"/>
      <c r="UY11" s="551"/>
      <c r="UZ11" s="551"/>
      <c r="VA11" s="551"/>
      <c r="VB11" s="551"/>
      <c r="VC11" s="551"/>
      <c r="VD11" s="551"/>
      <c r="VE11" s="551"/>
      <c r="VF11" s="551"/>
      <c r="VG11" s="551"/>
      <c r="VH11" s="551"/>
      <c r="VI11" s="551"/>
      <c r="VJ11" s="551"/>
      <c r="VK11" s="551"/>
      <c r="VL11" s="551"/>
      <c r="VM11" s="551"/>
      <c r="VN11" s="551"/>
      <c r="VO11" s="551"/>
      <c r="VP11" s="551"/>
      <c r="VQ11" s="551"/>
      <c r="VR11" s="551"/>
      <c r="VS11" s="551"/>
      <c r="VT11" s="551"/>
      <c r="VU11" s="551"/>
      <c r="VV11" s="551"/>
      <c r="VW11" s="551"/>
      <c r="VX11" s="551"/>
      <c r="VY11" s="551"/>
      <c r="VZ11" s="551"/>
      <c r="WA11" s="551"/>
      <c r="WB11" s="551"/>
      <c r="WC11" s="551"/>
      <c r="WD11" s="551"/>
      <c r="WE11" s="551"/>
      <c r="WF11" s="551"/>
      <c r="WG11" s="551"/>
      <c r="WH11" s="551"/>
      <c r="WI11" s="551"/>
      <c r="WJ11" s="551"/>
      <c r="WK11" s="551"/>
      <c r="WL11" s="551"/>
      <c r="WM11" s="551"/>
      <c r="WN11" s="551"/>
      <c r="WO11" s="551"/>
      <c r="WP11" s="551"/>
      <c r="WQ11" s="551"/>
      <c r="WR11" s="551"/>
      <c r="WS11" s="551"/>
      <c r="WT11" s="551"/>
      <c r="WU11" s="551"/>
      <c r="WV11" s="551"/>
      <c r="WW11" s="551"/>
      <c r="WX11" s="551"/>
      <c r="WY11" s="551"/>
      <c r="WZ11" s="551"/>
      <c r="XA11" s="551"/>
      <c r="XB11" s="551"/>
      <c r="XC11" s="551"/>
      <c r="XD11" s="551"/>
      <c r="XE11" s="551"/>
      <c r="XF11" s="551"/>
      <c r="XG11" s="551"/>
      <c r="XH11" s="551"/>
      <c r="XI11" s="551"/>
      <c r="XJ11" s="551"/>
      <c r="XK11" s="551"/>
      <c r="XL11" s="551"/>
      <c r="XM11" s="551"/>
      <c r="XN11" s="551"/>
      <c r="XO11" s="551"/>
      <c r="XP11" s="551"/>
      <c r="XQ11" s="551"/>
      <c r="XR11" s="551"/>
      <c r="XS11" s="551"/>
      <c r="XT11" s="551"/>
      <c r="XU11" s="551"/>
      <c r="XV11" s="551"/>
      <c r="XW11" s="551"/>
      <c r="XX11" s="551"/>
      <c r="XY11" s="551"/>
      <c r="XZ11" s="551"/>
      <c r="YA11" s="551"/>
      <c r="YB11" s="551"/>
      <c r="YC11" s="551"/>
      <c r="YD11" s="551"/>
      <c r="YE11" s="551"/>
      <c r="YF11" s="551"/>
      <c r="YG11" s="551"/>
      <c r="YH11" s="551"/>
      <c r="YI11" s="551"/>
      <c r="YJ11" s="551"/>
      <c r="YK11" s="551"/>
      <c r="YL11" s="551"/>
      <c r="YM11" s="551"/>
      <c r="YN11" s="551"/>
      <c r="YO11" s="551"/>
      <c r="YP11" s="551"/>
      <c r="YQ11" s="551"/>
      <c r="YR11" s="551"/>
      <c r="YS11" s="551"/>
      <c r="YT11" s="551"/>
      <c r="YU11" s="551"/>
      <c r="YV11" s="551"/>
      <c r="YW11" s="551"/>
      <c r="YX11" s="551"/>
      <c r="YY11" s="551"/>
      <c r="YZ11" s="551"/>
      <c r="ZA11" s="551"/>
      <c r="ZB11" s="551"/>
      <c r="ZC11" s="551"/>
      <c r="ZD11" s="551"/>
      <c r="ZE11" s="551"/>
      <c r="ZF11" s="551"/>
      <c r="ZG11" s="551"/>
      <c r="ZH11" s="551"/>
      <c r="ZI11" s="551"/>
      <c r="ZJ11" s="551"/>
      <c r="ZK11" s="551"/>
      <c r="ZL11" s="551"/>
      <c r="ZM11" s="551"/>
      <c r="ZN11" s="551"/>
      <c r="ZO11" s="551"/>
      <c r="ZP11" s="551"/>
      <c r="ZQ11" s="551"/>
      <c r="ZR11" s="551"/>
      <c r="ZS11" s="551"/>
      <c r="ZT11" s="551"/>
      <c r="ZU11" s="551"/>
      <c r="ZV11" s="551"/>
      <c r="ZW11" s="551"/>
      <c r="ZX11" s="551"/>
      <c r="ZY11" s="551"/>
      <c r="ZZ11" s="551"/>
      <c r="AAA11" s="551"/>
      <c r="AAB11" s="551"/>
      <c r="AAC11" s="551"/>
      <c r="AAD11" s="551"/>
      <c r="AAE11" s="551"/>
      <c r="AAF11" s="551"/>
      <c r="AAG11" s="551"/>
      <c r="AAH11" s="551"/>
      <c r="AAI11" s="551"/>
      <c r="AAJ11" s="551"/>
      <c r="AAK11" s="551"/>
      <c r="AAL11" s="551"/>
      <c r="AAM11" s="551"/>
      <c r="AAN11" s="551"/>
      <c r="AAO11" s="551"/>
      <c r="AAP11" s="551"/>
      <c r="AAQ11" s="551"/>
      <c r="AAR11" s="551"/>
      <c r="AAS11" s="551"/>
      <c r="AAT11" s="551"/>
      <c r="AAU11" s="551"/>
      <c r="AAV11" s="551"/>
      <c r="AAW11" s="551"/>
      <c r="AAX11" s="551"/>
      <c r="AAY11" s="551"/>
      <c r="AAZ11" s="551"/>
      <c r="ABA11" s="551"/>
      <c r="ABB11" s="551"/>
      <c r="ABC11" s="551"/>
      <c r="ABD11" s="551"/>
      <c r="ABE11" s="551"/>
      <c r="ABF11" s="551"/>
      <c r="ABG11" s="551"/>
      <c r="ABH11" s="551"/>
      <c r="ABI11" s="551"/>
      <c r="ABJ11" s="551"/>
      <c r="ABK11" s="551"/>
      <c r="ABL11" s="551"/>
      <c r="ABM11" s="551"/>
      <c r="ABN11" s="551"/>
      <c r="ABO11" s="551"/>
      <c r="ABP11" s="551"/>
      <c r="ABQ11" s="551"/>
      <c r="ABR11" s="551"/>
      <c r="ABS11" s="551"/>
      <c r="ABT11" s="551"/>
      <c r="ABU11" s="551"/>
      <c r="ABV11" s="551"/>
      <c r="ABW11" s="551"/>
      <c r="ABX11" s="551"/>
      <c r="ABY11" s="551"/>
      <c r="ABZ11" s="551"/>
      <c r="ACA11" s="551"/>
      <c r="ACB11" s="551"/>
      <c r="ACC11" s="551"/>
      <c r="ACD11" s="551"/>
      <c r="ACE11" s="551"/>
      <c r="ACF11" s="551"/>
      <c r="ACG11" s="551"/>
      <c r="ACH11" s="551"/>
      <c r="ACI11" s="551"/>
      <c r="ACJ11" s="551"/>
      <c r="ACK11" s="551"/>
      <c r="ACL11" s="551"/>
      <c r="ACM11" s="551"/>
      <c r="ACN11" s="551"/>
      <c r="ACO11" s="551"/>
      <c r="ACP11" s="551"/>
      <c r="ACQ11" s="551"/>
      <c r="ACR11" s="551"/>
      <c r="ACS11" s="551"/>
      <c r="ACT11" s="551"/>
      <c r="ACU11" s="551"/>
      <c r="ACV11" s="551"/>
      <c r="ACW11" s="551"/>
      <c r="ACX11" s="551"/>
      <c r="ACY11" s="551"/>
      <c r="ACZ11" s="551"/>
      <c r="ADA11" s="551"/>
      <c r="ADB11" s="551"/>
      <c r="ADC11" s="551"/>
      <c r="ADD11" s="551"/>
      <c r="ADE11" s="551"/>
      <c r="ADF11" s="551"/>
      <c r="ADG11" s="551"/>
      <c r="ADH11" s="551"/>
      <c r="ADI11" s="551"/>
      <c r="ADJ11" s="551"/>
      <c r="ADK11" s="551"/>
      <c r="ADL11" s="551"/>
      <c r="ADM11" s="551"/>
      <c r="ADN11" s="551"/>
      <c r="ADO11" s="551"/>
      <c r="ADP11" s="551"/>
      <c r="ADQ11" s="551"/>
      <c r="ADR11" s="551"/>
      <c r="ADS11" s="551"/>
      <c r="ADT11" s="551"/>
      <c r="ADU11" s="551"/>
      <c r="ADV11" s="551"/>
      <c r="ADW11" s="551"/>
      <c r="ADX11" s="551"/>
      <c r="ADY11" s="551"/>
      <c r="ADZ11" s="551"/>
      <c r="AEA11" s="551"/>
      <c r="AEB11" s="551"/>
      <c r="AEC11" s="551"/>
      <c r="AED11" s="551"/>
      <c r="AEE11" s="551"/>
      <c r="AEF11" s="551"/>
      <c r="AEG11" s="551"/>
      <c r="AEH11" s="551"/>
      <c r="AEI11" s="551"/>
      <c r="AEJ11" s="551"/>
      <c r="AEK11" s="551"/>
      <c r="AEL11" s="551"/>
      <c r="AEM11" s="551"/>
      <c r="AEN11" s="551"/>
      <c r="AEO11" s="551"/>
      <c r="AEP11" s="551"/>
      <c r="AEQ11" s="551"/>
      <c r="AER11" s="551"/>
      <c r="AES11" s="551"/>
      <c r="AET11" s="551"/>
      <c r="AEU11" s="551"/>
      <c r="AEV11" s="551"/>
      <c r="AEW11" s="551"/>
      <c r="AEX11" s="551"/>
      <c r="AEY11" s="551"/>
      <c r="AEZ11" s="551"/>
      <c r="AFA11" s="551"/>
      <c r="AFB11" s="551"/>
      <c r="AFC11" s="551"/>
      <c r="AFD11" s="551"/>
      <c r="AFE11" s="551"/>
      <c r="AFF11" s="551"/>
      <c r="AFG11" s="551"/>
      <c r="AFH11" s="551"/>
      <c r="AFI11" s="551"/>
      <c r="AFJ11" s="551"/>
      <c r="AFK11" s="551"/>
      <c r="AFL11" s="551"/>
      <c r="AFM11" s="551"/>
      <c r="AFN11" s="551"/>
      <c r="AFO11" s="551"/>
      <c r="AFP11" s="551"/>
      <c r="AFQ11" s="551"/>
      <c r="AFR11" s="551"/>
      <c r="AFS11" s="551"/>
      <c r="AFT11" s="551"/>
      <c r="AFU11" s="551"/>
      <c r="AFV11" s="551"/>
      <c r="AFW11" s="551"/>
      <c r="AFX11" s="551"/>
      <c r="AFY11" s="551"/>
      <c r="AFZ11" s="551"/>
      <c r="AGA11" s="551"/>
      <c r="AGB11" s="551"/>
      <c r="AGC11" s="551"/>
      <c r="AGD11" s="551"/>
      <c r="AGE11" s="551"/>
      <c r="AGF11" s="551"/>
      <c r="AGG11" s="551"/>
      <c r="AGH11" s="551"/>
      <c r="AGI11" s="551"/>
      <c r="AGJ11" s="551"/>
      <c r="AGK11" s="551"/>
      <c r="AGL11" s="551"/>
      <c r="AGM11" s="551"/>
      <c r="AGN11" s="551"/>
      <c r="AGO11" s="551"/>
      <c r="AGP11" s="551"/>
      <c r="AGQ11" s="551"/>
      <c r="AGR11" s="551"/>
      <c r="AGS11" s="551"/>
      <c r="AGT11" s="551"/>
      <c r="AGU11" s="551"/>
      <c r="AGV11" s="551"/>
      <c r="AGW11" s="551"/>
      <c r="AGX11" s="551"/>
      <c r="AGY11" s="551"/>
      <c r="AGZ11" s="551"/>
      <c r="AHA11" s="551"/>
      <c r="AHB11" s="551"/>
      <c r="AHC11" s="551"/>
      <c r="AHD11" s="551"/>
      <c r="AHE11" s="551"/>
      <c r="AHF11" s="551"/>
      <c r="AHG11" s="551"/>
      <c r="AHH11" s="551"/>
      <c r="AHI11" s="551"/>
      <c r="AHJ11" s="551"/>
      <c r="AHK11" s="551"/>
      <c r="AHL11" s="551"/>
      <c r="AHM11" s="551"/>
      <c r="AHN11" s="551"/>
      <c r="AHO11" s="551"/>
      <c r="AHP11" s="551"/>
      <c r="AHQ11" s="551"/>
      <c r="AHR11" s="551"/>
      <c r="AHS11" s="551"/>
      <c r="AHT11" s="551"/>
      <c r="AHU11" s="551"/>
      <c r="AHV11" s="551"/>
      <c r="AHW11" s="551"/>
      <c r="AHX11" s="551"/>
      <c r="AHY11" s="551"/>
      <c r="AHZ11" s="551"/>
      <c r="AIA11" s="551"/>
      <c r="AIB11" s="551"/>
      <c r="AIC11" s="551"/>
      <c r="AID11" s="551"/>
      <c r="AIE11" s="551"/>
      <c r="AIF11" s="551"/>
      <c r="AIG11" s="551"/>
      <c r="AIH11" s="551"/>
      <c r="AII11" s="551"/>
      <c r="AIJ11" s="551"/>
      <c r="AIK11" s="551"/>
      <c r="AIL11" s="551"/>
      <c r="AIM11" s="551"/>
      <c r="AIN11" s="551"/>
      <c r="AIO11" s="551"/>
      <c r="AIP11" s="551"/>
      <c r="AIQ11" s="551"/>
      <c r="AIR11" s="551"/>
      <c r="AIS11" s="551"/>
      <c r="AIT11" s="551"/>
      <c r="AIU11" s="551"/>
      <c r="AIV11" s="551"/>
      <c r="AIW11" s="551"/>
      <c r="AIX11" s="551"/>
      <c r="AIY11" s="551"/>
      <c r="AIZ11" s="551"/>
      <c r="AJA11" s="551"/>
      <c r="AJB11" s="551"/>
      <c r="AJC11" s="551"/>
      <c r="AJD11" s="551"/>
      <c r="AJE11" s="551"/>
      <c r="AJF11" s="551"/>
      <c r="AJG11" s="551"/>
      <c r="AJH11" s="551"/>
      <c r="AJI11" s="551"/>
      <c r="AJJ11" s="551"/>
      <c r="AJK11" s="551"/>
      <c r="AJL11" s="551"/>
      <c r="AJM11" s="551"/>
      <c r="AJN11" s="551"/>
      <c r="AJO11" s="551"/>
      <c r="AJP11" s="551"/>
      <c r="AJQ11" s="551"/>
      <c r="AJR11" s="551"/>
      <c r="AJS11" s="551"/>
      <c r="AJT11" s="551"/>
      <c r="AJU11" s="551"/>
      <c r="AJV11" s="551"/>
      <c r="AJW11" s="551"/>
      <c r="AJX11" s="551"/>
      <c r="AJY11" s="551"/>
      <c r="AJZ11" s="551"/>
      <c r="AKA11" s="551"/>
      <c r="AKB11" s="551"/>
      <c r="AKC11" s="551"/>
      <c r="AKD11" s="551"/>
      <c r="AKE11" s="551"/>
      <c r="AKF11" s="551"/>
      <c r="AKG11" s="551"/>
      <c r="AKH11" s="551"/>
      <c r="AKI11" s="551"/>
      <c r="AKJ11" s="551"/>
      <c r="AKK11" s="551"/>
      <c r="AKL11" s="551"/>
      <c r="AKM11" s="551"/>
      <c r="AKN11" s="551"/>
      <c r="AKO11" s="551"/>
      <c r="AKP11" s="551"/>
      <c r="AKQ11" s="551"/>
      <c r="AKR11" s="551"/>
      <c r="AKS11" s="551"/>
      <c r="AKT11" s="551"/>
      <c r="AKU11" s="551"/>
      <c r="AKV11" s="551"/>
      <c r="AKW11" s="551"/>
      <c r="AKX11" s="551"/>
      <c r="AKY11" s="551"/>
      <c r="AKZ11" s="551"/>
      <c r="ALA11" s="551"/>
      <c r="ALB11" s="551"/>
      <c r="ALC11" s="551"/>
      <c r="ALD11" s="551"/>
      <c r="ALE11" s="551"/>
      <c r="ALF11" s="551"/>
      <c r="ALG11" s="551"/>
      <c r="ALH11" s="551"/>
      <c r="ALI11" s="551"/>
      <c r="ALJ11" s="551"/>
      <c r="ALK11" s="551"/>
      <c r="ALL11" s="551"/>
      <c r="ALM11" s="551"/>
      <c r="ALN11" s="551"/>
      <c r="ALO11" s="551"/>
      <c r="ALP11" s="551"/>
      <c r="ALQ11" s="551"/>
      <c r="ALR11" s="551"/>
      <c r="ALS11" s="551"/>
      <c r="ALT11" s="551"/>
      <c r="ALU11" s="551"/>
      <c r="ALV11" s="551"/>
      <c r="ALW11" s="551"/>
      <c r="ALX11" s="551"/>
      <c r="ALY11" s="551"/>
      <c r="ALZ11" s="551"/>
      <c r="AMA11" s="551"/>
      <c r="AMB11" s="551"/>
      <c r="AMC11" s="551"/>
      <c r="AMD11" s="551"/>
      <c r="AME11" s="551"/>
      <c r="AMF11" s="551"/>
      <c r="AMG11" s="551"/>
      <c r="AMH11" s="551"/>
      <c r="AMI11" s="551"/>
      <c r="AMJ11" s="551"/>
      <c r="AMK11" s="551"/>
      <c r="AML11" s="551"/>
      <c r="AMM11" s="551"/>
      <c r="AMN11" s="551"/>
      <c r="AMO11" s="551"/>
      <c r="AMP11" s="551"/>
      <c r="AMQ11" s="551"/>
      <c r="AMR11" s="551"/>
      <c r="AMS11" s="551"/>
      <c r="AMT11" s="551"/>
      <c r="AMU11" s="551"/>
      <c r="AMV11" s="551"/>
      <c r="AMW11" s="551"/>
      <c r="AMX11" s="551"/>
      <c r="AMY11" s="551"/>
      <c r="AMZ11" s="551"/>
      <c r="ANA11" s="551"/>
      <c r="ANB11" s="551"/>
      <c r="ANC11" s="551"/>
      <c r="AND11" s="551"/>
      <c r="ANE11" s="551"/>
      <c r="ANF11" s="551"/>
      <c r="ANG11" s="551"/>
      <c r="ANH11" s="551"/>
      <c r="ANI11" s="551"/>
      <c r="ANJ11" s="551"/>
      <c r="ANK11" s="551"/>
      <c r="ANL11" s="551"/>
      <c r="ANM11" s="551"/>
      <c r="ANN11" s="551"/>
      <c r="ANO11" s="551"/>
      <c r="ANP11" s="551"/>
      <c r="ANQ11" s="551"/>
      <c r="ANR11" s="551"/>
      <c r="ANS11" s="551"/>
      <c r="ANT11" s="551"/>
      <c r="ANU11" s="551"/>
      <c r="ANV11" s="551"/>
      <c r="ANW11" s="551"/>
      <c r="ANX11" s="551"/>
      <c r="ANY11" s="551"/>
      <c r="ANZ11" s="551"/>
      <c r="AOA11" s="551"/>
      <c r="AOB11" s="551"/>
      <c r="AOC11" s="551"/>
      <c r="AOD11" s="551"/>
      <c r="AOE11" s="551"/>
      <c r="AOF11" s="551"/>
      <c r="AOG11" s="551"/>
      <c r="AOH11" s="551"/>
      <c r="AOI11" s="551"/>
      <c r="AOJ11" s="551"/>
      <c r="AOK11" s="551"/>
      <c r="AOL11" s="551"/>
      <c r="AOM11" s="551"/>
      <c r="AON11" s="551"/>
      <c r="AOO11" s="551"/>
      <c r="AOP11" s="551"/>
      <c r="AOQ11" s="551"/>
      <c r="AOR11" s="551"/>
      <c r="AOS11" s="551"/>
      <c r="AOT11" s="551"/>
      <c r="AOU11" s="551"/>
      <c r="AOV11" s="551"/>
      <c r="AOW11" s="551"/>
      <c r="AOX11" s="551"/>
      <c r="AOY11" s="551"/>
      <c r="AOZ11" s="551"/>
      <c r="APA11" s="551"/>
      <c r="APB11" s="551"/>
      <c r="APC11" s="551"/>
      <c r="APD11" s="551"/>
      <c r="APE11" s="551"/>
      <c r="APF11" s="551"/>
      <c r="APG11" s="551"/>
      <c r="APH11" s="551"/>
      <c r="API11" s="551"/>
      <c r="APJ11" s="551"/>
      <c r="APK11" s="551"/>
      <c r="APL11" s="551"/>
      <c r="APM11" s="551"/>
      <c r="APN11" s="551"/>
      <c r="APO11" s="551"/>
      <c r="APP11" s="551"/>
      <c r="APQ11" s="551"/>
      <c r="APR11" s="551"/>
      <c r="APS11" s="551"/>
      <c r="APT11" s="551"/>
      <c r="APU11" s="551"/>
      <c r="APV11" s="551"/>
      <c r="APW11" s="551"/>
      <c r="APX11" s="551"/>
      <c r="APY11" s="551"/>
      <c r="APZ11" s="551"/>
      <c r="AQA11" s="551"/>
      <c r="AQB11" s="551"/>
      <c r="AQC11" s="551"/>
      <c r="AQD11" s="551"/>
      <c r="AQE11" s="551"/>
      <c r="AQF11" s="551"/>
      <c r="AQG11" s="551"/>
      <c r="AQH11" s="551"/>
      <c r="AQI11" s="551"/>
      <c r="AQJ11" s="551"/>
      <c r="AQK11" s="551"/>
      <c r="AQL11" s="551"/>
      <c r="AQM11" s="551"/>
      <c r="AQN11" s="551"/>
      <c r="AQO11" s="551"/>
      <c r="AQP11" s="551"/>
      <c r="AQQ11" s="551"/>
      <c r="AQR11" s="551"/>
      <c r="AQS11" s="551"/>
      <c r="AQT11" s="551"/>
      <c r="AQU11" s="551"/>
      <c r="AQV11" s="551"/>
      <c r="AQW11" s="551"/>
      <c r="AQX11" s="551"/>
      <c r="AQY11" s="551"/>
      <c r="AQZ11" s="551"/>
      <c r="ARA11" s="551"/>
      <c r="ARB11" s="551"/>
      <c r="ARC11" s="551"/>
      <c r="ARD11" s="551"/>
      <c r="ARE11" s="551"/>
      <c r="ARF11" s="551"/>
      <c r="ARG11" s="551"/>
      <c r="ARH11" s="551"/>
      <c r="ARI11" s="551"/>
      <c r="ARJ11" s="551"/>
      <c r="ARK11" s="551"/>
      <c r="ARL11" s="551"/>
      <c r="ARM11" s="551"/>
      <c r="ARN11" s="551"/>
      <c r="ARO11" s="551"/>
      <c r="ARP11" s="551"/>
      <c r="ARQ11" s="551"/>
      <c r="ARR11" s="551"/>
      <c r="ARS11" s="551"/>
      <c r="ART11" s="551"/>
      <c r="ARU11" s="551"/>
      <c r="ARV11" s="551"/>
      <c r="ARW11" s="551"/>
      <c r="ARX11" s="551"/>
      <c r="ARY11" s="551"/>
      <c r="ARZ11" s="551"/>
      <c r="ASA11" s="551"/>
      <c r="ASB11" s="551"/>
      <c r="ASC11" s="551"/>
      <c r="ASD11" s="551"/>
      <c r="ASE11" s="551"/>
      <c r="ASF11" s="551"/>
      <c r="ASG11" s="551"/>
      <c r="ASH11" s="551"/>
      <c r="ASI11" s="551"/>
      <c r="ASJ11" s="551"/>
      <c r="ASK11" s="551"/>
      <c r="ASL11" s="551"/>
      <c r="ASM11" s="551"/>
      <c r="ASN11" s="551"/>
      <c r="ASO11" s="551"/>
      <c r="ASP11" s="551"/>
      <c r="ASQ11" s="551"/>
      <c r="ASR11" s="551"/>
      <c r="ASS11" s="551"/>
      <c r="AST11" s="551"/>
      <c r="ASU11" s="551"/>
      <c r="ASV11" s="551"/>
      <c r="ASW11" s="551"/>
      <c r="ASX11" s="551"/>
      <c r="ASY11" s="551"/>
      <c r="ASZ11" s="551"/>
      <c r="ATA11" s="551"/>
      <c r="ATB11" s="551"/>
      <c r="ATC11" s="551"/>
      <c r="ATD11" s="551"/>
      <c r="ATE11" s="551"/>
      <c r="ATF11" s="551"/>
      <c r="ATG11" s="551"/>
      <c r="ATH11" s="551"/>
      <c r="ATI11" s="551"/>
      <c r="ATJ11" s="551"/>
      <c r="ATK11" s="551"/>
      <c r="ATL11" s="551"/>
      <c r="ATM11" s="551"/>
      <c r="ATN11" s="551"/>
      <c r="ATO11" s="551"/>
      <c r="ATP11" s="551"/>
      <c r="ATQ11" s="551"/>
      <c r="ATR11" s="551"/>
      <c r="ATS11" s="551"/>
      <c r="ATT11" s="551"/>
      <c r="ATU11" s="551"/>
      <c r="ATV11" s="551"/>
      <c r="ATW11" s="551"/>
      <c r="ATX11" s="551"/>
      <c r="ATY11" s="551"/>
      <c r="ATZ11" s="551"/>
      <c r="AUA11" s="551"/>
      <c r="AUB11" s="551"/>
      <c r="AUC11" s="551"/>
      <c r="AUD11" s="551"/>
      <c r="AUE11" s="551"/>
      <c r="AUF11" s="551"/>
      <c r="AUG11" s="551"/>
      <c r="AUH11" s="551"/>
      <c r="AUI11" s="551"/>
      <c r="AUJ11" s="551"/>
      <c r="AUK11" s="551"/>
      <c r="AUL11" s="551"/>
      <c r="AUM11" s="551"/>
      <c r="AUN11" s="551"/>
      <c r="AUO11" s="551"/>
      <c r="AUP11" s="551"/>
      <c r="AUQ11" s="551"/>
      <c r="AUR11" s="551"/>
      <c r="AUS11" s="551"/>
      <c r="AUT11" s="551"/>
      <c r="AUU11" s="551"/>
      <c r="AUV11" s="551"/>
      <c r="AUW11" s="551"/>
      <c r="AUX11" s="551"/>
      <c r="AUY11" s="551"/>
      <c r="AUZ11" s="551"/>
      <c r="AVA11" s="551"/>
      <c r="AVB11" s="551"/>
      <c r="AVC11" s="551"/>
      <c r="AVD11" s="551"/>
      <c r="AVE11" s="551"/>
      <c r="AVF11" s="551"/>
      <c r="AVG11" s="551"/>
      <c r="AVH11" s="551"/>
      <c r="AVI11" s="551"/>
      <c r="AVJ11" s="551"/>
      <c r="AVK11" s="551"/>
      <c r="AVL11" s="551"/>
      <c r="AVM11" s="551"/>
      <c r="AVN11" s="551"/>
      <c r="AVO11" s="551"/>
      <c r="AVP11" s="551"/>
      <c r="AVQ11" s="551"/>
      <c r="AVR11" s="551"/>
      <c r="AVS11" s="551"/>
      <c r="AVT11" s="551"/>
      <c r="AVU11" s="551"/>
      <c r="AVV11" s="551"/>
      <c r="AVW11" s="551"/>
      <c r="AVX11" s="551"/>
      <c r="AVY11" s="551"/>
      <c r="AVZ11" s="551"/>
      <c r="AWA11" s="551"/>
      <c r="AWB11" s="551"/>
      <c r="AWC11" s="551"/>
      <c r="AWD11" s="551"/>
      <c r="AWE11" s="551"/>
      <c r="AWF11" s="551"/>
      <c r="AWG11" s="551"/>
      <c r="AWH11" s="551"/>
      <c r="AWI11" s="551"/>
      <c r="AWJ11" s="551"/>
      <c r="AWK11" s="551"/>
      <c r="AWL11" s="551"/>
      <c r="AWM11" s="551"/>
      <c r="AWN11" s="551"/>
      <c r="AWO11" s="551"/>
      <c r="AWP11" s="551"/>
      <c r="AWQ11" s="551"/>
      <c r="AWR11" s="551"/>
      <c r="AWS11" s="551"/>
      <c r="AWT11" s="551"/>
      <c r="AWU11" s="551"/>
      <c r="AWV11" s="551"/>
      <c r="AWW11" s="551"/>
      <c r="AWX11" s="551"/>
      <c r="AWY11" s="551"/>
      <c r="AWZ11" s="551"/>
      <c r="AXA11" s="551"/>
      <c r="AXB11" s="551"/>
      <c r="AXC11" s="551"/>
      <c r="AXD11" s="551"/>
      <c r="AXE11" s="551"/>
      <c r="AXF11" s="551"/>
      <c r="AXG11" s="551"/>
      <c r="AXH11" s="551"/>
      <c r="AXI11" s="551"/>
      <c r="AXJ11" s="551"/>
      <c r="AXK11" s="551"/>
      <c r="AXL11" s="551"/>
      <c r="AXM11" s="551"/>
      <c r="AXN11" s="551"/>
      <c r="AXO11" s="551"/>
      <c r="AXP11" s="551"/>
      <c r="AXQ11" s="551"/>
      <c r="AXR11" s="551"/>
      <c r="AXS11" s="551"/>
      <c r="AXT11" s="551"/>
      <c r="AXU11" s="551"/>
      <c r="AXV11" s="551"/>
      <c r="AXW11" s="551"/>
      <c r="AXX11" s="551"/>
      <c r="AXY11" s="551"/>
      <c r="AXZ11" s="551"/>
      <c r="AYA11" s="551"/>
      <c r="AYB11" s="551"/>
      <c r="AYC11" s="551"/>
      <c r="AYD11" s="551"/>
      <c r="AYE11" s="551"/>
      <c r="AYF11" s="551"/>
      <c r="AYG11" s="551"/>
      <c r="AYH11" s="551"/>
      <c r="AYI11" s="551"/>
      <c r="AYJ11" s="551"/>
      <c r="AYK11" s="551"/>
      <c r="AYL11" s="551"/>
      <c r="AYM11" s="551"/>
      <c r="AYN11" s="551"/>
      <c r="AYO11" s="551"/>
      <c r="AYP11" s="551"/>
      <c r="AYQ11" s="551"/>
      <c r="AYR11" s="551"/>
      <c r="AYS11" s="551"/>
      <c r="AYT11" s="551"/>
      <c r="AYU11" s="551"/>
      <c r="AYV11" s="551"/>
      <c r="AYW11" s="551"/>
      <c r="AYX11" s="551"/>
      <c r="AYY11" s="551"/>
      <c r="AYZ11" s="551"/>
      <c r="AZA11" s="551"/>
      <c r="AZB11" s="551"/>
      <c r="AZC11" s="551"/>
      <c r="AZD11" s="551"/>
      <c r="AZE11" s="551"/>
      <c r="AZF11" s="551"/>
      <c r="AZG11" s="551"/>
      <c r="AZH11" s="551"/>
      <c r="AZI11" s="551"/>
      <c r="AZJ11" s="551"/>
      <c r="AZK11" s="551"/>
      <c r="AZL11" s="551"/>
      <c r="AZM11" s="551"/>
      <c r="AZN11" s="551"/>
      <c r="AZO11" s="551"/>
      <c r="AZP11" s="551"/>
      <c r="AZQ11" s="551"/>
      <c r="AZR11" s="551"/>
      <c r="AZS11" s="551"/>
      <c r="AZT11" s="551"/>
      <c r="AZU11" s="551"/>
      <c r="AZV11" s="551"/>
      <c r="AZW11" s="551"/>
      <c r="AZX11" s="551"/>
      <c r="AZY11" s="551"/>
      <c r="AZZ11" s="551"/>
      <c r="BAA11" s="551"/>
      <c r="BAB11" s="551"/>
      <c r="BAC11" s="551"/>
      <c r="BAD11" s="551"/>
      <c r="BAE11" s="551"/>
      <c r="BAF11" s="551"/>
      <c r="BAG11" s="551"/>
      <c r="BAH11" s="551"/>
      <c r="BAI11" s="551"/>
      <c r="BAJ11" s="551"/>
      <c r="BAK11" s="551"/>
      <c r="BAL11" s="551"/>
      <c r="BAM11" s="551"/>
      <c r="BAN11" s="551"/>
      <c r="BAO11" s="551"/>
      <c r="BAP11" s="551"/>
      <c r="BAQ11" s="551"/>
      <c r="BAR11" s="551"/>
      <c r="BAS11" s="551"/>
      <c r="BAT11" s="551"/>
      <c r="BAU11" s="551"/>
      <c r="BAV11" s="551"/>
      <c r="BAW11" s="551"/>
      <c r="BAX11" s="551"/>
      <c r="BAY11" s="551"/>
      <c r="BAZ11" s="551"/>
      <c r="BBA11" s="551"/>
      <c r="BBB11" s="551"/>
      <c r="BBC11" s="551"/>
      <c r="BBD11" s="551"/>
      <c r="BBE11" s="551"/>
      <c r="BBF11" s="551"/>
      <c r="BBG11" s="551"/>
      <c r="BBH11" s="551"/>
      <c r="BBI11" s="551"/>
      <c r="BBJ11" s="551"/>
      <c r="BBK11" s="551"/>
      <c r="BBL11" s="551"/>
      <c r="BBM11" s="551"/>
      <c r="BBN11" s="551"/>
      <c r="BBO11" s="551"/>
      <c r="BBP11" s="551"/>
      <c r="BBQ11" s="551"/>
      <c r="BBR11" s="551"/>
      <c r="BBS11" s="551"/>
      <c r="BBT11" s="551"/>
      <c r="BBU11" s="551"/>
      <c r="BBV11" s="551"/>
      <c r="BBW11" s="551"/>
      <c r="BBX11" s="551"/>
      <c r="BBY11" s="551"/>
      <c r="BBZ11" s="551"/>
      <c r="BCA11" s="551"/>
      <c r="BCB11" s="551"/>
      <c r="BCC11" s="551"/>
      <c r="BCD11" s="551"/>
      <c r="BCE11" s="551"/>
      <c r="BCF11" s="551"/>
      <c r="BCG11" s="551"/>
      <c r="BCH11" s="551"/>
      <c r="BCI11" s="551"/>
      <c r="BCJ11" s="551"/>
      <c r="BCK11" s="551"/>
      <c r="BCL11" s="551"/>
      <c r="BCM11" s="551"/>
      <c r="BCN11" s="551"/>
      <c r="BCO11" s="551"/>
      <c r="BCP11" s="551"/>
      <c r="BCQ11" s="551"/>
      <c r="BCR11" s="551"/>
      <c r="BCS11" s="551"/>
      <c r="BCT11" s="551"/>
      <c r="BCU11" s="551"/>
      <c r="BCV11" s="551"/>
      <c r="BCW11" s="551"/>
      <c r="BCX11" s="551"/>
      <c r="BCY11" s="551"/>
      <c r="BCZ11" s="551"/>
      <c r="BDA11" s="551"/>
      <c r="BDB11" s="551"/>
      <c r="BDC11" s="551"/>
      <c r="BDD11" s="551"/>
      <c r="BDE11" s="551"/>
      <c r="BDF11" s="551"/>
      <c r="BDG11" s="551"/>
      <c r="BDH11" s="551"/>
      <c r="BDI11" s="551"/>
      <c r="BDJ11" s="551"/>
      <c r="BDK11" s="551"/>
      <c r="BDL11" s="551"/>
      <c r="BDM11" s="551"/>
      <c r="BDN11" s="551"/>
      <c r="BDO11" s="551"/>
      <c r="BDP11" s="551"/>
      <c r="BDQ11" s="551"/>
      <c r="BDR11" s="551"/>
      <c r="BDS11" s="551"/>
      <c r="BDT11" s="551"/>
      <c r="BDU11" s="551"/>
      <c r="BDV11" s="551"/>
      <c r="BDW11" s="551"/>
      <c r="BDX11" s="551"/>
      <c r="BDY11" s="551"/>
      <c r="BDZ11" s="551"/>
      <c r="BEA11" s="551"/>
      <c r="BEB11" s="551"/>
      <c r="BEC11" s="551"/>
      <c r="BED11" s="551"/>
      <c r="BEE11" s="551"/>
      <c r="BEF11" s="551"/>
      <c r="BEG11" s="551"/>
      <c r="BEH11" s="551"/>
      <c r="BEI11" s="551"/>
      <c r="BEJ11" s="551"/>
      <c r="BEK11" s="551"/>
      <c r="BEL11" s="551"/>
      <c r="BEM11" s="551"/>
      <c r="BEN11" s="551"/>
      <c r="BEO11" s="551"/>
      <c r="BEP11" s="551"/>
      <c r="BEQ11" s="551"/>
      <c r="BER11" s="551"/>
      <c r="BES11" s="551"/>
      <c r="BET11" s="551"/>
      <c r="BEU11" s="551"/>
      <c r="BEV11" s="551"/>
      <c r="BEW11" s="551"/>
      <c r="BEX11" s="551"/>
      <c r="BEY11" s="551"/>
      <c r="BEZ11" s="551"/>
      <c r="BFA11" s="551"/>
      <c r="BFB11" s="551"/>
      <c r="BFC11" s="551"/>
      <c r="BFD11" s="551"/>
      <c r="BFE11" s="551"/>
      <c r="BFF11" s="551"/>
      <c r="BFG11" s="551"/>
      <c r="BFH11" s="551"/>
      <c r="BFI11" s="551"/>
      <c r="BFJ11" s="551"/>
      <c r="BFK11" s="551"/>
      <c r="BFL11" s="551"/>
      <c r="BFM11" s="551"/>
      <c r="BFN11" s="551"/>
      <c r="BFO11" s="551"/>
      <c r="BFP11" s="551"/>
      <c r="BFQ11" s="551"/>
      <c r="BFR11" s="551"/>
      <c r="BFS11" s="551"/>
      <c r="BFT11" s="551"/>
      <c r="BFU11" s="551"/>
      <c r="BFV11" s="551"/>
      <c r="BFW11" s="551"/>
      <c r="BFX11" s="551"/>
      <c r="BFY11" s="551"/>
      <c r="BFZ11" s="551"/>
      <c r="BGA11" s="551"/>
      <c r="BGB11" s="551"/>
      <c r="BGC11" s="551"/>
      <c r="BGD11" s="551"/>
      <c r="BGE11" s="551"/>
      <c r="BGF11" s="551"/>
      <c r="BGG11" s="551"/>
      <c r="BGH11" s="551"/>
      <c r="BGI11" s="551"/>
      <c r="BGJ11" s="551"/>
      <c r="BGK11" s="551"/>
      <c r="BGL11" s="551"/>
      <c r="BGM11" s="551"/>
      <c r="BGN11" s="551"/>
      <c r="BGO11" s="551"/>
      <c r="BGP11" s="551"/>
      <c r="BGQ11" s="551"/>
      <c r="BGR11" s="551"/>
      <c r="BGS11" s="551"/>
      <c r="BGT11" s="551"/>
      <c r="BGU11" s="551"/>
      <c r="BGV11" s="551"/>
      <c r="BGW11" s="551"/>
      <c r="BGX11" s="551"/>
      <c r="BGY11" s="551"/>
      <c r="BGZ11" s="551"/>
      <c r="BHA11" s="551"/>
      <c r="BHB11" s="551"/>
      <c r="BHC11" s="551"/>
      <c r="BHD11" s="551"/>
      <c r="BHE11" s="551"/>
      <c r="BHF11" s="551"/>
      <c r="BHG11" s="551"/>
      <c r="BHH11" s="551"/>
      <c r="BHI11" s="551"/>
      <c r="BHJ11" s="551"/>
      <c r="BHK11" s="551"/>
      <c r="BHL11" s="551"/>
      <c r="BHM11" s="551"/>
      <c r="BHN11" s="551"/>
      <c r="BHO11" s="551"/>
      <c r="BHP11" s="551"/>
      <c r="BHQ11" s="551"/>
      <c r="BHR11" s="551"/>
      <c r="BHS11" s="551"/>
      <c r="BHT11" s="551"/>
      <c r="BHU11" s="551"/>
      <c r="BHV11" s="551"/>
      <c r="BHW11" s="551"/>
      <c r="BHX11" s="551"/>
      <c r="BHY11" s="551"/>
      <c r="BHZ11" s="551"/>
      <c r="BIA11" s="551"/>
      <c r="BIB11" s="551"/>
      <c r="BIC11" s="551"/>
      <c r="BID11" s="551"/>
      <c r="BIE11" s="551"/>
      <c r="BIF11" s="551"/>
      <c r="BIG11" s="551"/>
      <c r="BIH11" s="551"/>
      <c r="BII11" s="551"/>
      <c r="BIJ11" s="551"/>
      <c r="BIK11" s="551"/>
      <c r="BIL11" s="551"/>
      <c r="BIM11" s="551"/>
      <c r="BIN11" s="551"/>
      <c r="BIO11" s="551"/>
      <c r="BIP11" s="551"/>
      <c r="BIQ11" s="551"/>
      <c r="BIR11" s="551"/>
      <c r="BIS11" s="551"/>
      <c r="BIT11" s="551"/>
      <c r="BIU11" s="551"/>
      <c r="BIV11" s="551"/>
      <c r="BIW11" s="551"/>
      <c r="BIX11" s="551"/>
      <c r="BIY11" s="551"/>
      <c r="BIZ11" s="551"/>
      <c r="BJA11" s="551"/>
      <c r="BJB11" s="551"/>
      <c r="BJC11" s="551"/>
      <c r="BJD11" s="551"/>
      <c r="BJE11" s="551"/>
      <c r="BJF11" s="551"/>
      <c r="BJG11" s="551"/>
      <c r="BJH11" s="551"/>
      <c r="BJI11" s="551"/>
      <c r="BJJ11" s="551"/>
      <c r="BJK11" s="551"/>
      <c r="BJL11" s="551"/>
      <c r="BJM11" s="551"/>
      <c r="BJN11" s="551"/>
      <c r="BJO11" s="551"/>
      <c r="BJP11" s="551"/>
      <c r="BJQ11" s="551"/>
      <c r="BJR11" s="551"/>
      <c r="BJS11" s="551"/>
      <c r="BJT11" s="551"/>
      <c r="BJU11" s="551"/>
      <c r="BJV11" s="551"/>
      <c r="BJW11" s="551"/>
      <c r="BJX11" s="551"/>
      <c r="BJY11" s="551"/>
      <c r="BJZ11" s="551"/>
      <c r="BKA11" s="551"/>
      <c r="BKB11" s="551"/>
      <c r="BKC11" s="551"/>
      <c r="BKD11" s="551"/>
      <c r="BKE11" s="551"/>
      <c r="BKF11" s="551"/>
      <c r="BKG11" s="551"/>
      <c r="BKH11" s="551"/>
      <c r="BKI11" s="551"/>
      <c r="BKJ11" s="551"/>
      <c r="BKK11" s="551"/>
      <c r="BKL11" s="551"/>
      <c r="BKM11" s="551"/>
      <c r="BKN11" s="551"/>
      <c r="BKO11" s="551"/>
      <c r="BKP11" s="551"/>
      <c r="BKQ11" s="551"/>
      <c r="BKR11" s="551"/>
      <c r="BKS11" s="551"/>
      <c r="BKT11" s="551"/>
      <c r="BKU11" s="551"/>
      <c r="BKV11" s="551"/>
      <c r="BKW11" s="551"/>
      <c r="BKX11" s="551"/>
      <c r="BKY11" s="551"/>
      <c r="BKZ11" s="551"/>
      <c r="BLA11" s="551"/>
      <c r="BLB11" s="551"/>
      <c r="BLC11" s="551"/>
      <c r="BLD11" s="551"/>
      <c r="BLE11" s="551"/>
      <c r="BLF11" s="551"/>
      <c r="BLG11" s="551"/>
      <c r="BLH11" s="551"/>
      <c r="BLI11" s="551"/>
      <c r="BLJ11" s="551"/>
      <c r="BLK11" s="551"/>
      <c r="BLL11" s="551"/>
      <c r="BLM11" s="551"/>
      <c r="BLN11" s="551"/>
      <c r="BLO11" s="551"/>
      <c r="BLP11" s="551"/>
      <c r="BLQ11" s="551"/>
      <c r="BLR11" s="551"/>
      <c r="BLS11" s="551"/>
      <c r="BLT11" s="551"/>
      <c r="BLU11" s="551"/>
      <c r="BLV11" s="551"/>
      <c r="BLW11" s="551"/>
      <c r="BLX11" s="551"/>
      <c r="BLY11" s="551"/>
      <c r="BLZ11" s="551"/>
      <c r="BMA11" s="551"/>
      <c r="BMB11" s="551"/>
      <c r="BMC11" s="551"/>
      <c r="BMD11" s="551"/>
      <c r="BME11" s="551"/>
      <c r="BMF11" s="551"/>
      <c r="BMG11" s="551"/>
      <c r="BMH11" s="551"/>
      <c r="BMI11" s="551"/>
      <c r="BMJ11" s="551"/>
      <c r="BMK11" s="551"/>
      <c r="BML11" s="551"/>
      <c r="BMM11" s="551"/>
      <c r="BMN11" s="551"/>
      <c r="BMO11" s="551"/>
      <c r="BMP11" s="551"/>
      <c r="BMQ11" s="551"/>
      <c r="BMR11" s="551"/>
      <c r="BMS11" s="551"/>
      <c r="BMT11" s="551"/>
      <c r="BMU11" s="551"/>
      <c r="BMV11" s="551"/>
      <c r="BMW11" s="551"/>
      <c r="BMX11" s="551"/>
      <c r="BMY11" s="551"/>
      <c r="BMZ11" s="551"/>
      <c r="BNA11" s="551"/>
      <c r="BNB11" s="551"/>
      <c r="BNC11" s="551"/>
      <c r="BND11" s="551"/>
      <c r="BNE11" s="551"/>
      <c r="BNF11" s="551"/>
      <c r="BNG11" s="551"/>
      <c r="BNH11" s="551"/>
      <c r="BNI11" s="551"/>
      <c r="BNJ11" s="551"/>
      <c r="BNK11" s="551"/>
      <c r="BNL11" s="551"/>
      <c r="BNM11" s="551"/>
      <c r="BNN11" s="551"/>
      <c r="BNO11" s="551"/>
      <c r="BNP11" s="551"/>
      <c r="BNQ11" s="551"/>
      <c r="BNR11" s="551"/>
      <c r="BNS11" s="551"/>
      <c r="BNT11" s="551"/>
      <c r="BNU11" s="551"/>
      <c r="BNV11" s="551"/>
      <c r="BNW11" s="551"/>
      <c r="BNX11" s="551"/>
      <c r="BNY11" s="551"/>
      <c r="BNZ11" s="551"/>
      <c r="BOA11" s="551"/>
      <c r="BOB11" s="551"/>
      <c r="BOC11" s="551"/>
      <c r="BOD11" s="551"/>
      <c r="BOE11" s="551"/>
      <c r="BOF11" s="551"/>
      <c r="BOG11" s="551"/>
      <c r="BOH11" s="551"/>
      <c r="BOI11" s="551"/>
      <c r="BOJ11" s="551"/>
      <c r="BOK11" s="551"/>
      <c r="BOL11" s="551"/>
      <c r="BOM11" s="551"/>
      <c r="BON11" s="551"/>
      <c r="BOO11" s="551"/>
      <c r="BOP11" s="551"/>
      <c r="BOQ11" s="551"/>
      <c r="BOR11" s="551"/>
      <c r="BOS11" s="551"/>
      <c r="BOT11" s="551"/>
      <c r="BOU11" s="551"/>
      <c r="BOV11" s="551"/>
      <c r="BOW11" s="551"/>
      <c r="BOX11" s="551"/>
      <c r="BOY11" s="551"/>
      <c r="BOZ11" s="551"/>
      <c r="BPA11" s="551"/>
      <c r="BPB11" s="551"/>
      <c r="BPC11" s="551"/>
      <c r="BPD11" s="551"/>
      <c r="BPE11" s="551"/>
      <c r="BPF11" s="551"/>
      <c r="BPG11" s="551"/>
      <c r="BPH11" s="551"/>
      <c r="BPI11" s="551"/>
      <c r="BPJ11" s="551"/>
      <c r="BPK11" s="551"/>
      <c r="BPL11" s="551"/>
      <c r="BPM11" s="551"/>
      <c r="BPN11" s="551"/>
      <c r="BPO11" s="551"/>
      <c r="BPP11" s="551"/>
      <c r="BPQ11" s="551"/>
      <c r="BPR11" s="551"/>
      <c r="BPS11" s="551"/>
      <c r="BPT11" s="551"/>
      <c r="BPU11" s="551"/>
      <c r="BPV11" s="551"/>
      <c r="BPW11" s="551"/>
      <c r="BPX11" s="551"/>
      <c r="BPY11" s="551"/>
      <c r="BPZ11" s="551"/>
      <c r="BQA11" s="551"/>
      <c r="BQB11" s="551"/>
      <c r="BQC11" s="551"/>
      <c r="BQD11" s="551"/>
      <c r="BQE11" s="551"/>
      <c r="BQF11" s="551"/>
      <c r="BQG11" s="551"/>
      <c r="BQH11" s="551"/>
      <c r="BQI11" s="551"/>
      <c r="BQJ11" s="551"/>
      <c r="BQK11" s="551"/>
      <c r="BQL11" s="551"/>
      <c r="BQM11" s="551"/>
      <c r="BQN11" s="551"/>
      <c r="BQO11" s="551"/>
      <c r="BQP11" s="551"/>
      <c r="BQQ11" s="551"/>
      <c r="BQR11" s="551"/>
      <c r="BQS11" s="551"/>
      <c r="BQT11" s="551"/>
      <c r="BQU11" s="551"/>
      <c r="BQV11" s="551"/>
      <c r="BQW11" s="551"/>
      <c r="BQX11" s="551"/>
      <c r="BQY11" s="551"/>
      <c r="BQZ11" s="551"/>
      <c r="BRA11" s="551"/>
      <c r="BRB11" s="551"/>
      <c r="BRC11" s="551"/>
      <c r="BRD11" s="551"/>
      <c r="BRE11" s="551"/>
      <c r="BRF11" s="551"/>
      <c r="BRG11" s="551"/>
      <c r="BRH11" s="551"/>
      <c r="BRI11" s="551"/>
      <c r="BRJ11" s="551"/>
      <c r="BRK11" s="551"/>
      <c r="BRL11" s="551"/>
      <c r="BRM11" s="551"/>
      <c r="BRN11" s="551"/>
      <c r="BRO11" s="551"/>
      <c r="BRP11" s="551"/>
      <c r="BRQ11" s="551"/>
      <c r="BRR11" s="551"/>
      <c r="BRS11" s="551"/>
      <c r="BRT11" s="551"/>
      <c r="BRU11" s="551"/>
      <c r="BRV11" s="551"/>
      <c r="BRW11" s="551"/>
      <c r="BRX11" s="551"/>
      <c r="BRY11" s="551"/>
      <c r="BRZ11" s="551"/>
      <c r="BSA11" s="551"/>
      <c r="BSB11" s="551"/>
      <c r="BSC11" s="551"/>
      <c r="BSD11" s="551"/>
      <c r="BSE11" s="551"/>
      <c r="BSF11" s="551"/>
      <c r="BSG11" s="551"/>
      <c r="BSH11" s="551"/>
      <c r="BSI11" s="551"/>
      <c r="BSJ11" s="551"/>
      <c r="BSK11" s="551"/>
      <c r="BSL11" s="551"/>
      <c r="BSM11" s="551"/>
      <c r="BSN11" s="551"/>
      <c r="BSO11" s="551"/>
      <c r="BSP11" s="551"/>
      <c r="BSQ11" s="551"/>
      <c r="BSR11" s="551"/>
      <c r="BSS11" s="551"/>
      <c r="BST11" s="551"/>
      <c r="BSU11" s="551"/>
      <c r="BSV11" s="551"/>
      <c r="BSW11" s="551"/>
      <c r="BSX11" s="551"/>
      <c r="BSY11" s="551"/>
      <c r="BSZ11" s="551"/>
      <c r="BTA11" s="551"/>
      <c r="BTB11" s="551"/>
      <c r="BTC11" s="551"/>
      <c r="BTD11" s="551"/>
      <c r="BTE11" s="551"/>
      <c r="BTF11" s="551"/>
      <c r="BTG11" s="551"/>
      <c r="BTH11" s="551"/>
      <c r="BTI11" s="551"/>
      <c r="BTJ11" s="551"/>
      <c r="BTK11" s="551"/>
      <c r="BTL11" s="551"/>
      <c r="BTM11" s="551"/>
      <c r="BTN11" s="551"/>
      <c r="BTO11" s="551"/>
      <c r="BTP11" s="551"/>
      <c r="BTQ11" s="551"/>
      <c r="BTR11" s="551"/>
      <c r="BTS11" s="551"/>
      <c r="BTT11" s="551"/>
      <c r="BTU11" s="551"/>
      <c r="BTV11" s="551"/>
      <c r="BTW11" s="551"/>
      <c r="BTX11" s="551"/>
      <c r="BTY11" s="551"/>
      <c r="BTZ11" s="551"/>
      <c r="BUA11" s="551"/>
      <c r="BUB11" s="551"/>
      <c r="BUC11" s="551"/>
      <c r="BUD11" s="551"/>
      <c r="BUE11" s="551"/>
      <c r="BUF11" s="551"/>
      <c r="BUG11" s="551"/>
      <c r="BUH11" s="551"/>
      <c r="BUI11" s="551"/>
      <c r="BUJ11" s="551"/>
      <c r="BUK11" s="551"/>
      <c r="BUL11" s="551"/>
      <c r="BUM11" s="551"/>
      <c r="BUN11" s="551"/>
      <c r="BUO11" s="551"/>
      <c r="BUP11" s="551"/>
      <c r="BUQ11" s="551"/>
      <c r="BUR11" s="551"/>
      <c r="BUS11" s="551"/>
      <c r="BUT11" s="551"/>
      <c r="BUU11" s="551"/>
      <c r="BUV11" s="551"/>
      <c r="BUW11" s="551"/>
      <c r="BUX11" s="551"/>
      <c r="BUY11" s="551"/>
      <c r="BUZ11" s="551"/>
      <c r="BVA11" s="551"/>
      <c r="BVB11" s="551"/>
      <c r="BVC11" s="551"/>
      <c r="BVD11" s="551"/>
      <c r="BVE11" s="551"/>
      <c r="BVF11" s="551"/>
      <c r="BVG11" s="551"/>
      <c r="BVH11" s="551"/>
      <c r="BVI11" s="551"/>
      <c r="BVJ11" s="551"/>
      <c r="BVK11" s="551"/>
      <c r="BVL11" s="551"/>
      <c r="BVM11" s="551"/>
      <c r="BVN11" s="551"/>
      <c r="BVO11" s="551"/>
      <c r="BVP11" s="551"/>
      <c r="BVQ11" s="551"/>
      <c r="BVR11" s="551"/>
      <c r="BVS11" s="551"/>
      <c r="BVT11" s="551"/>
      <c r="BVU11" s="551"/>
      <c r="BVV11" s="551"/>
      <c r="BVW11" s="551"/>
      <c r="BVX11" s="551"/>
      <c r="BVY11" s="551"/>
      <c r="BVZ11" s="551"/>
      <c r="BWA11" s="551"/>
      <c r="BWB11" s="551"/>
      <c r="BWC11" s="551"/>
      <c r="BWD11" s="551"/>
      <c r="BWE11" s="551"/>
      <c r="BWF11" s="551"/>
      <c r="BWG11" s="551"/>
      <c r="BWH11" s="551"/>
      <c r="BWI11" s="551"/>
      <c r="BWJ11" s="551"/>
      <c r="BWK11" s="551"/>
      <c r="BWL11" s="551"/>
      <c r="BWM11" s="551"/>
      <c r="BWN11" s="551"/>
      <c r="BWO11" s="551"/>
      <c r="BWP11" s="551"/>
      <c r="BWQ11" s="551"/>
      <c r="BWR11" s="551"/>
      <c r="BWS11" s="551"/>
      <c r="BWT11" s="551"/>
      <c r="BWU11" s="551"/>
      <c r="BWV11" s="551"/>
      <c r="BWW11" s="551"/>
      <c r="BWX11" s="551"/>
      <c r="BWY11" s="551"/>
      <c r="BWZ11" s="551"/>
      <c r="BXA11" s="551"/>
      <c r="BXB11" s="551"/>
      <c r="BXC11" s="551"/>
      <c r="BXD11" s="551"/>
      <c r="BXE11" s="551"/>
      <c r="BXF11" s="551"/>
      <c r="BXG11" s="551"/>
      <c r="BXH11" s="551"/>
      <c r="BXI11" s="551"/>
      <c r="BXJ11" s="551"/>
      <c r="BXK11" s="551"/>
      <c r="BXL11" s="551"/>
      <c r="BXM11" s="551"/>
      <c r="BXN11" s="551"/>
      <c r="BXO11" s="551"/>
      <c r="BXP11" s="551"/>
      <c r="BXQ11" s="551"/>
      <c r="BXR11" s="551"/>
      <c r="BXS11" s="551"/>
      <c r="BXT11" s="551"/>
      <c r="BXU11" s="551"/>
      <c r="BXV11" s="551"/>
      <c r="BXW11" s="551"/>
      <c r="BXX11" s="551"/>
      <c r="BXY11" s="551"/>
      <c r="BXZ11" s="551"/>
      <c r="BYA11" s="551"/>
      <c r="BYB11" s="551"/>
      <c r="BYC11" s="551"/>
      <c r="BYD11" s="551"/>
      <c r="BYE11" s="551"/>
      <c r="BYF11" s="551"/>
      <c r="BYG11" s="551"/>
      <c r="BYH11" s="551"/>
      <c r="BYI11" s="551"/>
      <c r="BYJ11" s="551"/>
      <c r="BYK11" s="551"/>
      <c r="BYL11" s="551"/>
      <c r="BYM11" s="551"/>
      <c r="BYN11" s="551"/>
      <c r="BYO11" s="551"/>
      <c r="BYP11" s="551"/>
      <c r="BYQ11" s="551"/>
      <c r="BYR11" s="551"/>
      <c r="BYS11" s="551"/>
      <c r="BYT11" s="551"/>
      <c r="BYU11" s="551"/>
      <c r="BYV11" s="551"/>
      <c r="BYW11" s="551"/>
      <c r="BYX11" s="551"/>
      <c r="BYY11" s="551"/>
      <c r="BYZ11" s="551"/>
      <c r="BZA11" s="551"/>
      <c r="BZB11" s="551"/>
      <c r="BZC11" s="551"/>
      <c r="BZD11" s="551"/>
      <c r="BZE11" s="551"/>
      <c r="BZF11" s="551"/>
      <c r="BZG11" s="551"/>
      <c r="BZH11" s="551"/>
      <c r="BZI11" s="551"/>
      <c r="BZJ11" s="551"/>
      <c r="BZK11" s="551"/>
      <c r="BZL11" s="551"/>
      <c r="BZM11" s="551"/>
      <c r="BZN11" s="551"/>
      <c r="BZO11" s="551"/>
      <c r="BZP11" s="551"/>
      <c r="BZQ11" s="551"/>
      <c r="BZR11" s="551"/>
      <c r="BZS11" s="551"/>
      <c r="BZT11" s="551"/>
      <c r="BZU11" s="551"/>
      <c r="BZV11" s="551"/>
      <c r="BZW11" s="551"/>
      <c r="BZX11" s="551"/>
      <c r="BZY11" s="551"/>
      <c r="BZZ11" s="551"/>
      <c r="CAA11" s="551"/>
      <c r="CAB11" s="551"/>
      <c r="CAC11" s="551"/>
      <c r="CAD11" s="551"/>
      <c r="CAE11" s="551"/>
      <c r="CAF11" s="551"/>
      <c r="CAG11" s="551"/>
      <c r="CAH11" s="551"/>
      <c r="CAI11" s="551"/>
      <c r="CAJ11" s="551"/>
      <c r="CAK11" s="551"/>
      <c r="CAL11" s="551"/>
      <c r="CAM11" s="551"/>
      <c r="CAN11" s="551"/>
      <c r="CAO11" s="551"/>
      <c r="CAP11" s="551"/>
      <c r="CAQ11" s="551"/>
      <c r="CAR11" s="551"/>
      <c r="CAS11" s="551"/>
      <c r="CAT11" s="551"/>
      <c r="CAU11" s="551"/>
      <c r="CAV11" s="551"/>
      <c r="CAW11" s="551"/>
      <c r="CAX11" s="551"/>
      <c r="CAY11" s="551"/>
      <c r="CAZ11" s="551"/>
      <c r="CBA11" s="551"/>
      <c r="CBB11" s="551"/>
      <c r="CBC11" s="551"/>
      <c r="CBD11" s="551"/>
      <c r="CBE11" s="551"/>
      <c r="CBF11" s="551"/>
      <c r="CBG11" s="551"/>
      <c r="CBH11" s="551"/>
      <c r="CBI11" s="551"/>
      <c r="CBJ11" s="551"/>
      <c r="CBK11" s="551"/>
      <c r="CBL11" s="551"/>
      <c r="CBM11" s="551"/>
      <c r="CBN11" s="551"/>
      <c r="CBO11" s="551"/>
      <c r="CBP11" s="551"/>
      <c r="CBQ11" s="551"/>
      <c r="CBR11" s="551"/>
      <c r="CBS11" s="551"/>
      <c r="CBT11" s="551"/>
      <c r="CBU11" s="551"/>
      <c r="CBV11" s="551"/>
      <c r="CBW11" s="551"/>
      <c r="CBX11" s="551"/>
      <c r="CBY11" s="551"/>
      <c r="CBZ11" s="551"/>
      <c r="CCA11" s="551"/>
      <c r="CCB11" s="551"/>
      <c r="CCC11" s="551"/>
      <c r="CCD11" s="551"/>
      <c r="CCE11" s="551"/>
      <c r="CCF11" s="551"/>
      <c r="CCG11" s="551"/>
      <c r="CCH11" s="551"/>
      <c r="CCI11" s="551"/>
      <c r="CCJ11" s="551"/>
      <c r="CCK11" s="551"/>
      <c r="CCL11" s="551"/>
      <c r="CCM11" s="551"/>
      <c r="CCN11" s="551"/>
      <c r="CCO11" s="551"/>
      <c r="CCP11" s="551"/>
      <c r="CCQ11" s="551"/>
      <c r="CCR11" s="551"/>
      <c r="CCS11" s="551"/>
      <c r="CCT11" s="551"/>
      <c r="CCU11" s="551"/>
      <c r="CCV11" s="551"/>
      <c r="CCW11" s="551"/>
      <c r="CCX11" s="551"/>
      <c r="CCY11" s="551"/>
      <c r="CCZ11" s="551"/>
      <c r="CDA11" s="551"/>
      <c r="CDB11" s="551"/>
      <c r="CDC11" s="551"/>
      <c r="CDD11" s="551"/>
      <c r="CDE11" s="551"/>
      <c r="CDF11" s="551"/>
      <c r="CDG11" s="551"/>
      <c r="CDH11" s="551"/>
      <c r="CDI11" s="551"/>
      <c r="CDJ11" s="551"/>
      <c r="CDK11" s="551"/>
      <c r="CDL11" s="551"/>
      <c r="CDM11" s="551"/>
      <c r="CDN11" s="551"/>
      <c r="CDO11" s="551"/>
      <c r="CDP11" s="551"/>
      <c r="CDQ11" s="551"/>
      <c r="CDR11" s="551"/>
      <c r="CDS11" s="551"/>
      <c r="CDT11" s="551"/>
      <c r="CDU11" s="551"/>
      <c r="CDV11" s="551"/>
      <c r="CDW11" s="551"/>
      <c r="CDX11" s="551"/>
      <c r="CDY11" s="551"/>
      <c r="CDZ11" s="551"/>
      <c r="CEA11" s="551"/>
      <c r="CEB11" s="551"/>
      <c r="CEC11" s="551"/>
      <c r="CED11" s="551"/>
      <c r="CEE11" s="551"/>
      <c r="CEF11" s="551"/>
      <c r="CEG11" s="551"/>
      <c r="CEH11" s="551"/>
      <c r="CEI11" s="551"/>
      <c r="CEJ11" s="551"/>
      <c r="CEK11" s="551"/>
      <c r="CEL11" s="551"/>
      <c r="CEM11" s="551"/>
      <c r="CEN11" s="551"/>
      <c r="CEO11" s="551"/>
      <c r="CEP11" s="551"/>
      <c r="CEQ11" s="551"/>
      <c r="CER11" s="551"/>
      <c r="CES11" s="551"/>
      <c r="CET11" s="551"/>
      <c r="CEU11" s="551"/>
      <c r="CEV11" s="551"/>
      <c r="CEW11" s="551"/>
      <c r="CEX11" s="551"/>
      <c r="CEY11" s="551"/>
      <c r="CEZ11" s="551"/>
      <c r="CFA11" s="551"/>
      <c r="CFB11" s="551"/>
      <c r="CFC11" s="551"/>
      <c r="CFD11" s="551"/>
      <c r="CFE11" s="551"/>
      <c r="CFF11" s="551"/>
      <c r="CFG11" s="551"/>
      <c r="CFH11" s="551"/>
      <c r="CFI11" s="551"/>
      <c r="CFJ11" s="551"/>
      <c r="CFK11" s="551"/>
      <c r="CFL11" s="551"/>
      <c r="CFM11" s="551"/>
      <c r="CFN11" s="551"/>
      <c r="CFO11" s="551"/>
      <c r="CFP11" s="551"/>
      <c r="CFQ11" s="551"/>
      <c r="CFR11" s="551"/>
      <c r="CFS11" s="551"/>
      <c r="CFT11" s="551"/>
      <c r="CFU11" s="551"/>
      <c r="CFV11" s="551"/>
      <c r="CFW11" s="551"/>
      <c r="CFX11" s="551"/>
      <c r="CFY11" s="551"/>
      <c r="CFZ11" s="551"/>
      <c r="CGA11" s="551"/>
      <c r="CGB11" s="551"/>
      <c r="CGC11" s="551"/>
      <c r="CGD11" s="551"/>
      <c r="CGE11" s="551"/>
      <c r="CGF11" s="551"/>
      <c r="CGG11" s="551"/>
      <c r="CGH11" s="551"/>
      <c r="CGI11" s="551"/>
      <c r="CGJ11" s="551"/>
      <c r="CGK11" s="551"/>
      <c r="CGL11" s="551"/>
      <c r="CGM11" s="551"/>
      <c r="CGN11" s="551"/>
      <c r="CGO11" s="551"/>
      <c r="CGP11" s="551"/>
      <c r="CGQ11" s="551"/>
      <c r="CGR11" s="551"/>
      <c r="CGS11" s="551"/>
      <c r="CGT11" s="551"/>
      <c r="CGU11" s="551"/>
      <c r="CGV11" s="551"/>
      <c r="CGW11" s="551"/>
      <c r="CGX11" s="551"/>
      <c r="CGY11" s="551"/>
      <c r="CGZ11" s="551"/>
      <c r="CHA11" s="551"/>
      <c r="CHB11" s="551"/>
      <c r="CHC11" s="551"/>
      <c r="CHD11" s="551"/>
      <c r="CHE11" s="551"/>
      <c r="CHF11" s="551"/>
      <c r="CHG11" s="551"/>
      <c r="CHH11" s="551"/>
      <c r="CHI11" s="551"/>
      <c r="CHJ11" s="551"/>
      <c r="CHK11" s="551"/>
      <c r="CHL11" s="551"/>
      <c r="CHM11" s="551"/>
      <c r="CHN11" s="551"/>
      <c r="CHO11" s="551"/>
      <c r="CHP11" s="551"/>
      <c r="CHQ11" s="551"/>
      <c r="CHR11" s="551"/>
      <c r="CHS11" s="551"/>
      <c r="CHT11" s="551"/>
      <c r="CHU11" s="551"/>
      <c r="CHV11" s="551"/>
      <c r="CHW11" s="551"/>
      <c r="CHX11" s="551"/>
      <c r="CHY11" s="551"/>
      <c r="CHZ11" s="551"/>
      <c r="CIA11" s="551"/>
      <c r="CIB11" s="551"/>
      <c r="CIC11" s="551"/>
      <c r="CID11" s="551"/>
      <c r="CIE11" s="551"/>
      <c r="CIF11" s="551"/>
      <c r="CIG11" s="551"/>
      <c r="CIH11" s="551"/>
      <c r="CII11" s="551"/>
      <c r="CIJ11" s="551"/>
      <c r="CIK11" s="551"/>
      <c r="CIL11" s="551"/>
      <c r="CIM11" s="551"/>
      <c r="CIN11" s="551"/>
      <c r="CIO11" s="551"/>
      <c r="CIP11" s="551"/>
      <c r="CIQ11" s="551"/>
      <c r="CIR11" s="551"/>
      <c r="CIS11" s="551"/>
      <c r="CIT11" s="551"/>
      <c r="CIU11" s="551"/>
      <c r="CIV11" s="551"/>
      <c r="CIW11" s="551"/>
      <c r="CIX11" s="551"/>
      <c r="CIY11" s="551"/>
      <c r="CIZ11" s="551"/>
      <c r="CJA11" s="551"/>
      <c r="CJB11" s="551"/>
      <c r="CJC11" s="551"/>
      <c r="CJD11" s="551"/>
      <c r="CJE11" s="551"/>
      <c r="CJF11" s="551"/>
      <c r="CJG11" s="551"/>
      <c r="CJH11" s="551"/>
      <c r="CJI11" s="551"/>
      <c r="CJJ11" s="551"/>
      <c r="CJK11" s="551"/>
      <c r="CJL11" s="551"/>
      <c r="CJM11" s="551"/>
      <c r="CJN11" s="551"/>
      <c r="CJO11" s="551"/>
      <c r="CJP11" s="551"/>
      <c r="CJQ11" s="551"/>
      <c r="CJR11" s="551"/>
      <c r="CJS11" s="551"/>
      <c r="CJT11" s="551"/>
      <c r="CJU11" s="551"/>
      <c r="CJV11" s="551"/>
      <c r="CJW11" s="551"/>
      <c r="CJX11" s="551"/>
      <c r="CJY11" s="551"/>
      <c r="CJZ11" s="551"/>
      <c r="CKA11" s="551"/>
      <c r="CKB11" s="551"/>
      <c r="CKC11" s="551"/>
      <c r="CKD11" s="551"/>
      <c r="CKE11" s="551"/>
      <c r="CKF11" s="551"/>
      <c r="CKG11" s="551"/>
      <c r="CKH11" s="551"/>
      <c r="CKI11" s="551"/>
      <c r="CKJ11" s="551"/>
      <c r="CKK11" s="551"/>
      <c r="CKL11" s="551"/>
      <c r="CKM11" s="551"/>
      <c r="CKN11" s="551"/>
      <c r="CKO11" s="551"/>
      <c r="CKP11" s="551"/>
      <c r="CKQ11" s="551"/>
      <c r="CKR11" s="551"/>
      <c r="CKS11" s="551"/>
      <c r="CKT11" s="551"/>
      <c r="CKU11" s="551"/>
      <c r="CKV11" s="551"/>
      <c r="CKW11" s="551"/>
      <c r="CKX11" s="551"/>
      <c r="CKY11" s="551"/>
      <c r="CKZ11" s="551"/>
      <c r="CLA11" s="551"/>
      <c r="CLB11" s="551"/>
      <c r="CLC11" s="551"/>
      <c r="CLD11" s="551"/>
      <c r="CLE11" s="551"/>
      <c r="CLF11" s="551"/>
      <c r="CLG11" s="551"/>
      <c r="CLH11" s="551"/>
      <c r="CLI11" s="551"/>
      <c r="CLJ11" s="551"/>
      <c r="CLK11" s="551"/>
      <c r="CLL11" s="551"/>
      <c r="CLM11" s="551"/>
      <c r="CLN11" s="551"/>
      <c r="CLO11" s="551"/>
      <c r="CLP11" s="551"/>
      <c r="CLQ11" s="551"/>
      <c r="CLR11" s="551"/>
      <c r="CLS11" s="551"/>
      <c r="CLT11" s="551"/>
      <c r="CLU11" s="551"/>
      <c r="CLV11" s="551"/>
      <c r="CLW11" s="551"/>
      <c r="CLX11" s="551"/>
      <c r="CLY11" s="551"/>
      <c r="CLZ11" s="551"/>
      <c r="CMA11" s="551"/>
      <c r="CMB11" s="551"/>
      <c r="CMC11" s="551"/>
      <c r="CMD11" s="551"/>
      <c r="CME11" s="551"/>
      <c r="CMF11" s="551"/>
      <c r="CMG11" s="551"/>
      <c r="CMH11" s="551"/>
      <c r="CMI11" s="551"/>
      <c r="CMJ11" s="551"/>
      <c r="CMK11" s="551"/>
      <c r="CML11" s="551"/>
      <c r="CMM11" s="551"/>
      <c r="CMN11" s="551"/>
      <c r="CMO11" s="551"/>
      <c r="CMP11" s="551"/>
      <c r="CMQ11" s="551"/>
      <c r="CMR11" s="551"/>
      <c r="CMS11" s="551"/>
      <c r="CMT11" s="551"/>
      <c r="CMU11" s="551"/>
      <c r="CMV11" s="551"/>
      <c r="CMW11" s="551"/>
      <c r="CMX11" s="551"/>
      <c r="CMY11" s="551"/>
      <c r="CMZ11" s="551"/>
      <c r="CNA11" s="551"/>
      <c r="CNB11" s="551"/>
      <c r="CNC11" s="551"/>
      <c r="CND11" s="551"/>
      <c r="CNE11" s="551"/>
      <c r="CNF11" s="551"/>
      <c r="CNG11" s="551"/>
      <c r="CNH11" s="551"/>
      <c r="CNI11" s="551"/>
      <c r="CNJ11" s="551"/>
      <c r="CNK11" s="551"/>
      <c r="CNL11" s="551"/>
      <c r="CNM11" s="551"/>
      <c r="CNN11" s="551"/>
      <c r="CNO11" s="551"/>
      <c r="CNP11" s="551"/>
      <c r="CNQ11" s="551"/>
      <c r="CNR11" s="551"/>
      <c r="CNS11" s="551"/>
      <c r="CNT11" s="551"/>
      <c r="CNU11" s="551"/>
      <c r="CNV11" s="551"/>
      <c r="CNW11" s="551"/>
      <c r="CNX11" s="551"/>
      <c r="CNY11" s="551"/>
      <c r="CNZ11" s="551"/>
      <c r="COA11" s="551"/>
      <c r="COB11" s="551"/>
      <c r="COC11" s="551"/>
      <c r="COD11" s="551"/>
      <c r="COE11" s="551"/>
      <c r="COF11" s="551"/>
      <c r="COG11" s="551"/>
      <c r="COH11" s="551"/>
      <c r="COI11" s="551"/>
      <c r="COJ11" s="551"/>
      <c r="COK11" s="551"/>
      <c r="COL11" s="551"/>
      <c r="COM11" s="551"/>
      <c r="CON11" s="551"/>
      <c r="COO11" s="551"/>
      <c r="COP11" s="551"/>
      <c r="COQ11" s="551"/>
      <c r="COR11" s="551"/>
      <c r="COS11" s="551"/>
      <c r="COT11" s="551"/>
      <c r="COU11" s="551"/>
      <c r="COV11" s="551"/>
      <c r="COW11" s="551"/>
      <c r="COX11" s="551"/>
      <c r="COY11" s="551"/>
      <c r="COZ11" s="551"/>
      <c r="CPA11" s="551"/>
      <c r="CPB11" s="551"/>
      <c r="CPC11" s="551"/>
      <c r="CPD11" s="551"/>
      <c r="CPE11" s="551"/>
      <c r="CPF11" s="551"/>
      <c r="CPG11" s="551"/>
      <c r="CPH11" s="551"/>
      <c r="CPI11" s="551"/>
      <c r="CPJ11" s="551"/>
      <c r="CPK11" s="551"/>
      <c r="CPL11" s="551"/>
      <c r="CPM11" s="551"/>
      <c r="CPN11" s="551"/>
      <c r="CPO11" s="551"/>
      <c r="CPP11" s="551"/>
      <c r="CPQ11" s="551"/>
      <c r="CPR11" s="551"/>
      <c r="CPS11" s="551"/>
      <c r="CPT11" s="551"/>
      <c r="CPU11" s="551"/>
      <c r="CPV11" s="551"/>
      <c r="CPW11" s="551"/>
      <c r="CPX11" s="551"/>
      <c r="CPY11" s="551"/>
      <c r="CPZ11" s="551"/>
      <c r="CQA11" s="551"/>
      <c r="CQB11" s="551"/>
      <c r="CQC11" s="551"/>
      <c r="CQD11" s="551"/>
      <c r="CQE11" s="551"/>
      <c r="CQF11" s="551"/>
      <c r="CQG11" s="551"/>
      <c r="CQH11" s="551"/>
      <c r="CQI11" s="551"/>
      <c r="CQJ11" s="551"/>
      <c r="CQK11" s="551"/>
      <c r="CQL11" s="551"/>
      <c r="CQM11" s="551"/>
      <c r="CQN11" s="551"/>
      <c r="CQO11" s="551"/>
      <c r="CQP11" s="551"/>
      <c r="CQQ11" s="551"/>
      <c r="CQR11" s="551"/>
      <c r="CQS11" s="551"/>
      <c r="CQT11" s="551"/>
      <c r="CQU11" s="551"/>
      <c r="CQV11" s="551"/>
      <c r="CQW11" s="551"/>
      <c r="CQX11" s="551"/>
      <c r="CQY11" s="551"/>
      <c r="CQZ11" s="551"/>
      <c r="CRA11" s="551"/>
      <c r="CRB11" s="551"/>
      <c r="CRC11" s="551"/>
      <c r="CRD11" s="551"/>
      <c r="CRE11" s="551"/>
      <c r="CRF11" s="551"/>
      <c r="CRG11" s="551"/>
      <c r="CRH11" s="551"/>
      <c r="CRI11" s="551"/>
      <c r="CRJ11" s="551"/>
      <c r="CRK11" s="551"/>
      <c r="CRL11" s="551"/>
      <c r="CRM11" s="551"/>
      <c r="CRN11" s="551"/>
      <c r="CRO11" s="551"/>
      <c r="CRP11" s="551"/>
      <c r="CRQ11" s="551"/>
      <c r="CRR11" s="551"/>
      <c r="CRS11" s="551"/>
      <c r="CRT11" s="551"/>
      <c r="CRU11" s="551"/>
      <c r="CRV11" s="551"/>
      <c r="CRW11" s="551"/>
      <c r="CRX11" s="551"/>
      <c r="CRY11" s="551"/>
      <c r="CRZ11" s="551"/>
      <c r="CSA11" s="551"/>
      <c r="CSB11" s="551"/>
      <c r="CSC11" s="551"/>
      <c r="CSD11" s="551"/>
      <c r="CSE11" s="551"/>
      <c r="CSF11" s="551"/>
      <c r="CSG11" s="551"/>
      <c r="CSH11" s="551"/>
      <c r="CSI11" s="551"/>
      <c r="CSJ11" s="551"/>
      <c r="CSK11" s="551"/>
      <c r="CSL11" s="551"/>
      <c r="CSM11" s="551"/>
      <c r="CSN11" s="551"/>
      <c r="CSO11" s="551"/>
      <c r="CSP11" s="551"/>
      <c r="CSQ11" s="551"/>
      <c r="CSR11" s="551"/>
      <c r="CSS11" s="551"/>
      <c r="CST11" s="551"/>
      <c r="CSU11" s="551"/>
      <c r="CSV11" s="551"/>
      <c r="CSW11" s="551"/>
      <c r="CSX11" s="551"/>
      <c r="CSY11" s="551"/>
      <c r="CSZ11" s="551"/>
      <c r="CTA11" s="551"/>
      <c r="CTB11" s="551"/>
      <c r="CTC11" s="551"/>
      <c r="CTD11" s="551"/>
      <c r="CTE11" s="551"/>
      <c r="CTF11" s="551"/>
      <c r="CTG11" s="551"/>
      <c r="CTH11" s="551"/>
      <c r="CTI11" s="551"/>
      <c r="CTJ11" s="551"/>
      <c r="CTK11" s="551"/>
      <c r="CTL11" s="551"/>
      <c r="CTM11" s="551"/>
      <c r="CTN11" s="551"/>
      <c r="CTO11" s="551"/>
      <c r="CTP11" s="551"/>
      <c r="CTQ11" s="551"/>
      <c r="CTR11" s="551"/>
      <c r="CTS11" s="551"/>
      <c r="CTT11" s="551"/>
      <c r="CTU11" s="551"/>
      <c r="CTV11" s="551"/>
      <c r="CTW11" s="551"/>
      <c r="CTX11" s="551"/>
      <c r="CTY11" s="551"/>
      <c r="CTZ11" s="551"/>
      <c r="CUA11" s="551"/>
      <c r="CUB11" s="551"/>
      <c r="CUC11" s="551"/>
      <c r="CUD11" s="551"/>
      <c r="CUE11" s="551"/>
      <c r="CUF11" s="551"/>
      <c r="CUG11" s="551"/>
      <c r="CUH11" s="551"/>
      <c r="CUI11" s="551"/>
      <c r="CUJ11" s="551"/>
      <c r="CUK11" s="551"/>
      <c r="CUL11" s="551"/>
      <c r="CUM11" s="551"/>
      <c r="CUN11" s="551"/>
      <c r="CUO11" s="551"/>
      <c r="CUP11" s="551"/>
      <c r="CUQ11" s="551"/>
      <c r="CUR11" s="551"/>
      <c r="CUS11" s="551"/>
      <c r="CUT11" s="551"/>
      <c r="CUU11" s="551"/>
      <c r="CUV11" s="551"/>
      <c r="CUW11" s="551"/>
      <c r="CUX11" s="551"/>
      <c r="CUY11" s="551"/>
      <c r="CUZ11" s="551"/>
      <c r="CVA11" s="551"/>
      <c r="CVB11" s="551"/>
      <c r="CVC11" s="551"/>
      <c r="CVD11" s="551"/>
      <c r="CVE11" s="551"/>
      <c r="CVF11" s="551"/>
      <c r="CVG11" s="551"/>
      <c r="CVH11" s="551"/>
      <c r="CVI11" s="551"/>
      <c r="CVJ11" s="551"/>
      <c r="CVK11" s="551"/>
      <c r="CVL11" s="551"/>
      <c r="CVM11" s="551"/>
      <c r="CVN11" s="551"/>
      <c r="CVO11" s="551"/>
      <c r="CVP11" s="551"/>
      <c r="CVQ11" s="551"/>
      <c r="CVR11" s="551"/>
      <c r="CVS11" s="551"/>
      <c r="CVT11" s="551"/>
      <c r="CVU11" s="551"/>
      <c r="CVV11" s="551"/>
      <c r="CVW11" s="551"/>
      <c r="CVX11" s="551"/>
      <c r="CVY11" s="551"/>
      <c r="CVZ11" s="551"/>
      <c r="CWA11" s="551"/>
      <c r="CWB11" s="551"/>
      <c r="CWC11" s="551"/>
      <c r="CWD11" s="551"/>
      <c r="CWE11" s="551"/>
      <c r="CWF11" s="551"/>
      <c r="CWG11" s="551"/>
      <c r="CWH11" s="551"/>
      <c r="CWI11" s="551"/>
      <c r="CWJ11" s="551"/>
      <c r="CWK11" s="551"/>
      <c r="CWL11" s="551"/>
      <c r="CWM11" s="551"/>
      <c r="CWN11" s="551"/>
      <c r="CWO11" s="551"/>
      <c r="CWP11" s="551"/>
      <c r="CWQ11" s="551"/>
      <c r="CWR11" s="551"/>
      <c r="CWS11" s="551"/>
      <c r="CWT11" s="551"/>
      <c r="CWU11" s="551"/>
      <c r="CWV11" s="551"/>
      <c r="CWW11" s="551"/>
      <c r="CWX11" s="551"/>
      <c r="CWY11" s="551"/>
      <c r="CWZ11" s="551"/>
      <c r="CXA11" s="551"/>
      <c r="CXB11" s="551"/>
      <c r="CXC11" s="551"/>
      <c r="CXD11" s="551"/>
      <c r="CXE11" s="551"/>
      <c r="CXF11" s="551"/>
      <c r="CXG11" s="551"/>
      <c r="CXH11" s="551"/>
      <c r="CXI11" s="551"/>
      <c r="CXJ11" s="551"/>
      <c r="CXK11" s="551"/>
      <c r="CXL11" s="551"/>
      <c r="CXM11" s="551"/>
      <c r="CXN11" s="551"/>
      <c r="CXO11" s="551"/>
      <c r="CXP11" s="551"/>
      <c r="CXQ11" s="551"/>
      <c r="CXR11" s="551"/>
      <c r="CXS11" s="551"/>
      <c r="CXT11" s="551"/>
      <c r="CXU11" s="551"/>
      <c r="CXV11" s="551"/>
      <c r="CXW11" s="551"/>
      <c r="CXX11" s="551"/>
      <c r="CXY11" s="551"/>
      <c r="CXZ11" s="551"/>
      <c r="CYA11" s="551"/>
      <c r="CYB11" s="551"/>
      <c r="CYC11" s="551"/>
      <c r="CYD11" s="551"/>
      <c r="CYE11" s="551"/>
      <c r="CYF11" s="551"/>
      <c r="CYG11" s="551"/>
      <c r="CYH11" s="551"/>
      <c r="CYI11" s="551"/>
      <c r="CYJ11" s="551"/>
      <c r="CYK11" s="551"/>
      <c r="CYL11" s="551"/>
      <c r="CYM11" s="551"/>
      <c r="CYN11" s="551"/>
      <c r="CYO11" s="551"/>
      <c r="CYP11" s="551"/>
      <c r="CYQ11" s="551"/>
      <c r="CYR11" s="551"/>
      <c r="CYS11" s="551"/>
      <c r="CYT11" s="551"/>
      <c r="CYU11" s="551"/>
      <c r="CYV11" s="551"/>
      <c r="CYW11" s="551"/>
      <c r="CYX11" s="551"/>
      <c r="CYY11" s="551"/>
      <c r="CYZ11" s="551"/>
      <c r="CZA11" s="551"/>
      <c r="CZB11" s="551"/>
      <c r="CZC11" s="551"/>
      <c r="CZD11" s="551"/>
      <c r="CZE11" s="551"/>
      <c r="CZF11" s="551"/>
      <c r="CZG11" s="551"/>
      <c r="CZH11" s="551"/>
      <c r="CZI11" s="551"/>
      <c r="CZJ11" s="551"/>
      <c r="CZK11" s="551"/>
      <c r="CZL11" s="551"/>
      <c r="CZM11" s="551"/>
      <c r="CZN11" s="551"/>
      <c r="CZO11" s="551"/>
      <c r="CZP11" s="551"/>
      <c r="CZQ11" s="551"/>
      <c r="CZR11" s="551"/>
      <c r="CZS11" s="551"/>
      <c r="CZT11" s="551"/>
      <c r="CZU11" s="551"/>
      <c r="CZV11" s="551"/>
      <c r="CZW11" s="551"/>
      <c r="CZX11" s="551"/>
      <c r="CZY11" s="551"/>
      <c r="CZZ11" s="551"/>
      <c r="DAA11" s="551"/>
      <c r="DAB11" s="551"/>
      <c r="DAC11" s="551"/>
      <c r="DAD11" s="551"/>
      <c r="DAE11" s="551"/>
      <c r="DAF11" s="551"/>
      <c r="DAG11" s="551"/>
      <c r="DAH11" s="551"/>
      <c r="DAI11" s="551"/>
      <c r="DAJ11" s="551"/>
      <c r="DAK11" s="551"/>
      <c r="DAL11" s="551"/>
      <c r="DAM11" s="551"/>
      <c r="DAN11" s="551"/>
      <c r="DAO11" s="551"/>
      <c r="DAP11" s="551"/>
      <c r="DAQ11" s="551"/>
      <c r="DAR11" s="551"/>
      <c r="DAS11" s="551"/>
      <c r="DAT11" s="551"/>
      <c r="DAU11" s="551"/>
      <c r="DAV11" s="551"/>
      <c r="DAW11" s="551"/>
      <c r="DAX11" s="551"/>
      <c r="DAY11" s="551"/>
      <c r="DAZ11" s="551"/>
      <c r="DBA11" s="551"/>
      <c r="DBB11" s="551"/>
      <c r="DBC11" s="551"/>
      <c r="DBD11" s="551"/>
      <c r="DBE11" s="551"/>
      <c r="DBF11" s="551"/>
      <c r="DBG11" s="551"/>
      <c r="DBH11" s="551"/>
      <c r="DBI11" s="551"/>
      <c r="DBJ11" s="551"/>
      <c r="DBK11" s="551"/>
      <c r="DBL11" s="551"/>
      <c r="DBM11" s="551"/>
      <c r="DBN11" s="551"/>
      <c r="DBO11" s="551"/>
      <c r="DBP11" s="551"/>
      <c r="DBQ11" s="551"/>
      <c r="DBR11" s="551"/>
      <c r="DBS11" s="551"/>
      <c r="DBT11" s="551"/>
      <c r="DBU11" s="551"/>
      <c r="DBV11" s="551"/>
      <c r="DBW11" s="551"/>
      <c r="DBX11" s="551"/>
      <c r="DBY11" s="551"/>
      <c r="DBZ11" s="551"/>
      <c r="DCA11" s="551"/>
      <c r="DCB11" s="551"/>
      <c r="DCC11" s="551"/>
      <c r="DCD11" s="551"/>
      <c r="DCE11" s="551"/>
      <c r="DCF11" s="551"/>
      <c r="DCG11" s="551"/>
      <c r="DCH11" s="551"/>
      <c r="DCI11" s="551"/>
      <c r="DCJ11" s="551"/>
      <c r="DCK11" s="551"/>
      <c r="DCL11" s="551"/>
      <c r="DCM11" s="551"/>
      <c r="DCN11" s="551"/>
      <c r="DCO11" s="551"/>
      <c r="DCP11" s="551"/>
      <c r="DCQ11" s="551"/>
      <c r="DCR11" s="551"/>
      <c r="DCS11" s="551"/>
      <c r="DCT11" s="551"/>
      <c r="DCU11" s="551"/>
      <c r="DCV11" s="551"/>
      <c r="DCW11" s="551"/>
      <c r="DCX11" s="551"/>
      <c r="DCY11" s="551"/>
      <c r="DCZ11" s="551"/>
      <c r="DDA11" s="551"/>
      <c r="DDB11" s="551"/>
      <c r="DDC11" s="551"/>
      <c r="DDD11" s="551"/>
      <c r="DDE11" s="551"/>
      <c r="DDF11" s="551"/>
      <c r="DDG11" s="551"/>
      <c r="DDH11" s="551"/>
      <c r="DDI11" s="551"/>
      <c r="DDJ11" s="551"/>
      <c r="DDK11" s="551"/>
      <c r="DDL11" s="551"/>
      <c r="DDM11" s="551"/>
      <c r="DDN11" s="551"/>
      <c r="DDO11" s="551"/>
      <c r="DDP11" s="551"/>
      <c r="DDQ11" s="551"/>
      <c r="DDR11" s="551"/>
      <c r="DDS11" s="551"/>
      <c r="DDT11" s="551"/>
      <c r="DDU11" s="551"/>
      <c r="DDV11" s="551"/>
      <c r="DDW11" s="551"/>
      <c r="DDX11" s="551"/>
      <c r="DDY11" s="551"/>
      <c r="DDZ11" s="551"/>
      <c r="DEA11" s="551"/>
      <c r="DEB11" s="551"/>
      <c r="DEC11" s="551"/>
      <c r="DED11" s="551"/>
      <c r="DEE11" s="551"/>
      <c r="DEF11" s="551"/>
      <c r="DEG11" s="551"/>
      <c r="DEH11" s="551"/>
      <c r="DEI11" s="551"/>
      <c r="DEJ11" s="551"/>
      <c r="DEK11" s="551"/>
      <c r="DEL11" s="551"/>
      <c r="DEM11" s="551"/>
      <c r="DEN11" s="551"/>
      <c r="DEO11" s="551"/>
      <c r="DEP11" s="551"/>
      <c r="DEQ11" s="551"/>
      <c r="DER11" s="551"/>
      <c r="DES11" s="551"/>
      <c r="DET11" s="551"/>
      <c r="DEU11" s="551"/>
      <c r="DEV11" s="551"/>
      <c r="DEW11" s="551"/>
      <c r="DEX11" s="551"/>
      <c r="DEY11" s="551"/>
      <c r="DEZ11" s="551"/>
      <c r="DFA11" s="551"/>
      <c r="DFB11" s="551"/>
      <c r="DFC11" s="551"/>
      <c r="DFD11" s="551"/>
      <c r="DFE11" s="551"/>
      <c r="DFF11" s="551"/>
      <c r="DFG11" s="551"/>
      <c r="DFH11" s="551"/>
      <c r="DFI11" s="551"/>
      <c r="DFJ11" s="551"/>
      <c r="DFK11" s="551"/>
      <c r="DFL11" s="551"/>
      <c r="DFM11" s="551"/>
      <c r="DFN11" s="551"/>
      <c r="DFO11" s="551"/>
      <c r="DFP11" s="551"/>
      <c r="DFQ11" s="551"/>
      <c r="DFR11" s="551"/>
      <c r="DFS11" s="551"/>
      <c r="DFT11" s="551"/>
      <c r="DFU11" s="551"/>
      <c r="DFV11" s="551"/>
      <c r="DFW11" s="551"/>
      <c r="DFX11" s="551"/>
      <c r="DFY11" s="551"/>
      <c r="DFZ11" s="551"/>
      <c r="DGA11" s="551"/>
      <c r="DGB11" s="551"/>
      <c r="DGC11" s="551"/>
      <c r="DGD11" s="551"/>
      <c r="DGE11" s="551"/>
      <c r="DGF11" s="551"/>
      <c r="DGG11" s="551"/>
      <c r="DGH11" s="551"/>
      <c r="DGI11" s="551"/>
      <c r="DGJ11" s="551"/>
      <c r="DGK11" s="551"/>
      <c r="DGL11" s="551"/>
      <c r="DGM11" s="551"/>
      <c r="DGN11" s="551"/>
      <c r="DGO11" s="551"/>
      <c r="DGP11" s="551"/>
      <c r="DGQ11" s="551"/>
      <c r="DGR11" s="551"/>
      <c r="DGS11" s="551"/>
      <c r="DGT11" s="551"/>
      <c r="DGU11" s="551"/>
      <c r="DGV11" s="551"/>
      <c r="DGW11" s="551"/>
      <c r="DGX11" s="551"/>
      <c r="DGY11" s="551"/>
      <c r="DGZ11" s="551"/>
      <c r="DHA11" s="551"/>
      <c r="DHB11" s="551"/>
      <c r="DHC11" s="551"/>
      <c r="DHD11" s="551"/>
      <c r="DHE11" s="551"/>
      <c r="DHF11" s="551"/>
      <c r="DHG11" s="551"/>
      <c r="DHH11" s="551"/>
      <c r="DHI11" s="551"/>
      <c r="DHJ11" s="551"/>
      <c r="DHK11" s="551"/>
      <c r="DHL11" s="551"/>
      <c r="DHM11" s="551"/>
      <c r="DHN11" s="551"/>
      <c r="DHO11" s="551"/>
      <c r="DHP11" s="551"/>
      <c r="DHQ11" s="551"/>
      <c r="DHR11" s="551"/>
      <c r="DHS11" s="551"/>
      <c r="DHT11" s="551"/>
      <c r="DHU11" s="551"/>
      <c r="DHV11" s="551"/>
      <c r="DHW11" s="551"/>
      <c r="DHX11" s="551"/>
      <c r="DHY11" s="551"/>
      <c r="DHZ11" s="551"/>
      <c r="DIA11" s="551"/>
      <c r="DIB11" s="551"/>
      <c r="DIC11" s="551"/>
      <c r="DID11" s="551"/>
      <c r="DIE11" s="551"/>
      <c r="DIF11" s="551"/>
      <c r="DIG11" s="551"/>
      <c r="DIH11" s="551"/>
      <c r="DII11" s="551"/>
      <c r="DIJ11" s="551"/>
      <c r="DIK11" s="551"/>
      <c r="DIL11" s="551"/>
      <c r="DIM11" s="551"/>
      <c r="DIN11" s="551"/>
      <c r="DIO11" s="551"/>
      <c r="DIP11" s="551"/>
      <c r="DIQ11" s="551"/>
      <c r="DIR11" s="551"/>
      <c r="DIS11" s="551"/>
      <c r="DIT11" s="551"/>
      <c r="DIU11" s="551"/>
      <c r="DIV11" s="551"/>
      <c r="DIW11" s="551"/>
      <c r="DIX11" s="551"/>
      <c r="DIY11" s="551"/>
      <c r="DIZ11" s="551"/>
      <c r="DJA11" s="551"/>
      <c r="DJB11" s="551"/>
      <c r="DJC11" s="551"/>
      <c r="DJD11" s="551"/>
      <c r="DJE11" s="551"/>
      <c r="DJF11" s="551"/>
      <c r="DJG11" s="551"/>
      <c r="DJH11" s="551"/>
      <c r="DJI11" s="551"/>
      <c r="DJJ11" s="551"/>
      <c r="DJK11" s="551"/>
      <c r="DJL11" s="551"/>
      <c r="DJM11" s="551"/>
      <c r="DJN11" s="551"/>
      <c r="DJO11" s="551"/>
      <c r="DJP11" s="551"/>
      <c r="DJQ11" s="551"/>
      <c r="DJR11" s="551"/>
      <c r="DJS11" s="551"/>
      <c r="DJT11" s="551"/>
      <c r="DJU11" s="551"/>
      <c r="DJV11" s="551"/>
      <c r="DJW11" s="551"/>
      <c r="DJX11" s="551"/>
      <c r="DJY11" s="551"/>
      <c r="DJZ11" s="551"/>
      <c r="DKA11" s="551"/>
      <c r="DKB11" s="551"/>
      <c r="DKC11" s="551"/>
      <c r="DKD11" s="551"/>
      <c r="DKE11" s="551"/>
      <c r="DKF11" s="551"/>
      <c r="DKG11" s="551"/>
      <c r="DKH11" s="551"/>
      <c r="DKI11" s="551"/>
      <c r="DKJ11" s="551"/>
      <c r="DKK11" s="551"/>
      <c r="DKL11" s="551"/>
      <c r="DKM11" s="551"/>
      <c r="DKN11" s="551"/>
      <c r="DKO11" s="551"/>
      <c r="DKP11" s="551"/>
      <c r="DKQ11" s="551"/>
      <c r="DKR11" s="551"/>
      <c r="DKS11" s="551"/>
      <c r="DKT11" s="551"/>
      <c r="DKU11" s="551"/>
      <c r="DKV11" s="551"/>
      <c r="DKW11" s="551"/>
      <c r="DKX11" s="551"/>
      <c r="DKY11" s="551"/>
      <c r="DKZ11" s="551"/>
      <c r="DLA11" s="551"/>
      <c r="DLB11" s="551"/>
      <c r="DLC11" s="551"/>
      <c r="DLD11" s="551"/>
      <c r="DLE11" s="551"/>
      <c r="DLF11" s="551"/>
      <c r="DLG11" s="551"/>
      <c r="DLH11" s="551"/>
      <c r="DLI11" s="551"/>
      <c r="DLJ11" s="551"/>
      <c r="DLK11" s="551"/>
      <c r="DLL11" s="551"/>
      <c r="DLM11" s="551"/>
      <c r="DLN11" s="551"/>
      <c r="DLO11" s="551"/>
      <c r="DLP11" s="551"/>
      <c r="DLQ11" s="551"/>
      <c r="DLR11" s="551"/>
      <c r="DLS11" s="551"/>
      <c r="DLT11" s="551"/>
      <c r="DLU11" s="551"/>
      <c r="DLV11" s="551"/>
      <c r="DLW11" s="551"/>
      <c r="DLX11" s="551"/>
      <c r="DLY11" s="551"/>
      <c r="DLZ11" s="551"/>
      <c r="DMA11" s="551"/>
      <c r="DMB11" s="551"/>
      <c r="DMC11" s="551"/>
      <c r="DMD11" s="551"/>
      <c r="DME11" s="551"/>
      <c r="DMF11" s="551"/>
      <c r="DMG11" s="551"/>
      <c r="DMH11" s="551"/>
      <c r="DMI11" s="551"/>
      <c r="DMJ11" s="551"/>
      <c r="DMK11" s="551"/>
      <c r="DML11" s="551"/>
      <c r="DMM11" s="551"/>
      <c r="DMN11" s="551"/>
      <c r="DMO11" s="551"/>
      <c r="DMP11" s="551"/>
      <c r="DMQ11" s="551"/>
      <c r="DMR11" s="551"/>
      <c r="DMS11" s="551"/>
      <c r="DMT11" s="551"/>
      <c r="DMU11" s="551"/>
      <c r="DMV11" s="551"/>
      <c r="DMW11" s="551"/>
      <c r="DMX11" s="551"/>
      <c r="DMY11" s="551"/>
      <c r="DMZ11" s="551"/>
      <c r="DNA11" s="551"/>
      <c r="DNB11" s="551"/>
      <c r="DNC11" s="551"/>
      <c r="DND11" s="551"/>
      <c r="DNE11" s="551"/>
      <c r="DNF11" s="551"/>
      <c r="DNG11" s="551"/>
      <c r="DNH11" s="551"/>
      <c r="DNI11" s="551"/>
      <c r="DNJ11" s="551"/>
      <c r="DNK11" s="551"/>
      <c r="DNL11" s="551"/>
      <c r="DNM11" s="551"/>
      <c r="DNN11" s="551"/>
      <c r="DNO11" s="551"/>
      <c r="DNP11" s="551"/>
      <c r="DNQ11" s="551"/>
      <c r="DNR11" s="551"/>
      <c r="DNS11" s="551"/>
      <c r="DNT11" s="551"/>
      <c r="DNU11" s="551"/>
      <c r="DNV11" s="551"/>
      <c r="DNW11" s="551"/>
      <c r="DNX11" s="551"/>
      <c r="DNY11" s="551"/>
      <c r="DNZ11" s="551"/>
      <c r="DOA11" s="551"/>
      <c r="DOB11" s="551"/>
      <c r="DOC11" s="551"/>
      <c r="DOD11" s="551"/>
      <c r="DOE11" s="551"/>
      <c r="DOF11" s="551"/>
      <c r="DOG11" s="551"/>
      <c r="DOH11" s="551"/>
      <c r="DOI11" s="551"/>
      <c r="DOJ11" s="551"/>
      <c r="DOK11" s="551"/>
      <c r="DOL11" s="551"/>
      <c r="DOM11" s="551"/>
      <c r="DON11" s="551"/>
      <c r="DOO11" s="551"/>
      <c r="DOP11" s="551"/>
      <c r="DOQ11" s="551"/>
      <c r="DOR11" s="551"/>
      <c r="DOS11" s="551"/>
      <c r="DOT11" s="551"/>
      <c r="DOU11" s="551"/>
      <c r="DOV11" s="551"/>
      <c r="DOW11" s="551"/>
      <c r="DOX11" s="551"/>
      <c r="DOY11" s="551"/>
      <c r="DOZ11" s="551"/>
      <c r="DPA11" s="551"/>
      <c r="DPB11" s="551"/>
      <c r="DPC11" s="551"/>
      <c r="DPD11" s="551"/>
      <c r="DPE11" s="551"/>
      <c r="DPF11" s="551"/>
      <c r="DPG11" s="551"/>
      <c r="DPH11" s="551"/>
      <c r="DPI11" s="551"/>
      <c r="DPJ11" s="551"/>
      <c r="DPK11" s="551"/>
      <c r="DPL11" s="551"/>
      <c r="DPM11" s="551"/>
      <c r="DPN11" s="551"/>
      <c r="DPO11" s="551"/>
      <c r="DPP11" s="551"/>
      <c r="DPQ11" s="551"/>
      <c r="DPR11" s="551"/>
      <c r="DPS11" s="551"/>
      <c r="DPT11" s="551"/>
      <c r="DPU11" s="551"/>
      <c r="DPV11" s="551"/>
      <c r="DPW11" s="551"/>
      <c r="DPX11" s="551"/>
      <c r="DPY11" s="551"/>
      <c r="DPZ11" s="551"/>
      <c r="DQA11" s="551"/>
      <c r="DQB11" s="551"/>
      <c r="DQC11" s="551"/>
      <c r="DQD11" s="551"/>
      <c r="DQE11" s="551"/>
      <c r="DQF11" s="551"/>
      <c r="DQG11" s="551"/>
      <c r="DQH11" s="551"/>
      <c r="DQI11" s="551"/>
      <c r="DQJ11" s="551"/>
      <c r="DQK11" s="551"/>
      <c r="DQL11" s="551"/>
      <c r="DQM11" s="551"/>
      <c r="DQN11" s="551"/>
      <c r="DQO11" s="551"/>
      <c r="DQP11" s="551"/>
      <c r="DQQ11" s="551"/>
      <c r="DQR11" s="551"/>
      <c r="DQS11" s="551"/>
      <c r="DQT11" s="551"/>
      <c r="DQU11" s="551"/>
      <c r="DQV11" s="551"/>
      <c r="DQW11" s="551"/>
      <c r="DQX11" s="551"/>
      <c r="DQY11" s="551"/>
      <c r="DQZ11" s="551"/>
      <c r="DRA11" s="551"/>
      <c r="DRB11" s="551"/>
      <c r="DRC11" s="551"/>
      <c r="DRD11" s="551"/>
      <c r="DRE11" s="551"/>
      <c r="DRF11" s="551"/>
      <c r="DRG11" s="551"/>
      <c r="DRH11" s="551"/>
      <c r="DRI11" s="551"/>
      <c r="DRJ11" s="551"/>
      <c r="DRK11" s="551"/>
      <c r="DRL11" s="551"/>
      <c r="DRM11" s="551"/>
      <c r="DRN11" s="551"/>
      <c r="DRO11" s="551"/>
      <c r="DRP11" s="551"/>
      <c r="DRQ11" s="551"/>
      <c r="DRR11" s="551"/>
      <c r="DRS11" s="551"/>
      <c r="DRT11" s="551"/>
      <c r="DRU11" s="551"/>
      <c r="DRV11" s="551"/>
      <c r="DRW11" s="551"/>
      <c r="DRX11" s="551"/>
      <c r="DRY11" s="551"/>
      <c r="DRZ11" s="551"/>
      <c r="DSA11" s="551"/>
      <c r="DSB11" s="551"/>
      <c r="DSC11" s="551"/>
      <c r="DSD11" s="551"/>
      <c r="DSE11" s="551"/>
      <c r="DSF11" s="551"/>
      <c r="DSG11" s="551"/>
      <c r="DSH11" s="551"/>
      <c r="DSI11" s="551"/>
      <c r="DSJ11" s="551"/>
      <c r="DSK11" s="551"/>
      <c r="DSL11" s="551"/>
      <c r="DSM11" s="551"/>
      <c r="DSN11" s="551"/>
      <c r="DSO11" s="551"/>
      <c r="DSP11" s="551"/>
      <c r="DSQ11" s="551"/>
      <c r="DSR11" s="551"/>
      <c r="DSS11" s="551"/>
      <c r="DST11" s="551"/>
      <c r="DSU11" s="551"/>
      <c r="DSV11" s="551"/>
      <c r="DSW11" s="551"/>
      <c r="DSX11" s="551"/>
      <c r="DSY11" s="551"/>
      <c r="DSZ11" s="551"/>
      <c r="DTA11" s="551"/>
      <c r="DTB11" s="551"/>
      <c r="DTC11" s="551"/>
      <c r="DTD11" s="551"/>
      <c r="DTE11" s="551"/>
      <c r="DTF11" s="551"/>
      <c r="DTG11" s="551"/>
      <c r="DTH11" s="551"/>
      <c r="DTI11" s="551"/>
      <c r="DTJ11" s="551"/>
      <c r="DTK11" s="551"/>
      <c r="DTL11" s="551"/>
      <c r="DTM11" s="551"/>
      <c r="DTN11" s="551"/>
      <c r="DTO11" s="551"/>
      <c r="DTP11" s="551"/>
      <c r="DTQ11" s="551"/>
      <c r="DTR11" s="551"/>
      <c r="DTS11" s="551"/>
      <c r="DTT11" s="551"/>
      <c r="DTU11" s="551"/>
      <c r="DTV11" s="551"/>
      <c r="DTW11" s="551"/>
      <c r="DTX11" s="551"/>
      <c r="DTY11" s="551"/>
      <c r="DTZ11" s="551"/>
      <c r="DUA11" s="551"/>
      <c r="DUB11" s="551"/>
      <c r="DUC11" s="551"/>
      <c r="DUD11" s="551"/>
      <c r="DUE11" s="551"/>
      <c r="DUF11" s="551"/>
      <c r="DUG11" s="551"/>
      <c r="DUH11" s="551"/>
      <c r="DUI11" s="551"/>
      <c r="DUJ11" s="551"/>
      <c r="DUK11" s="551"/>
      <c r="DUL11" s="551"/>
      <c r="DUM11" s="551"/>
      <c r="DUN11" s="551"/>
      <c r="DUO11" s="551"/>
      <c r="DUP11" s="551"/>
      <c r="DUQ11" s="551"/>
      <c r="DUR11" s="551"/>
      <c r="DUS11" s="551"/>
      <c r="DUT11" s="551"/>
      <c r="DUU11" s="551"/>
      <c r="DUV11" s="551"/>
      <c r="DUW11" s="551"/>
      <c r="DUX11" s="551"/>
      <c r="DUY11" s="551"/>
      <c r="DUZ11" s="551"/>
      <c r="DVA11" s="551"/>
      <c r="DVB11" s="551"/>
      <c r="DVC11" s="551"/>
      <c r="DVD11" s="551"/>
      <c r="DVE11" s="551"/>
      <c r="DVF11" s="551"/>
      <c r="DVG11" s="551"/>
      <c r="DVH11" s="551"/>
      <c r="DVI11" s="551"/>
      <c r="DVJ11" s="551"/>
      <c r="DVK11" s="551"/>
      <c r="DVL11" s="551"/>
      <c r="DVM11" s="551"/>
      <c r="DVN11" s="551"/>
      <c r="DVO11" s="551"/>
      <c r="DVP11" s="551"/>
      <c r="DVQ11" s="551"/>
      <c r="DVR11" s="551"/>
      <c r="DVS11" s="551"/>
      <c r="DVT11" s="551"/>
      <c r="DVU11" s="551"/>
      <c r="DVV11" s="551"/>
      <c r="DVW11" s="551"/>
      <c r="DVX11" s="551"/>
      <c r="DVY11" s="551"/>
      <c r="DVZ11" s="551"/>
      <c r="DWA11" s="551"/>
      <c r="DWB11" s="551"/>
      <c r="DWC11" s="551"/>
      <c r="DWD11" s="551"/>
      <c r="DWE11" s="551"/>
      <c r="DWF11" s="551"/>
      <c r="DWG11" s="551"/>
      <c r="DWH11" s="551"/>
      <c r="DWI11" s="551"/>
      <c r="DWJ11" s="551"/>
      <c r="DWK11" s="551"/>
      <c r="DWL11" s="551"/>
      <c r="DWM11" s="551"/>
      <c r="DWN11" s="551"/>
      <c r="DWO11" s="551"/>
      <c r="DWP11" s="551"/>
      <c r="DWQ11" s="551"/>
      <c r="DWR11" s="551"/>
      <c r="DWS11" s="551"/>
      <c r="DWT11" s="551"/>
      <c r="DWU11" s="551"/>
      <c r="DWV11" s="551"/>
      <c r="DWW11" s="551"/>
      <c r="DWX11" s="551"/>
      <c r="DWY11" s="551"/>
      <c r="DWZ11" s="551"/>
      <c r="DXA11" s="551"/>
      <c r="DXB11" s="551"/>
      <c r="DXC11" s="551"/>
      <c r="DXD11" s="551"/>
      <c r="DXE11" s="551"/>
      <c r="DXF11" s="551"/>
      <c r="DXG11" s="551"/>
      <c r="DXH11" s="551"/>
      <c r="DXI11" s="551"/>
      <c r="DXJ11" s="551"/>
      <c r="DXK11" s="551"/>
      <c r="DXL11" s="551"/>
      <c r="DXM11" s="551"/>
      <c r="DXN11" s="551"/>
      <c r="DXO11" s="551"/>
      <c r="DXP11" s="551"/>
      <c r="DXQ11" s="551"/>
      <c r="DXR11" s="551"/>
      <c r="DXS11" s="551"/>
      <c r="DXT11" s="551"/>
      <c r="DXU11" s="551"/>
      <c r="DXV11" s="551"/>
      <c r="DXW11" s="551"/>
      <c r="DXX11" s="551"/>
      <c r="DXY11" s="551"/>
      <c r="DXZ11" s="551"/>
      <c r="DYA11" s="551"/>
      <c r="DYB11" s="551"/>
      <c r="DYC11" s="551"/>
      <c r="DYD11" s="551"/>
      <c r="DYE11" s="551"/>
      <c r="DYF11" s="551"/>
      <c r="DYG11" s="551"/>
      <c r="DYH11" s="551"/>
      <c r="DYI11" s="551"/>
      <c r="DYJ11" s="551"/>
      <c r="DYK11" s="551"/>
      <c r="DYL11" s="551"/>
      <c r="DYM11" s="551"/>
      <c r="DYN11" s="551"/>
      <c r="DYO11" s="551"/>
      <c r="DYP11" s="551"/>
      <c r="DYQ11" s="551"/>
      <c r="DYR11" s="551"/>
      <c r="DYS11" s="551"/>
      <c r="DYT11" s="551"/>
      <c r="DYU11" s="551"/>
      <c r="DYV11" s="551"/>
      <c r="DYW11" s="551"/>
      <c r="DYX11" s="551"/>
      <c r="DYY11" s="551"/>
      <c r="DYZ11" s="551"/>
      <c r="DZA11" s="551"/>
      <c r="DZB11" s="551"/>
      <c r="DZC11" s="551"/>
      <c r="DZD11" s="551"/>
      <c r="DZE11" s="551"/>
      <c r="DZF11" s="551"/>
      <c r="DZG11" s="551"/>
      <c r="DZH11" s="551"/>
      <c r="DZI11" s="551"/>
      <c r="DZJ11" s="551"/>
      <c r="DZK11" s="551"/>
      <c r="DZL11" s="551"/>
      <c r="DZM11" s="551"/>
      <c r="DZN11" s="551"/>
      <c r="DZO11" s="551"/>
      <c r="DZP11" s="551"/>
      <c r="DZQ11" s="551"/>
      <c r="DZR11" s="551"/>
      <c r="DZS11" s="551"/>
      <c r="DZT11" s="551"/>
      <c r="DZU11" s="551"/>
      <c r="DZV11" s="551"/>
      <c r="DZW11" s="551"/>
      <c r="DZX11" s="551"/>
      <c r="DZY11" s="551"/>
      <c r="DZZ11" s="551"/>
      <c r="EAA11" s="551"/>
      <c r="EAB11" s="551"/>
      <c r="EAC11" s="551"/>
      <c r="EAD11" s="551"/>
      <c r="EAE11" s="551"/>
      <c r="EAF11" s="551"/>
      <c r="EAG11" s="551"/>
      <c r="EAH11" s="551"/>
      <c r="EAI11" s="551"/>
      <c r="EAJ11" s="551"/>
      <c r="EAK11" s="551"/>
      <c r="EAL11" s="551"/>
      <c r="EAM11" s="551"/>
      <c r="EAN11" s="551"/>
      <c r="EAO11" s="551"/>
      <c r="EAP11" s="551"/>
      <c r="EAQ11" s="551"/>
      <c r="EAR11" s="551"/>
      <c r="EAS11" s="551"/>
      <c r="EAT11" s="551"/>
      <c r="EAU11" s="551"/>
      <c r="EAV11" s="551"/>
      <c r="EAW11" s="551"/>
      <c r="EAX11" s="551"/>
      <c r="EAY11" s="551"/>
      <c r="EAZ11" s="551"/>
      <c r="EBA11" s="551"/>
      <c r="EBB11" s="551"/>
      <c r="EBC11" s="551"/>
      <c r="EBD11" s="551"/>
      <c r="EBE11" s="551"/>
      <c r="EBF11" s="551"/>
      <c r="EBG11" s="551"/>
      <c r="EBH11" s="551"/>
      <c r="EBI11" s="551"/>
      <c r="EBJ11" s="551"/>
      <c r="EBK11" s="551"/>
      <c r="EBL11" s="551"/>
      <c r="EBM11" s="551"/>
      <c r="EBN11" s="551"/>
      <c r="EBO11" s="551"/>
      <c r="EBP11" s="551"/>
      <c r="EBQ11" s="551"/>
      <c r="EBR11" s="551"/>
      <c r="EBS11" s="551"/>
      <c r="EBT11" s="551"/>
      <c r="EBU11" s="551"/>
      <c r="EBV11" s="551"/>
      <c r="EBW11" s="551"/>
      <c r="EBX11" s="551"/>
      <c r="EBY11" s="551"/>
      <c r="EBZ11" s="551"/>
      <c r="ECA11" s="551"/>
      <c r="ECB11" s="551"/>
      <c r="ECC11" s="551"/>
      <c r="ECD11" s="551"/>
      <c r="ECE11" s="551"/>
      <c r="ECF11" s="551"/>
      <c r="ECG11" s="551"/>
      <c r="ECH11" s="551"/>
      <c r="ECI11" s="551"/>
      <c r="ECJ11" s="551"/>
      <c r="ECK11" s="551"/>
      <c r="ECL11" s="551"/>
      <c r="ECM11" s="551"/>
      <c r="ECN11" s="551"/>
      <c r="ECO11" s="551"/>
      <c r="ECP11" s="551"/>
      <c r="ECQ11" s="551"/>
      <c r="ECR11" s="551"/>
      <c r="ECS11" s="551"/>
      <c r="ECT11" s="551"/>
      <c r="ECU11" s="551"/>
      <c r="ECV11" s="551"/>
      <c r="ECW11" s="551"/>
      <c r="ECX11" s="551"/>
      <c r="ECY11" s="551"/>
      <c r="ECZ11" s="551"/>
      <c r="EDA11" s="551"/>
      <c r="EDB11" s="551"/>
      <c r="EDC11" s="551"/>
      <c r="EDD11" s="551"/>
      <c r="EDE11" s="551"/>
      <c r="EDF11" s="551"/>
      <c r="EDG11" s="551"/>
      <c r="EDH11" s="551"/>
      <c r="EDI11" s="551"/>
      <c r="EDJ11" s="551"/>
      <c r="EDK11" s="551"/>
      <c r="EDL11" s="551"/>
      <c r="EDM11" s="551"/>
      <c r="EDN11" s="551"/>
      <c r="EDO11" s="551"/>
      <c r="EDP11" s="551"/>
      <c r="EDQ11" s="551"/>
      <c r="EDR11" s="551"/>
      <c r="EDS11" s="551"/>
      <c r="EDT11" s="551"/>
      <c r="EDU11" s="551"/>
      <c r="EDV11" s="551"/>
      <c r="EDW11" s="551"/>
      <c r="EDX11" s="551"/>
      <c r="EDY11" s="551"/>
      <c r="EDZ11" s="551"/>
      <c r="EEA11" s="551"/>
      <c r="EEB11" s="551"/>
      <c r="EEC11" s="551"/>
      <c r="EED11" s="551"/>
      <c r="EEE11" s="551"/>
      <c r="EEF11" s="551"/>
      <c r="EEG11" s="551"/>
      <c r="EEH11" s="551"/>
      <c r="EEI11" s="551"/>
      <c r="EEJ11" s="551"/>
      <c r="EEK11" s="551"/>
      <c r="EEL11" s="551"/>
      <c r="EEM11" s="551"/>
      <c r="EEN11" s="551"/>
      <c r="EEO11" s="551"/>
      <c r="EEP11" s="551"/>
      <c r="EEQ11" s="551"/>
      <c r="EER11" s="551"/>
      <c r="EES11" s="551"/>
      <c r="EET11" s="551"/>
      <c r="EEU11" s="551"/>
      <c r="EEV11" s="551"/>
      <c r="EEW11" s="551"/>
      <c r="EEX11" s="551"/>
      <c r="EEY11" s="551"/>
      <c r="EEZ11" s="551"/>
      <c r="EFA11" s="551"/>
      <c r="EFB11" s="551"/>
      <c r="EFC11" s="551"/>
      <c r="EFD11" s="551"/>
      <c r="EFE11" s="551"/>
      <c r="EFF11" s="551"/>
      <c r="EFG11" s="551"/>
      <c r="EFH11" s="551"/>
      <c r="EFI11" s="551"/>
      <c r="EFJ11" s="551"/>
      <c r="EFK11" s="551"/>
      <c r="EFL11" s="551"/>
      <c r="EFM11" s="551"/>
      <c r="EFN11" s="551"/>
      <c r="EFO11" s="551"/>
      <c r="EFP11" s="551"/>
      <c r="EFQ11" s="551"/>
      <c r="EFR11" s="551"/>
      <c r="EFS11" s="551"/>
      <c r="EFT11" s="551"/>
      <c r="EFU11" s="551"/>
      <c r="EFV11" s="551"/>
      <c r="EFW11" s="551"/>
      <c r="EFX11" s="551"/>
      <c r="EFY11" s="551"/>
      <c r="EFZ11" s="551"/>
      <c r="EGA11" s="551"/>
      <c r="EGB11" s="551"/>
      <c r="EGC11" s="551"/>
      <c r="EGD11" s="551"/>
      <c r="EGE11" s="551"/>
      <c r="EGF11" s="551"/>
      <c r="EGG11" s="551"/>
      <c r="EGH11" s="551"/>
      <c r="EGI11" s="551"/>
      <c r="EGJ11" s="551"/>
      <c r="EGK11" s="551"/>
      <c r="EGL11" s="551"/>
      <c r="EGM11" s="551"/>
      <c r="EGN11" s="551"/>
      <c r="EGO11" s="551"/>
      <c r="EGP11" s="551"/>
      <c r="EGQ11" s="551"/>
      <c r="EGR11" s="551"/>
      <c r="EGS11" s="551"/>
      <c r="EGT11" s="551"/>
      <c r="EGU11" s="551"/>
      <c r="EGV11" s="551"/>
      <c r="EGW11" s="551"/>
      <c r="EGX11" s="551"/>
      <c r="EGY11" s="551"/>
      <c r="EGZ11" s="551"/>
      <c r="EHA11" s="551"/>
      <c r="EHB11" s="551"/>
      <c r="EHC11" s="551"/>
      <c r="EHD11" s="551"/>
      <c r="EHE11" s="551"/>
      <c r="EHF11" s="551"/>
      <c r="EHG11" s="551"/>
      <c r="EHH11" s="551"/>
      <c r="EHI11" s="551"/>
      <c r="EHJ11" s="551"/>
      <c r="EHK11" s="551"/>
      <c r="EHL11" s="551"/>
      <c r="EHM11" s="551"/>
      <c r="EHN11" s="551"/>
      <c r="EHO11" s="551"/>
      <c r="EHP11" s="551"/>
      <c r="EHQ11" s="551"/>
      <c r="EHR11" s="551"/>
      <c r="EHS11" s="551"/>
      <c r="EHT11" s="551"/>
      <c r="EHU11" s="551"/>
      <c r="EHV11" s="551"/>
      <c r="EHW11" s="551"/>
      <c r="EHX11" s="551"/>
      <c r="EHY11" s="551"/>
      <c r="EHZ11" s="551"/>
      <c r="EIA11" s="551"/>
      <c r="EIB11" s="551"/>
      <c r="EIC11" s="551"/>
      <c r="EID11" s="551"/>
      <c r="EIE11" s="551"/>
      <c r="EIF11" s="551"/>
      <c r="EIG11" s="551"/>
      <c r="EIH11" s="551"/>
      <c r="EII11" s="551"/>
      <c r="EIJ11" s="551"/>
      <c r="EIK11" s="551"/>
      <c r="EIL11" s="551"/>
      <c r="EIM11" s="551"/>
      <c r="EIN11" s="551"/>
      <c r="EIO11" s="551"/>
      <c r="EIP11" s="551"/>
      <c r="EIQ11" s="551"/>
      <c r="EIR11" s="551"/>
      <c r="EIS11" s="551"/>
      <c r="EIT11" s="551"/>
      <c r="EIU11" s="551"/>
      <c r="EIV11" s="551"/>
      <c r="EIW11" s="551"/>
      <c r="EIX11" s="551"/>
      <c r="EIY11" s="551"/>
      <c r="EIZ11" s="551"/>
      <c r="EJA11" s="551"/>
      <c r="EJB11" s="551"/>
      <c r="EJC11" s="551"/>
      <c r="EJD11" s="551"/>
      <c r="EJE11" s="551"/>
      <c r="EJF11" s="551"/>
      <c r="EJG11" s="551"/>
      <c r="EJH11" s="551"/>
      <c r="EJI11" s="551"/>
      <c r="EJJ11" s="551"/>
      <c r="EJK11" s="551"/>
      <c r="EJL11" s="551"/>
      <c r="EJM11" s="551"/>
      <c r="EJN11" s="551"/>
      <c r="EJO11" s="551"/>
      <c r="EJP11" s="551"/>
      <c r="EJQ11" s="551"/>
      <c r="EJR11" s="551"/>
      <c r="EJS11" s="551"/>
      <c r="EJT11" s="551"/>
      <c r="EJU11" s="551"/>
      <c r="EJV11" s="551"/>
      <c r="EJW11" s="551"/>
      <c r="EJX11" s="551"/>
      <c r="EJY11" s="551"/>
      <c r="EJZ11" s="551"/>
      <c r="EKA11" s="551"/>
      <c r="EKB11" s="551"/>
      <c r="EKC11" s="551"/>
      <c r="EKD11" s="551"/>
      <c r="EKE11" s="551"/>
      <c r="EKF11" s="551"/>
      <c r="EKG11" s="551"/>
      <c r="EKH11" s="551"/>
      <c r="EKI11" s="551"/>
      <c r="EKJ11" s="551"/>
      <c r="EKK11" s="551"/>
      <c r="EKL11" s="551"/>
      <c r="EKM11" s="551"/>
      <c r="EKN11" s="551"/>
      <c r="EKO11" s="551"/>
      <c r="EKP11" s="551"/>
      <c r="EKQ11" s="551"/>
      <c r="EKR11" s="551"/>
      <c r="EKS11" s="551"/>
      <c r="EKT11" s="551"/>
      <c r="EKU11" s="551"/>
      <c r="EKV11" s="551"/>
      <c r="EKW11" s="551"/>
      <c r="EKX11" s="551"/>
      <c r="EKY11" s="551"/>
      <c r="EKZ11" s="551"/>
      <c r="ELA11" s="551"/>
      <c r="ELB11" s="551"/>
      <c r="ELC11" s="551"/>
      <c r="ELD11" s="551"/>
      <c r="ELE11" s="551"/>
      <c r="ELF11" s="551"/>
      <c r="ELG11" s="551"/>
      <c r="ELH11" s="551"/>
      <c r="ELI11" s="551"/>
      <c r="ELJ11" s="551"/>
      <c r="ELK11" s="551"/>
      <c r="ELL11" s="551"/>
      <c r="ELM11" s="551"/>
      <c r="ELN11" s="551"/>
      <c r="ELO11" s="551"/>
      <c r="ELP11" s="551"/>
      <c r="ELQ11" s="551"/>
      <c r="ELR11" s="551"/>
      <c r="ELS11" s="551"/>
      <c r="ELT11" s="551"/>
      <c r="ELU11" s="551"/>
      <c r="ELV11" s="551"/>
      <c r="ELW11" s="551"/>
      <c r="ELX11" s="551"/>
      <c r="ELY11" s="551"/>
      <c r="ELZ11" s="551"/>
      <c r="EMA11" s="551"/>
      <c r="EMB11" s="551"/>
      <c r="EMC11" s="551"/>
      <c r="EMD11" s="551"/>
      <c r="EME11" s="551"/>
      <c r="EMF11" s="551"/>
      <c r="EMG11" s="551"/>
      <c r="EMH11" s="551"/>
      <c r="EMI11" s="551"/>
      <c r="EMJ11" s="551"/>
      <c r="EMK11" s="551"/>
      <c r="EML11" s="551"/>
      <c r="EMM11" s="551"/>
      <c r="EMN11" s="551"/>
      <c r="EMO11" s="551"/>
      <c r="EMP11" s="551"/>
      <c r="EMQ11" s="551"/>
      <c r="EMR11" s="551"/>
      <c r="EMS11" s="551"/>
      <c r="EMT11" s="551"/>
      <c r="EMU11" s="551"/>
      <c r="EMV11" s="551"/>
      <c r="EMW11" s="551"/>
      <c r="EMX11" s="551"/>
      <c r="EMY11" s="551"/>
      <c r="EMZ11" s="551"/>
      <c r="ENA11" s="551"/>
      <c r="ENB11" s="551"/>
      <c r="ENC11" s="551"/>
      <c r="END11" s="551"/>
      <c r="ENE11" s="551"/>
      <c r="ENF11" s="551"/>
      <c r="ENG11" s="551"/>
      <c r="ENH11" s="551"/>
      <c r="ENI11" s="551"/>
      <c r="ENJ11" s="551"/>
      <c r="ENK11" s="551"/>
      <c r="ENL11" s="551"/>
      <c r="ENM11" s="551"/>
      <c r="ENN11" s="551"/>
      <c r="ENO11" s="551"/>
      <c r="ENP11" s="551"/>
      <c r="ENQ11" s="551"/>
      <c r="ENR11" s="551"/>
      <c r="ENS11" s="551"/>
      <c r="ENT11" s="551"/>
      <c r="ENU11" s="551"/>
      <c r="ENV11" s="551"/>
      <c r="ENW11" s="551"/>
      <c r="ENX11" s="551"/>
      <c r="ENY11" s="551"/>
      <c r="ENZ11" s="551"/>
      <c r="EOA11" s="551"/>
      <c r="EOB11" s="551"/>
      <c r="EOC11" s="551"/>
      <c r="EOD11" s="551"/>
      <c r="EOE11" s="551"/>
      <c r="EOF11" s="551"/>
      <c r="EOG11" s="551"/>
      <c r="EOH11" s="551"/>
      <c r="EOI11" s="551"/>
      <c r="EOJ11" s="551"/>
      <c r="EOK11" s="551"/>
      <c r="EOL11" s="551"/>
      <c r="EOM11" s="551"/>
      <c r="EON11" s="551"/>
      <c r="EOO11" s="551"/>
      <c r="EOP11" s="551"/>
      <c r="EOQ11" s="551"/>
      <c r="EOR11" s="551"/>
      <c r="EOS11" s="551"/>
      <c r="EOT11" s="551"/>
      <c r="EOU11" s="551"/>
      <c r="EOV11" s="551"/>
      <c r="EOW11" s="551"/>
      <c r="EOX11" s="551"/>
      <c r="EOY11" s="551"/>
      <c r="EOZ11" s="551"/>
      <c r="EPA11" s="551"/>
      <c r="EPB11" s="551"/>
      <c r="EPC11" s="551"/>
      <c r="EPD11" s="551"/>
      <c r="EPE11" s="551"/>
      <c r="EPF11" s="551"/>
      <c r="EPG11" s="551"/>
      <c r="EPH11" s="551"/>
      <c r="EPI11" s="551"/>
      <c r="EPJ11" s="551"/>
      <c r="EPK11" s="551"/>
      <c r="EPL11" s="551"/>
      <c r="EPM11" s="551"/>
      <c r="EPN11" s="551"/>
      <c r="EPO11" s="551"/>
      <c r="EPP11" s="551"/>
      <c r="EPQ11" s="551"/>
      <c r="EPR11" s="551"/>
      <c r="EPS11" s="551"/>
      <c r="EPT11" s="551"/>
      <c r="EPU11" s="551"/>
      <c r="EPV11" s="551"/>
      <c r="EPW11" s="551"/>
      <c r="EPX11" s="551"/>
      <c r="EPY11" s="551"/>
      <c r="EPZ11" s="551"/>
      <c r="EQA11" s="551"/>
      <c r="EQB11" s="551"/>
      <c r="EQC11" s="551"/>
      <c r="EQD11" s="551"/>
      <c r="EQE11" s="551"/>
      <c r="EQF11" s="551"/>
      <c r="EQG11" s="551"/>
      <c r="EQH11" s="551"/>
      <c r="EQI11" s="551"/>
      <c r="EQJ11" s="551"/>
      <c r="EQK11" s="551"/>
      <c r="EQL11" s="551"/>
      <c r="EQM11" s="551"/>
      <c r="EQN11" s="551"/>
      <c r="EQO11" s="551"/>
      <c r="EQP11" s="551"/>
      <c r="EQQ11" s="551"/>
      <c r="EQR11" s="551"/>
      <c r="EQS11" s="551"/>
      <c r="EQT11" s="551"/>
      <c r="EQU11" s="551"/>
      <c r="EQV11" s="551"/>
      <c r="EQW11" s="551"/>
      <c r="EQX11" s="551"/>
      <c r="EQY11" s="551"/>
      <c r="EQZ11" s="551"/>
      <c r="ERA11" s="551"/>
      <c r="ERB11" s="551"/>
      <c r="ERC11" s="551"/>
      <c r="ERD11" s="551"/>
      <c r="ERE11" s="551"/>
      <c r="ERF11" s="551"/>
      <c r="ERG11" s="551"/>
      <c r="ERH11" s="551"/>
      <c r="ERI11" s="551"/>
      <c r="ERJ11" s="551"/>
      <c r="ERK11" s="551"/>
      <c r="ERL11" s="551"/>
      <c r="ERM11" s="551"/>
      <c r="ERN11" s="551"/>
      <c r="ERO11" s="551"/>
      <c r="ERP11" s="551"/>
      <c r="ERQ11" s="551"/>
      <c r="ERR11" s="551"/>
      <c r="ERS11" s="551"/>
      <c r="ERT11" s="551"/>
      <c r="ERU11" s="551"/>
      <c r="ERV11" s="551"/>
      <c r="ERW11" s="551"/>
      <c r="ERX11" s="551"/>
      <c r="ERY11" s="551"/>
      <c r="ERZ11" s="551"/>
      <c r="ESA11" s="551"/>
      <c r="ESB11" s="551"/>
      <c r="ESC11" s="551"/>
      <c r="ESD11" s="551"/>
      <c r="ESE11" s="551"/>
      <c r="ESF11" s="551"/>
      <c r="ESG11" s="551"/>
      <c r="ESH11" s="551"/>
      <c r="ESI11" s="551"/>
      <c r="ESJ11" s="551"/>
      <c r="ESK11" s="551"/>
      <c r="ESL11" s="551"/>
      <c r="ESM11" s="551"/>
      <c r="ESN11" s="551"/>
      <c r="ESO11" s="551"/>
      <c r="ESP11" s="551"/>
      <c r="ESQ11" s="551"/>
      <c r="ESR11" s="551"/>
      <c r="ESS11" s="551"/>
      <c r="EST11" s="551"/>
      <c r="ESU11" s="551"/>
      <c r="ESV11" s="551"/>
      <c r="ESW11" s="551"/>
      <c r="ESX11" s="551"/>
      <c r="ESY11" s="551"/>
      <c r="ESZ11" s="551"/>
      <c r="ETA11" s="551"/>
      <c r="ETB11" s="551"/>
      <c r="ETC11" s="551"/>
      <c r="ETD11" s="551"/>
      <c r="ETE11" s="551"/>
      <c r="ETF11" s="551"/>
      <c r="ETG11" s="551"/>
      <c r="ETH11" s="551"/>
      <c r="ETI11" s="551"/>
      <c r="ETJ11" s="551"/>
      <c r="ETK11" s="551"/>
      <c r="ETL11" s="551"/>
      <c r="ETM11" s="551"/>
      <c r="ETN11" s="551"/>
      <c r="ETO11" s="551"/>
      <c r="ETP11" s="551"/>
      <c r="ETQ11" s="551"/>
      <c r="ETR11" s="551"/>
      <c r="ETS11" s="551"/>
      <c r="ETT11" s="551"/>
      <c r="ETU11" s="551"/>
      <c r="ETV11" s="551"/>
      <c r="ETW11" s="551"/>
      <c r="ETX11" s="551"/>
      <c r="ETY11" s="551"/>
      <c r="ETZ11" s="551"/>
      <c r="EUA11" s="551"/>
      <c r="EUB11" s="551"/>
      <c r="EUC11" s="551"/>
      <c r="EUD11" s="551"/>
      <c r="EUE11" s="551"/>
      <c r="EUF11" s="551"/>
      <c r="EUG11" s="551"/>
      <c r="EUH11" s="551"/>
      <c r="EUI11" s="551"/>
      <c r="EUJ11" s="551"/>
      <c r="EUK11" s="551"/>
      <c r="EUL11" s="551"/>
      <c r="EUM11" s="551"/>
      <c r="EUN11" s="551"/>
      <c r="EUO11" s="551"/>
      <c r="EUP11" s="551"/>
      <c r="EUQ11" s="551"/>
      <c r="EUR11" s="551"/>
      <c r="EUS11" s="551"/>
      <c r="EUT11" s="551"/>
      <c r="EUU11" s="551"/>
      <c r="EUV11" s="551"/>
      <c r="EUW11" s="551"/>
      <c r="EUX11" s="551"/>
      <c r="EUY11" s="551"/>
      <c r="EUZ11" s="551"/>
      <c r="EVA11" s="551"/>
      <c r="EVB11" s="551"/>
      <c r="EVC11" s="551"/>
      <c r="EVD11" s="551"/>
      <c r="EVE11" s="551"/>
      <c r="EVF11" s="551"/>
      <c r="EVG11" s="551"/>
      <c r="EVH11" s="551"/>
      <c r="EVI11" s="551"/>
      <c r="EVJ11" s="551"/>
      <c r="EVK11" s="551"/>
      <c r="EVL11" s="551"/>
      <c r="EVM11" s="551"/>
      <c r="EVN11" s="551"/>
      <c r="EVO11" s="551"/>
      <c r="EVP11" s="551"/>
      <c r="EVQ11" s="551"/>
      <c r="EVR11" s="551"/>
      <c r="EVS11" s="551"/>
      <c r="EVT11" s="551"/>
      <c r="EVU11" s="551"/>
      <c r="EVV11" s="551"/>
      <c r="EVW11" s="551"/>
      <c r="EVX11" s="551"/>
      <c r="EVY11" s="551"/>
      <c r="EVZ11" s="551"/>
      <c r="EWA11" s="551"/>
      <c r="EWB11" s="551"/>
      <c r="EWC11" s="551"/>
      <c r="EWD11" s="551"/>
      <c r="EWE11" s="551"/>
      <c r="EWF11" s="551"/>
      <c r="EWG11" s="551"/>
      <c r="EWH11" s="551"/>
      <c r="EWI11" s="551"/>
      <c r="EWJ11" s="551"/>
      <c r="EWK11" s="551"/>
      <c r="EWL11" s="551"/>
      <c r="EWM11" s="551"/>
      <c r="EWN11" s="551"/>
      <c r="EWO11" s="551"/>
      <c r="EWP11" s="551"/>
      <c r="EWQ11" s="551"/>
      <c r="EWR11" s="551"/>
      <c r="EWS11" s="551"/>
      <c r="EWT11" s="551"/>
      <c r="EWU11" s="551"/>
      <c r="EWV11" s="551"/>
      <c r="EWW11" s="551"/>
      <c r="EWX11" s="551"/>
      <c r="EWY11" s="551"/>
      <c r="EWZ11" s="551"/>
      <c r="EXA11" s="551"/>
      <c r="EXB11" s="551"/>
      <c r="EXC11" s="551"/>
      <c r="EXD11" s="551"/>
      <c r="EXE11" s="551"/>
      <c r="EXF11" s="551"/>
      <c r="EXG11" s="551"/>
      <c r="EXH11" s="551"/>
      <c r="EXI11" s="551"/>
      <c r="EXJ11" s="551"/>
      <c r="EXK11" s="551"/>
      <c r="EXL11" s="551"/>
      <c r="EXM11" s="551"/>
      <c r="EXN11" s="551"/>
      <c r="EXO11" s="551"/>
      <c r="EXP11" s="551"/>
      <c r="EXQ11" s="551"/>
      <c r="EXR11" s="551"/>
      <c r="EXS11" s="551"/>
      <c r="EXT11" s="551"/>
      <c r="EXU11" s="551"/>
      <c r="EXV11" s="551"/>
      <c r="EXW11" s="551"/>
      <c r="EXX11" s="551"/>
      <c r="EXY11" s="551"/>
      <c r="EXZ11" s="551"/>
      <c r="EYA11" s="551"/>
      <c r="EYB11" s="551"/>
      <c r="EYC11" s="551"/>
      <c r="EYD11" s="551"/>
      <c r="EYE11" s="551"/>
      <c r="EYF11" s="551"/>
      <c r="EYG11" s="551"/>
      <c r="EYH11" s="551"/>
      <c r="EYI11" s="551"/>
      <c r="EYJ11" s="551"/>
      <c r="EYK11" s="551"/>
      <c r="EYL11" s="551"/>
      <c r="EYM11" s="551"/>
      <c r="EYN11" s="551"/>
      <c r="EYO11" s="551"/>
      <c r="EYP11" s="551"/>
      <c r="EYQ11" s="551"/>
      <c r="EYR11" s="551"/>
      <c r="EYS11" s="551"/>
      <c r="EYT11" s="551"/>
      <c r="EYU11" s="551"/>
      <c r="EYV11" s="551"/>
      <c r="EYW11" s="551"/>
      <c r="EYX11" s="551"/>
      <c r="EYY11" s="551"/>
      <c r="EYZ11" s="551"/>
      <c r="EZA11" s="551"/>
      <c r="EZB11" s="551"/>
      <c r="EZC11" s="551"/>
      <c r="EZD11" s="551"/>
      <c r="EZE11" s="551"/>
      <c r="EZF11" s="551"/>
      <c r="EZG11" s="551"/>
      <c r="EZH11" s="551"/>
      <c r="EZI11" s="551"/>
      <c r="EZJ11" s="551"/>
      <c r="EZK11" s="551"/>
      <c r="EZL11" s="551"/>
      <c r="EZM11" s="551"/>
      <c r="EZN11" s="551"/>
      <c r="EZO11" s="551"/>
      <c r="EZP11" s="551"/>
      <c r="EZQ11" s="551"/>
      <c r="EZR11" s="551"/>
      <c r="EZS11" s="551"/>
      <c r="EZT11" s="551"/>
      <c r="EZU11" s="551"/>
      <c r="EZV11" s="551"/>
      <c r="EZW11" s="551"/>
      <c r="EZX11" s="551"/>
      <c r="EZY11" s="551"/>
      <c r="EZZ11" s="551"/>
      <c r="FAA11" s="551"/>
      <c r="FAB11" s="551"/>
      <c r="FAC11" s="551"/>
      <c r="FAD11" s="551"/>
      <c r="FAE11" s="551"/>
      <c r="FAF11" s="551"/>
      <c r="FAG11" s="551"/>
      <c r="FAH11" s="551"/>
      <c r="FAI11" s="551"/>
      <c r="FAJ11" s="551"/>
      <c r="FAK11" s="551"/>
      <c r="FAL11" s="551"/>
      <c r="FAM11" s="551"/>
      <c r="FAN11" s="551"/>
      <c r="FAO11" s="551"/>
      <c r="FAP11" s="551"/>
      <c r="FAQ11" s="551"/>
      <c r="FAR11" s="551"/>
      <c r="FAS11" s="551"/>
      <c r="FAT11" s="551"/>
      <c r="FAU11" s="551"/>
      <c r="FAV11" s="551"/>
      <c r="FAW11" s="551"/>
      <c r="FAX11" s="551"/>
      <c r="FAY11" s="551"/>
      <c r="FAZ11" s="551"/>
      <c r="FBA11" s="551"/>
      <c r="FBB11" s="551"/>
      <c r="FBC11" s="551"/>
      <c r="FBD11" s="551"/>
      <c r="FBE11" s="551"/>
      <c r="FBF11" s="551"/>
      <c r="FBG11" s="551"/>
      <c r="FBH11" s="551"/>
      <c r="FBI11" s="551"/>
      <c r="FBJ11" s="551"/>
      <c r="FBK11" s="551"/>
      <c r="FBL11" s="551"/>
      <c r="FBM11" s="551"/>
      <c r="FBN11" s="551"/>
      <c r="FBO11" s="551"/>
      <c r="FBP11" s="551"/>
      <c r="FBQ11" s="551"/>
      <c r="FBR11" s="551"/>
      <c r="FBS11" s="551"/>
      <c r="FBT11" s="551"/>
      <c r="FBU11" s="551"/>
      <c r="FBV11" s="551"/>
      <c r="FBW11" s="551"/>
      <c r="FBX11" s="551"/>
      <c r="FBY11" s="551"/>
      <c r="FBZ11" s="551"/>
      <c r="FCA11" s="551"/>
      <c r="FCB11" s="551"/>
      <c r="FCC11" s="551"/>
      <c r="FCD11" s="551"/>
      <c r="FCE11" s="551"/>
      <c r="FCF11" s="551"/>
      <c r="FCG11" s="551"/>
      <c r="FCH11" s="551"/>
      <c r="FCI11" s="551"/>
      <c r="FCJ11" s="551"/>
      <c r="FCK11" s="551"/>
      <c r="FCL11" s="551"/>
      <c r="FCM11" s="551"/>
      <c r="FCN11" s="551"/>
      <c r="FCO11" s="551"/>
      <c r="FCP11" s="551"/>
      <c r="FCQ11" s="551"/>
      <c r="FCR11" s="551"/>
      <c r="FCS11" s="551"/>
      <c r="FCT11" s="551"/>
      <c r="FCU11" s="551"/>
      <c r="FCV11" s="551"/>
      <c r="FCW11" s="551"/>
      <c r="FCX11" s="551"/>
      <c r="FCY11" s="551"/>
      <c r="FCZ11" s="551"/>
      <c r="FDA11" s="551"/>
      <c r="FDB11" s="551"/>
      <c r="FDC11" s="551"/>
      <c r="FDD11" s="551"/>
      <c r="FDE11" s="551"/>
      <c r="FDF11" s="551"/>
      <c r="FDG11" s="551"/>
      <c r="FDH11" s="551"/>
      <c r="FDI11" s="551"/>
      <c r="FDJ11" s="551"/>
      <c r="FDK11" s="551"/>
      <c r="FDL11" s="551"/>
      <c r="FDM11" s="551"/>
      <c r="FDN11" s="551"/>
      <c r="FDO11" s="551"/>
      <c r="FDP11" s="551"/>
      <c r="FDQ11" s="551"/>
      <c r="FDR11" s="551"/>
      <c r="FDS11" s="551"/>
      <c r="FDT11" s="551"/>
      <c r="FDU11" s="551"/>
      <c r="FDV11" s="551"/>
      <c r="FDW11" s="551"/>
      <c r="FDX11" s="551"/>
      <c r="FDY11" s="551"/>
      <c r="FDZ11" s="551"/>
      <c r="FEA11" s="551"/>
      <c r="FEB11" s="551"/>
      <c r="FEC11" s="551"/>
      <c r="FED11" s="551"/>
      <c r="FEE11" s="551"/>
      <c r="FEF11" s="551"/>
      <c r="FEG11" s="551"/>
      <c r="FEH11" s="551"/>
      <c r="FEI11" s="551"/>
      <c r="FEJ11" s="551"/>
      <c r="FEK11" s="551"/>
      <c r="FEL11" s="551"/>
      <c r="FEM11" s="551"/>
      <c r="FEN11" s="551"/>
      <c r="FEO11" s="551"/>
      <c r="FEP11" s="551"/>
      <c r="FEQ11" s="551"/>
      <c r="FER11" s="551"/>
      <c r="FES11" s="551"/>
      <c r="FET11" s="551"/>
      <c r="FEU11" s="551"/>
      <c r="FEV11" s="551"/>
      <c r="FEW11" s="551"/>
      <c r="FEX11" s="551"/>
      <c r="FEY11" s="551"/>
      <c r="FEZ11" s="551"/>
      <c r="FFA11" s="551"/>
      <c r="FFB11" s="551"/>
      <c r="FFC11" s="551"/>
      <c r="FFD11" s="551"/>
      <c r="FFE11" s="551"/>
      <c r="FFF11" s="551"/>
      <c r="FFG11" s="551"/>
      <c r="FFH11" s="551"/>
      <c r="FFI11" s="551"/>
      <c r="FFJ11" s="551"/>
      <c r="FFK11" s="551"/>
      <c r="FFL11" s="551"/>
      <c r="FFM11" s="551"/>
      <c r="FFN11" s="551"/>
      <c r="FFO11" s="551"/>
      <c r="FFP11" s="551"/>
      <c r="FFQ11" s="551"/>
      <c r="FFR11" s="551"/>
      <c r="FFS11" s="551"/>
      <c r="FFT11" s="551"/>
      <c r="FFU11" s="551"/>
      <c r="FFV11" s="551"/>
      <c r="FFW11" s="551"/>
      <c r="FFX11" s="551"/>
      <c r="FFY11" s="551"/>
      <c r="FFZ11" s="551"/>
      <c r="FGA11" s="551"/>
      <c r="FGB11" s="551"/>
      <c r="FGC11" s="551"/>
      <c r="FGD11" s="551"/>
      <c r="FGE11" s="551"/>
      <c r="FGF11" s="551"/>
      <c r="FGG11" s="551"/>
      <c r="FGH11" s="551"/>
      <c r="FGI11" s="551"/>
      <c r="FGJ11" s="551"/>
      <c r="FGK11" s="551"/>
      <c r="FGL11" s="551"/>
      <c r="FGM11" s="551"/>
      <c r="FGN11" s="551"/>
      <c r="FGO11" s="551"/>
      <c r="FGP11" s="551"/>
      <c r="FGQ11" s="551"/>
      <c r="FGR11" s="551"/>
      <c r="FGS11" s="551"/>
      <c r="FGT11" s="551"/>
      <c r="FGU11" s="551"/>
      <c r="FGV11" s="551"/>
      <c r="FGW11" s="551"/>
      <c r="FGX11" s="551"/>
      <c r="FGY11" s="551"/>
      <c r="FGZ11" s="551"/>
      <c r="FHA11" s="551"/>
      <c r="FHB11" s="551"/>
      <c r="FHC11" s="551"/>
      <c r="FHD11" s="551"/>
      <c r="FHE11" s="551"/>
      <c r="FHF11" s="551"/>
      <c r="FHG11" s="551"/>
      <c r="FHH11" s="551"/>
      <c r="FHI11" s="551"/>
      <c r="FHJ11" s="551"/>
      <c r="FHK11" s="551"/>
      <c r="FHL11" s="551"/>
      <c r="FHM11" s="551"/>
      <c r="FHN11" s="551"/>
      <c r="FHO11" s="551"/>
      <c r="FHP11" s="551"/>
      <c r="FHQ11" s="551"/>
      <c r="FHR11" s="551"/>
      <c r="FHS11" s="551"/>
      <c r="FHT11" s="551"/>
      <c r="FHU11" s="551"/>
      <c r="FHV11" s="551"/>
      <c r="FHW11" s="551"/>
      <c r="FHX11" s="551"/>
      <c r="FHY11" s="551"/>
      <c r="FHZ11" s="551"/>
      <c r="FIA11" s="551"/>
      <c r="FIB11" s="551"/>
      <c r="FIC11" s="551"/>
      <c r="FID11" s="551"/>
      <c r="FIE11" s="551"/>
      <c r="FIF11" s="551"/>
      <c r="FIG11" s="551"/>
      <c r="FIH11" s="551"/>
      <c r="FII11" s="551"/>
      <c r="FIJ11" s="551"/>
      <c r="FIK11" s="551"/>
      <c r="FIL11" s="551"/>
      <c r="FIM11" s="551"/>
      <c r="FIN11" s="551"/>
      <c r="FIO11" s="551"/>
      <c r="FIP11" s="551"/>
      <c r="FIQ11" s="551"/>
      <c r="FIR11" s="551"/>
      <c r="FIS11" s="551"/>
      <c r="FIT11" s="551"/>
      <c r="FIU11" s="551"/>
      <c r="FIV11" s="551"/>
      <c r="FIW11" s="551"/>
      <c r="FIX11" s="551"/>
      <c r="FIY11" s="551"/>
      <c r="FIZ11" s="551"/>
      <c r="FJA11" s="551"/>
      <c r="FJB11" s="551"/>
      <c r="FJC11" s="551"/>
      <c r="FJD11" s="551"/>
      <c r="FJE11" s="551"/>
      <c r="FJF11" s="551"/>
      <c r="FJG11" s="551"/>
      <c r="FJH11" s="551"/>
      <c r="FJI11" s="551"/>
      <c r="FJJ11" s="551"/>
      <c r="FJK11" s="551"/>
      <c r="FJL11" s="551"/>
      <c r="FJM11" s="551"/>
      <c r="FJN11" s="551"/>
      <c r="FJO11" s="551"/>
      <c r="FJP11" s="551"/>
      <c r="FJQ11" s="551"/>
      <c r="FJR11" s="551"/>
      <c r="FJS11" s="551"/>
      <c r="FJT11" s="551"/>
      <c r="FJU11" s="551"/>
      <c r="FJV11" s="551"/>
      <c r="FJW11" s="551"/>
      <c r="FJX11" s="551"/>
      <c r="FJY11" s="551"/>
      <c r="FJZ11" s="551"/>
      <c r="FKA11" s="551"/>
      <c r="FKB11" s="551"/>
      <c r="FKC11" s="551"/>
      <c r="FKD11" s="551"/>
      <c r="FKE11" s="551"/>
      <c r="FKF11" s="551"/>
      <c r="FKG11" s="551"/>
      <c r="FKH11" s="551"/>
      <c r="FKI11" s="551"/>
      <c r="FKJ11" s="551"/>
      <c r="FKK11" s="551"/>
      <c r="FKL11" s="551"/>
      <c r="FKM11" s="551"/>
      <c r="FKN11" s="551"/>
      <c r="FKO11" s="551"/>
      <c r="FKP11" s="551"/>
      <c r="FKQ11" s="551"/>
      <c r="FKR11" s="551"/>
      <c r="FKS11" s="551"/>
      <c r="FKT11" s="551"/>
      <c r="FKU11" s="551"/>
      <c r="FKV11" s="551"/>
      <c r="FKW11" s="551"/>
      <c r="FKX11" s="551"/>
      <c r="FKY11" s="551"/>
      <c r="FKZ11" s="551"/>
      <c r="FLA11" s="551"/>
      <c r="FLB11" s="551"/>
      <c r="FLC11" s="551"/>
      <c r="FLD11" s="551"/>
      <c r="FLE11" s="551"/>
      <c r="FLF11" s="551"/>
      <c r="FLG11" s="551"/>
      <c r="FLH11" s="551"/>
      <c r="FLI11" s="551"/>
      <c r="FLJ11" s="551"/>
      <c r="FLK11" s="551"/>
      <c r="FLL11" s="551"/>
      <c r="FLM11" s="551"/>
      <c r="FLN11" s="551"/>
      <c r="FLO11" s="551"/>
      <c r="FLP11" s="551"/>
      <c r="FLQ11" s="551"/>
      <c r="FLR11" s="551"/>
      <c r="FLS11" s="551"/>
      <c r="FLT11" s="551"/>
      <c r="FLU11" s="551"/>
      <c r="FLV11" s="551"/>
      <c r="FLW11" s="551"/>
      <c r="FLX11" s="551"/>
      <c r="FLY11" s="551"/>
      <c r="FLZ11" s="551"/>
      <c r="FMA11" s="551"/>
      <c r="FMB11" s="551"/>
      <c r="FMC11" s="551"/>
      <c r="FMD11" s="551"/>
      <c r="FME11" s="551"/>
      <c r="FMF11" s="551"/>
      <c r="FMG11" s="551"/>
      <c r="FMH11" s="551"/>
      <c r="FMI11" s="551"/>
      <c r="FMJ11" s="551"/>
      <c r="FMK11" s="551"/>
      <c r="FML11" s="551"/>
      <c r="FMM11" s="551"/>
      <c r="FMN11" s="551"/>
      <c r="FMO11" s="551"/>
      <c r="FMP11" s="551"/>
      <c r="FMQ11" s="551"/>
      <c r="FMR11" s="551"/>
      <c r="FMS11" s="551"/>
      <c r="FMT11" s="551"/>
      <c r="FMU11" s="551"/>
      <c r="FMV11" s="551"/>
      <c r="FMW11" s="551"/>
      <c r="FMX11" s="551"/>
      <c r="FMY11" s="551"/>
      <c r="FMZ11" s="551"/>
      <c r="FNA11" s="551"/>
      <c r="FNB11" s="551"/>
      <c r="FNC11" s="551"/>
      <c r="FND11" s="551"/>
      <c r="FNE11" s="551"/>
      <c r="FNF11" s="551"/>
      <c r="FNG11" s="551"/>
      <c r="FNH11" s="551"/>
      <c r="FNI11" s="551"/>
      <c r="FNJ11" s="551"/>
      <c r="FNK11" s="551"/>
      <c r="FNL11" s="551"/>
      <c r="FNM11" s="551"/>
      <c r="FNN11" s="551"/>
      <c r="FNO11" s="551"/>
      <c r="FNP11" s="551"/>
      <c r="FNQ11" s="551"/>
      <c r="FNR11" s="551"/>
      <c r="FNS11" s="551"/>
      <c r="FNT11" s="551"/>
      <c r="FNU11" s="551"/>
      <c r="FNV11" s="551"/>
      <c r="FNW11" s="551"/>
      <c r="FNX11" s="551"/>
      <c r="FNY11" s="551"/>
      <c r="FNZ11" s="551"/>
      <c r="FOA11" s="551"/>
      <c r="FOB11" s="551"/>
      <c r="FOC11" s="551"/>
      <c r="FOD11" s="551"/>
      <c r="FOE11" s="551"/>
      <c r="FOF11" s="551"/>
      <c r="FOG11" s="551"/>
      <c r="FOH11" s="551"/>
      <c r="FOI11" s="551"/>
      <c r="FOJ11" s="551"/>
      <c r="FOK11" s="551"/>
      <c r="FOL11" s="551"/>
      <c r="FOM11" s="551"/>
      <c r="FON11" s="551"/>
      <c r="FOO11" s="551"/>
      <c r="FOP11" s="551"/>
      <c r="FOQ11" s="551"/>
      <c r="FOR11" s="551"/>
      <c r="FOS11" s="551"/>
      <c r="FOT11" s="551"/>
      <c r="FOU11" s="551"/>
      <c r="FOV11" s="551"/>
      <c r="FOW11" s="551"/>
      <c r="FOX11" s="551"/>
      <c r="FOY11" s="551"/>
      <c r="FOZ11" s="551"/>
      <c r="FPA11" s="551"/>
      <c r="FPB11" s="551"/>
      <c r="FPC11" s="551"/>
      <c r="FPD11" s="551"/>
      <c r="FPE11" s="551"/>
      <c r="FPF11" s="551"/>
      <c r="FPG11" s="551"/>
      <c r="FPH11" s="551"/>
      <c r="FPI11" s="551"/>
      <c r="FPJ11" s="551"/>
      <c r="FPK11" s="551"/>
      <c r="FPL11" s="551"/>
      <c r="FPM11" s="551"/>
      <c r="FPN11" s="551"/>
      <c r="FPO11" s="551"/>
      <c r="FPP11" s="551"/>
      <c r="FPQ11" s="551"/>
      <c r="FPR11" s="551"/>
      <c r="FPS11" s="551"/>
      <c r="FPT11" s="551"/>
      <c r="FPU11" s="551"/>
      <c r="FPV11" s="551"/>
      <c r="FPW11" s="551"/>
      <c r="FPX11" s="551"/>
      <c r="FPY11" s="551"/>
      <c r="FPZ11" s="551"/>
      <c r="FQA11" s="551"/>
      <c r="FQB11" s="551"/>
      <c r="FQC11" s="551"/>
      <c r="FQD11" s="551"/>
      <c r="FQE11" s="551"/>
      <c r="FQF11" s="551"/>
      <c r="FQG11" s="551"/>
      <c r="FQH11" s="551"/>
      <c r="FQI11" s="551"/>
      <c r="FQJ11" s="551"/>
      <c r="FQK11" s="551"/>
      <c r="FQL11" s="551"/>
      <c r="FQM11" s="551"/>
      <c r="FQN11" s="551"/>
      <c r="FQO11" s="551"/>
      <c r="FQP11" s="551"/>
      <c r="FQQ11" s="551"/>
      <c r="FQR11" s="551"/>
      <c r="FQS11" s="551"/>
      <c r="FQT11" s="551"/>
      <c r="FQU11" s="551"/>
      <c r="FQV11" s="551"/>
      <c r="FQW11" s="551"/>
      <c r="FQX11" s="551"/>
      <c r="FQY11" s="551"/>
      <c r="FQZ11" s="551"/>
      <c r="FRA11" s="551"/>
      <c r="FRB11" s="551"/>
      <c r="FRC11" s="551"/>
      <c r="FRD11" s="551"/>
      <c r="FRE11" s="551"/>
      <c r="FRF11" s="551"/>
      <c r="FRG11" s="551"/>
      <c r="FRH11" s="551"/>
      <c r="FRI11" s="551"/>
      <c r="FRJ11" s="551"/>
      <c r="FRK11" s="551"/>
      <c r="FRL11" s="551"/>
      <c r="FRM11" s="551"/>
      <c r="FRN11" s="551"/>
      <c r="FRO11" s="551"/>
      <c r="FRP11" s="551"/>
      <c r="FRQ11" s="551"/>
      <c r="FRR11" s="551"/>
      <c r="FRS11" s="551"/>
      <c r="FRT11" s="551"/>
      <c r="FRU11" s="551"/>
      <c r="FRV11" s="551"/>
      <c r="FRW11" s="551"/>
      <c r="FRX11" s="551"/>
      <c r="FRY11" s="551"/>
      <c r="FRZ11" s="551"/>
      <c r="FSA11" s="551"/>
      <c r="FSB11" s="551"/>
      <c r="FSC11" s="551"/>
      <c r="FSD11" s="551"/>
      <c r="FSE11" s="551"/>
      <c r="FSF11" s="551"/>
      <c r="FSG11" s="551"/>
      <c r="FSH11" s="551"/>
      <c r="FSI11" s="551"/>
      <c r="FSJ11" s="551"/>
      <c r="FSK11" s="551"/>
      <c r="FSL11" s="551"/>
      <c r="FSM11" s="551"/>
      <c r="FSN11" s="551"/>
      <c r="FSO11" s="551"/>
      <c r="FSP11" s="551"/>
      <c r="FSQ11" s="551"/>
      <c r="FSR11" s="551"/>
      <c r="FSS11" s="551"/>
      <c r="FST11" s="551"/>
      <c r="FSU11" s="551"/>
      <c r="FSV11" s="551"/>
      <c r="FSW11" s="551"/>
      <c r="FSX11" s="551"/>
      <c r="FSY11" s="551"/>
      <c r="FSZ11" s="551"/>
      <c r="FTA11" s="551"/>
      <c r="FTB11" s="551"/>
      <c r="FTC11" s="551"/>
      <c r="FTD11" s="551"/>
      <c r="FTE11" s="551"/>
      <c r="FTF11" s="551"/>
      <c r="FTG11" s="551"/>
      <c r="FTH11" s="551"/>
      <c r="FTI11" s="551"/>
      <c r="FTJ11" s="551"/>
      <c r="FTK11" s="551"/>
      <c r="FTL11" s="551"/>
      <c r="FTM11" s="551"/>
      <c r="FTN11" s="551"/>
      <c r="FTO11" s="551"/>
      <c r="FTP11" s="551"/>
      <c r="FTQ11" s="551"/>
      <c r="FTR11" s="551"/>
      <c r="FTS11" s="551"/>
      <c r="FTT11" s="551"/>
      <c r="FTU11" s="551"/>
      <c r="FTV11" s="551"/>
      <c r="FTW11" s="551"/>
      <c r="FTX11" s="551"/>
      <c r="FTY11" s="551"/>
      <c r="FTZ11" s="551"/>
      <c r="FUA11" s="551"/>
      <c r="FUB11" s="551"/>
      <c r="FUC11" s="551"/>
      <c r="FUD11" s="551"/>
      <c r="FUE11" s="551"/>
      <c r="FUF11" s="551"/>
      <c r="FUG11" s="551"/>
      <c r="FUH11" s="551"/>
      <c r="FUI11" s="551"/>
      <c r="FUJ11" s="551"/>
      <c r="FUK11" s="551"/>
      <c r="FUL11" s="551"/>
      <c r="FUM11" s="551"/>
      <c r="FUN11" s="551"/>
      <c r="FUO11" s="551"/>
      <c r="FUP11" s="551"/>
      <c r="FUQ11" s="551"/>
      <c r="FUR11" s="551"/>
      <c r="FUS11" s="551"/>
      <c r="FUT11" s="551"/>
      <c r="FUU11" s="551"/>
      <c r="FUV11" s="551"/>
      <c r="FUW11" s="551"/>
      <c r="FUX11" s="551"/>
      <c r="FUY11" s="551"/>
      <c r="FUZ11" s="551"/>
      <c r="FVA11" s="551"/>
      <c r="FVB11" s="551"/>
      <c r="FVC11" s="551"/>
      <c r="FVD11" s="551"/>
      <c r="FVE11" s="551"/>
      <c r="FVF11" s="551"/>
      <c r="FVG11" s="551"/>
      <c r="FVH11" s="551"/>
      <c r="FVI11" s="551"/>
      <c r="FVJ11" s="551"/>
      <c r="FVK11" s="551"/>
      <c r="FVL11" s="551"/>
      <c r="FVM11" s="551"/>
      <c r="FVN11" s="551"/>
      <c r="FVO11" s="551"/>
      <c r="FVP11" s="551"/>
      <c r="FVQ11" s="551"/>
      <c r="FVR11" s="551"/>
      <c r="FVS11" s="551"/>
      <c r="FVT11" s="551"/>
      <c r="FVU11" s="551"/>
      <c r="FVV11" s="551"/>
      <c r="FVW11" s="551"/>
      <c r="FVX11" s="551"/>
      <c r="FVY11" s="551"/>
      <c r="FVZ11" s="551"/>
      <c r="FWA11" s="551"/>
      <c r="FWB11" s="551"/>
      <c r="FWC11" s="551"/>
      <c r="FWD11" s="551"/>
      <c r="FWE11" s="551"/>
      <c r="FWF11" s="551"/>
      <c r="FWG11" s="551"/>
      <c r="FWH11" s="551"/>
      <c r="FWI11" s="551"/>
      <c r="FWJ11" s="551"/>
      <c r="FWK11" s="551"/>
      <c r="FWL11" s="551"/>
      <c r="FWM11" s="551"/>
      <c r="FWN11" s="551"/>
      <c r="FWO11" s="551"/>
      <c r="FWP11" s="551"/>
      <c r="FWQ11" s="551"/>
      <c r="FWR11" s="551"/>
      <c r="FWS11" s="551"/>
      <c r="FWT11" s="551"/>
      <c r="FWU11" s="551"/>
      <c r="FWV11" s="551"/>
      <c r="FWW11" s="551"/>
      <c r="FWX11" s="551"/>
      <c r="FWY11" s="551"/>
      <c r="FWZ11" s="551"/>
      <c r="FXA11" s="551"/>
      <c r="FXB11" s="551"/>
      <c r="FXC11" s="551"/>
      <c r="FXD11" s="551"/>
      <c r="FXE11" s="551"/>
      <c r="FXF11" s="551"/>
      <c r="FXG11" s="551"/>
      <c r="FXH11" s="551"/>
      <c r="FXI11" s="551"/>
      <c r="FXJ11" s="551"/>
      <c r="FXK11" s="551"/>
      <c r="FXL11" s="551"/>
      <c r="FXM11" s="551"/>
      <c r="FXN11" s="551"/>
      <c r="FXO11" s="551"/>
      <c r="FXP11" s="551"/>
      <c r="FXQ11" s="551"/>
      <c r="FXR11" s="551"/>
      <c r="FXS11" s="551"/>
      <c r="FXT11" s="551"/>
      <c r="FXU11" s="551"/>
      <c r="FXV11" s="551"/>
      <c r="FXW11" s="551"/>
      <c r="FXX11" s="551"/>
      <c r="FXY11" s="551"/>
      <c r="FXZ11" s="551"/>
      <c r="FYA11" s="551"/>
      <c r="FYB11" s="551"/>
      <c r="FYC11" s="551"/>
      <c r="FYD11" s="551"/>
      <c r="FYE11" s="551"/>
      <c r="FYF11" s="551"/>
      <c r="FYG11" s="551"/>
      <c r="FYH11" s="551"/>
      <c r="FYI11" s="551"/>
      <c r="FYJ11" s="551"/>
      <c r="FYK11" s="551"/>
      <c r="FYL11" s="551"/>
      <c r="FYM11" s="551"/>
      <c r="FYN11" s="551"/>
      <c r="FYO11" s="551"/>
      <c r="FYP11" s="551"/>
      <c r="FYQ11" s="551"/>
      <c r="FYR11" s="551"/>
      <c r="FYS11" s="551"/>
      <c r="FYT11" s="551"/>
      <c r="FYU11" s="551"/>
      <c r="FYV11" s="551"/>
      <c r="FYW11" s="551"/>
      <c r="FYX11" s="551"/>
      <c r="FYY11" s="551"/>
      <c r="FYZ11" s="551"/>
      <c r="FZA11" s="551"/>
      <c r="FZB11" s="551"/>
      <c r="FZC11" s="551"/>
      <c r="FZD11" s="551"/>
      <c r="FZE11" s="551"/>
      <c r="FZF11" s="551"/>
      <c r="FZG11" s="551"/>
      <c r="FZH11" s="551"/>
      <c r="FZI11" s="551"/>
      <c r="FZJ11" s="551"/>
      <c r="FZK11" s="551"/>
      <c r="FZL11" s="551"/>
      <c r="FZM11" s="551"/>
      <c r="FZN11" s="551"/>
      <c r="FZO11" s="551"/>
      <c r="FZP11" s="551"/>
      <c r="FZQ11" s="551"/>
      <c r="FZR11" s="551"/>
      <c r="FZS11" s="551"/>
      <c r="FZT11" s="551"/>
      <c r="FZU11" s="551"/>
      <c r="FZV11" s="551"/>
      <c r="FZW11" s="551"/>
      <c r="FZX11" s="551"/>
      <c r="FZY11" s="551"/>
      <c r="FZZ11" s="551"/>
      <c r="GAA11" s="551"/>
      <c r="GAB11" s="551"/>
      <c r="GAC11" s="551"/>
      <c r="GAD11" s="551"/>
      <c r="GAE11" s="551"/>
      <c r="GAF11" s="551"/>
      <c r="GAG11" s="551"/>
      <c r="GAH11" s="551"/>
      <c r="GAI11" s="551"/>
      <c r="GAJ11" s="551"/>
      <c r="GAK11" s="551"/>
      <c r="GAL11" s="551"/>
      <c r="GAM11" s="551"/>
      <c r="GAN11" s="551"/>
      <c r="GAO11" s="551"/>
      <c r="GAP11" s="551"/>
      <c r="GAQ11" s="551"/>
      <c r="GAR11" s="551"/>
      <c r="GAS11" s="551"/>
      <c r="GAT11" s="551"/>
      <c r="GAU11" s="551"/>
      <c r="GAV11" s="551"/>
      <c r="GAW11" s="551"/>
      <c r="GAX11" s="551"/>
      <c r="GAY11" s="551"/>
      <c r="GAZ11" s="551"/>
      <c r="GBA11" s="551"/>
      <c r="GBB11" s="551"/>
      <c r="GBC11" s="551"/>
      <c r="GBD11" s="551"/>
      <c r="GBE11" s="551"/>
      <c r="GBF11" s="551"/>
      <c r="GBG11" s="551"/>
      <c r="GBH11" s="551"/>
      <c r="GBI11" s="551"/>
      <c r="GBJ11" s="551"/>
      <c r="GBK11" s="551"/>
      <c r="GBL11" s="551"/>
      <c r="GBM11" s="551"/>
      <c r="GBN11" s="551"/>
      <c r="GBO11" s="551"/>
      <c r="GBP11" s="551"/>
      <c r="GBQ11" s="551"/>
      <c r="GBR11" s="551"/>
      <c r="GBS11" s="551"/>
      <c r="GBT11" s="551"/>
      <c r="GBU11" s="551"/>
      <c r="GBV11" s="551"/>
      <c r="GBW11" s="551"/>
      <c r="GBX11" s="551"/>
      <c r="GBY11" s="551"/>
      <c r="GBZ11" s="551"/>
      <c r="GCA11" s="551"/>
      <c r="GCB11" s="551"/>
      <c r="GCC11" s="551"/>
      <c r="GCD11" s="551"/>
      <c r="GCE11" s="551"/>
      <c r="GCF11" s="551"/>
      <c r="GCG11" s="551"/>
      <c r="GCH11" s="551"/>
      <c r="GCI11" s="551"/>
      <c r="GCJ11" s="551"/>
      <c r="GCK11" s="551"/>
      <c r="GCL11" s="551"/>
      <c r="GCM11" s="551"/>
      <c r="GCN11" s="551"/>
      <c r="GCO11" s="551"/>
      <c r="GCP11" s="551"/>
      <c r="GCQ11" s="551"/>
      <c r="GCR11" s="551"/>
      <c r="GCS11" s="551"/>
      <c r="GCT11" s="551"/>
      <c r="GCU11" s="551"/>
      <c r="GCV11" s="551"/>
      <c r="GCW11" s="551"/>
      <c r="GCX11" s="551"/>
      <c r="GCY11" s="551"/>
      <c r="GCZ11" s="551"/>
      <c r="GDA11" s="551"/>
      <c r="GDB11" s="551"/>
      <c r="GDC11" s="551"/>
      <c r="GDD11" s="551"/>
      <c r="GDE11" s="551"/>
      <c r="GDF11" s="551"/>
      <c r="GDG11" s="551"/>
      <c r="GDH11" s="551"/>
      <c r="GDI11" s="551"/>
      <c r="GDJ11" s="551"/>
      <c r="GDK11" s="551"/>
      <c r="GDL11" s="551"/>
      <c r="GDM11" s="551"/>
      <c r="GDN11" s="551"/>
      <c r="GDO11" s="551"/>
      <c r="GDP11" s="551"/>
      <c r="GDQ11" s="551"/>
      <c r="GDR11" s="551"/>
      <c r="GDS11" s="551"/>
      <c r="GDT11" s="551"/>
      <c r="GDU11" s="551"/>
      <c r="GDV11" s="551"/>
      <c r="GDW11" s="551"/>
      <c r="GDX11" s="551"/>
      <c r="GDY11" s="551"/>
      <c r="GDZ11" s="551"/>
      <c r="GEA11" s="551"/>
      <c r="GEB11" s="551"/>
      <c r="GEC11" s="551"/>
      <c r="GED11" s="551"/>
      <c r="GEE11" s="551"/>
      <c r="GEF11" s="551"/>
      <c r="GEG11" s="551"/>
      <c r="GEH11" s="551"/>
      <c r="GEI11" s="551"/>
      <c r="GEJ11" s="551"/>
      <c r="GEK11" s="551"/>
      <c r="GEL11" s="551"/>
      <c r="GEM11" s="551"/>
      <c r="GEN11" s="551"/>
      <c r="GEO11" s="551"/>
      <c r="GEP11" s="551"/>
      <c r="GEQ11" s="551"/>
      <c r="GER11" s="551"/>
      <c r="GES11" s="551"/>
      <c r="GET11" s="551"/>
      <c r="GEU11" s="551"/>
      <c r="GEV11" s="551"/>
      <c r="GEW11" s="551"/>
      <c r="GEX11" s="551"/>
      <c r="GEY11" s="551"/>
      <c r="GEZ11" s="551"/>
      <c r="GFA11" s="551"/>
      <c r="GFB11" s="551"/>
      <c r="GFC11" s="551"/>
      <c r="GFD11" s="551"/>
      <c r="GFE11" s="551"/>
      <c r="GFF11" s="551"/>
      <c r="GFG11" s="551"/>
      <c r="GFH11" s="551"/>
      <c r="GFI11" s="551"/>
      <c r="GFJ11" s="551"/>
      <c r="GFK11" s="551"/>
      <c r="GFL11" s="551"/>
      <c r="GFM11" s="551"/>
      <c r="GFN11" s="551"/>
      <c r="GFO11" s="551"/>
      <c r="GFP11" s="551"/>
      <c r="GFQ11" s="551"/>
      <c r="GFR11" s="551"/>
      <c r="GFS11" s="551"/>
      <c r="GFT11" s="551"/>
      <c r="GFU11" s="551"/>
      <c r="GFV11" s="551"/>
      <c r="GFW11" s="551"/>
      <c r="GFX11" s="551"/>
      <c r="GFY11" s="551"/>
      <c r="GFZ11" s="551"/>
      <c r="GGA11" s="551"/>
      <c r="GGB11" s="551"/>
      <c r="GGC11" s="551"/>
      <c r="GGD11" s="551"/>
      <c r="GGE11" s="551"/>
      <c r="GGF11" s="551"/>
      <c r="GGG11" s="551"/>
      <c r="GGH11" s="551"/>
      <c r="GGI11" s="551"/>
      <c r="GGJ11" s="551"/>
      <c r="GGK11" s="551"/>
      <c r="GGL11" s="551"/>
      <c r="GGM11" s="551"/>
      <c r="GGN11" s="551"/>
      <c r="GGO11" s="551"/>
      <c r="GGP11" s="551"/>
      <c r="GGQ11" s="551"/>
      <c r="GGR11" s="551"/>
      <c r="GGS11" s="551"/>
      <c r="GGT11" s="551"/>
      <c r="GGU11" s="551"/>
      <c r="GGV11" s="551"/>
      <c r="GGW11" s="551"/>
      <c r="GGX11" s="551"/>
      <c r="GGY11" s="551"/>
      <c r="GGZ11" s="551"/>
      <c r="GHA11" s="551"/>
      <c r="GHB11" s="551"/>
      <c r="GHC11" s="551"/>
      <c r="GHD11" s="551"/>
      <c r="GHE11" s="551"/>
      <c r="GHF11" s="551"/>
      <c r="GHG11" s="551"/>
      <c r="GHH11" s="551"/>
      <c r="GHI11" s="551"/>
      <c r="GHJ11" s="551"/>
      <c r="GHK11" s="551"/>
      <c r="GHL11" s="551"/>
      <c r="GHM11" s="551"/>
      <c r="GHN11" s="551"/>
      <c r="GHO11" s="551"/>
      <c r="GHP11" s="551"/>
      <c r="GHQ11" s="551"/>
      <c r="GHR11" s="551"/>
      <c r="GHS11" s="551"/>
      <c r="GHT11" s="551"/>
      <c r="GHU11" s="551"/>
      <c r="GHV11" s="551"/>
      <c r="GHW11" s="551"/>
      <c r="GHX11" s="551"/>
      <c r="GHY11" s="551"/>
      <c r="GHZ11" s="551"/>
      <c r="GIA11" s="551"/>
      <c r="GIB11" s="551"/>
      <c r="GIC11" s="551"/>
      <c r="GID11" s="551"/>
      <c r="GIE11" s="551"/>
      <c r="GIF11" s="551"/>
      <c r="GIG11" s="551"/>
      <c r="GIH11" s="551"/>
      <c r="GII11" s="551"/>
      <c r="GIJ11" s="551"/>
      <c r="GIK11" s="551"/>
      <c r="GIL11" s="551"/>
      <c r="GIM11" s="551"/>
      <c r="GIN11" s="551"/>
      <c r="GIO11" s="551"/>
      <c r="GIP11" s="551"/>
      <c r="GIQ11" s="551"/>
      <c r="GIR11" s="551"/>
      <c r="GIS11" s="551"/>
      <c r="GIT11" s="551"/>
      <c r="GIU11" s="551"/>
      <c r="GIV11" s="551"/>
      <c r="GIW11" s="551"/>
      <c r="GIX11" s="551"/>
      <c r="GIY11" s="551"/>
      <c r="GIZ11" s="551"/>
      <c r="GJA11" s="551"/>
      <c r="GJB11" s="551"/>
      <c r="GJC11" s="551"/>
      <c r="GJD11" s="551"/>
      <c r="GJE11" s="551"/>
      <c r="GJF11" s="551"/>
      <c r="GJG11" s="551"/>
      <c r="GJH11" s="551"/>
      <c r="GJI11" s="551"/>
      <c r="GJJ11" s="551"/>
      <c r="GJK11" s="551"/>
      <c r="GJL11" s="551"/>
      <c r="GJM11" s="551"/>
      <c r="GJN11" s="551"/>
      <c r="GJO11" s="551"/>
      <c r="GJP11" s="551"/>
      <c r="GJQ11" s="551"/>
      <c r="GJR11" s="551"/>
      <c r="GJS11" s="551"/>
      <c r="GJT11" s="551"/>
      <c r="GJU11" s="551"/>
      <c r="GJV11" s="551"/>
      <c r="GJW11" s="551"/>
      <c r="GJX11" s="551"/>
      <c r="GJY11" s="551"/>
      <c r="GJZ11" s="551"/>
      <c r="GKA11" s="551"/>
      <c r="GKB11" s="551"/>
      <c r="GKC11" s="551"/>
      <c r="GKD11" s="551"/>
      <c r="GKE11" s="551"/>
      <c r="GKF11" s="551"/>
      <c r="GKG11" s="551"/>
      <c r="GKH11" s="551"/>
      <c r="GKI11" s="551"/>
      <c r="GKJ11" s="551"/>
      <c r="GKK11" s="551"/>
      <c r="GKL11" s="551"/>
      <c r="GKM11" s="551"/>
      <c r="GKN11" s="551"/>
      <c r="GKO11" s="551"/>
      <c r="GKP11" s="551"/>
      <c r="GKQ11" s="551"/>
      <c r="GKR11" s="551"/>
      <c r="GKS11" s="551"/>
      <c r="GKT11" s="551"/>
      <c r="GKU11" s="551"/>
      <c r="GKV11" s="551"/>
      <c r="GKW11" s="551"/>
      <c r="GKX11" s="551"/>
      <c r="GKY11" s="551"/>
      <c r="GKZ11" s="551"/>
      <c r="GLA11" s="551"/>
      <c r="GLB11" s="551"/>
      <c r="GLC11" s="551"/>
      <c r="GLD11" s="551"/>
      <c r="GLE11" s="551"/>
      <c r="GLF11" s="551"/>
      <c r="GLG11" s="551"/>
      <c r="GLH11" s="551"/>
      <c r="GLI11" s="551"/>
      <c r="GLJ11" s="551"/>
      <c r="GLK11" s="551"/>
      <c r="GLL11" s="551"/>
      <c r="GLM11" s="551"/>
      <c r="GLN11" s="551"/>
      <c r="GLO11" s="551"/>
      <c r="GLP11" s="551"/>
      <c r="GLQ11" s="551"/>
      <c r="GLR11" s="551"/>
      <c r="GLS11" s="551"/>
      <c r="GLT11" s="551"/>
      <c r="GLU11" s="551"/>
      <c r="GLV11" s="551"/>
      <c r="GLW11" s="551"/>
      <c r="GLX11" s="551"/>
      <c r="GLY11" s="551"/>
      <c r="GLZ11" s="551"/>
      <c r="GMA11" s="551"/>
      <c r="GMB11" s="551"/>
      <c r="GMC11" s="551"/>
      <c r="GMD11" s="551"/>
      <c r="GME11" s="551"/>
      <c r="GMF11" s="551"/>
      <c r="GMG11" s="551"/>
      <c r="GMH11" s="551"/>
      <c r="GMI11" s="551"/>
      <c r="GMJ11" s="551"/>
      <c r="GMK11" s="551"/>
      <c r="GML11" s="551"/>
      <c r="GMM11" s="551"/>
      <c r="GMN11" s="551"/>
      <c r="GMO11" s="551"/>
      <c r="GMP11" s="551"/>
      <c r="GMQ11" s="551"/>
      <c r="GMR11" s="551"/>
      <c r="GMS11" s="551"/>
      <c r="GMT11" s="551"/>
      <c r="GMU11" s="551"/>
      <c r="GMV11" s="551"/>
      <c r="GMW11" s="551"/>
      <c r="GMX11" s="551"/>
      <c r="GMY11" s="551"/>
      <c r="GMZ11" s="551"/>
      <c r="GNA11" s="551"/>
      <c r="GNB11" s="551"/>
      <c r="GNC11" s="551"/>
      <c r="GND11" s="551"/>
      <c r="GNE11" s="551"/>
      <c r="GNF11" s="551"/>
      <c r="GNG11" s="551"/>
      <c r="GNH11" s="551"/>
      <c r="GNI11" s="551"/>
      <c r="GNJ11" s="551"/>
      <c r="GNK11" s="551"/>
      <c r="GNL11" s="551"/>
      <c r="GNM11" s="551"/>
      <c r="GNN11" s="551"/>
      <c r="GNO11" s="551"/>
      <c r="GNP11" s="551"/>
      <c r="GNQ11" s="551"/>
      <c r="GNR11" s="551"/>
      <c r="GNS11" s="551"/>
      <c r="GNT11" s="551"/>
      <c r="GNU11" s="551"/>
      <c r="GNV11" s="551"/>
      <c r="GNW11" s="551"/>
      <c r="GNX11" s="551"/>
      <c r="GNY11" s="551"/>
      <c r="GNZ11" s="551"/>
      <c r="GOA11" s="551"/>
      <c r="GOB11" s="551"/>
      <c r="GOC11" s="551"/>
      <c r="GOD11" s="551"/>
      <c r="GOE11" s="551"/>
      <c r="GOF11" s="551"/>
      <c r="GOG11" s="551"/>
      <c r="GOH11" s="551"/>
      <c r="GOI11" s="551"/>
      <c r="GOJ11" s="551"/>
      <c r="GOK11" s="551"/>
      <c r="GOL11" s="551"/>
      <c r="GOM11" s="551"/>
      <c r="GON11" s="551"/>
      <c r="GOO11" s="551"/>
      <c r="GOP11" s="551"/>
      <c r="GOQ11" s="551"/>
      <c r="GOR11" s="551"/>
      <c r="GOS11" s="551"/>
      <c r="GOT11" s="551"/>
      <c r="GOU11" s="551"/>
      <c r="GOV11" s="551"/>
      <c r="GOW11" s="551"/>
      <c r="GOX11" s="551"/>
      <c r="GOY11" s="551"/>
      <c r="GOZ11" s="551"/>
      <c r="GPA11" s="551"/>
      <c r="GPB11" s="551"/>
      <c r="GPC11" s="551"/>
      <c r="GPD11" s="551"/>
      <c r="GPE11" s="551"/>
      <c r="GPF11" s="551"/>
      <c r="GPG11" s="551"/>
      <c r="GPH11" s="551"/>
      <c r="GPI11" s="551"/>
      <c r="GPJ11" s="551"/>
      <c r="GPK11" s="551"/>
      <c r="GPL11" s="551"/>
      <c r="GPM11" s="551"/>
      <c r="GPN11" s="551"/>
      <c r="GPO11" s="551"/>
      <c r="GPP11" s="551"/>
      <c r="GPQ11" s="551"/>
      <c r="GPR11" s="551"/>
      <c r="GPS11" s="551"/>
      <c r="GPT11" s="551"/>
      <c r="GPU11" s="551"/>
      <c r="GPV11" s="551"/>
      <c r="GPW11" s="551"/>
      <c r="GPX11" s="551"/>
      <c r="GPY11" s="551"/>
      <c r="GPZ11" s="551"/>
      <c r="GQA11" s="551"/>
      <c r="GQB11" s="551"/>
      <c r="GQC11" s="551"/>
      <c r="GQD11" s="551"/>
      <c r="GQE11" s="551"/>
      <c r="GQF11" s="551"/>
      <c r="GQG11" s="551"/>
      <c r="GQH11" s="551"/>
      <c r="GQI11" s="551"/>
      <c r="GQJ11" s="551"/>
      <c r="GQK11" s="551"/>
      <c r="GQL11" s="551"/>
      <c r="GQM11" s="551"/>
      <c r="GQN11" s="551"/>
      <c r="GQO11" s="551"/>
      <c r="GQP11" s="551"/>
      <c r="GQQ11" s="551"/>
      <c r="GQR11" s="551"/>
      <c r="GQS11" s="551"/>
      <c r="GQT11" s="551"/>
      <c r="GQU11" s="551"/>
      <c r="GQV11" s="551"/>
      <c r="GQW11" s="551"/>
      <c r="GQX11" s="551"/>
      <c r="GQY11" s="551"/>
      <c r="GQZ11" s="551"/>
      <c r="GRA11" s="551"/>
      <c r="GRB11" s="551"/>
      <c r="GRC11" s="551"/>
      <c r="GRD11" s="551"/>
      <c r="GRE11" s="551"/>
      <c r="GRF11" s="551"/>
      <c r="GRG11" s="551"/>
      <c r="GRH11" s="551"/>
      <c r="GRI11" s="551"/>
      <c r="GRJ11" s="551"/>
      <c r="GRK11" s="551"/>
      <c r="GRL11" s="551"/>
      <c r="GRM11" s="551"/>
      <c r="GRN11" s="551"/>
      <c r="GRO11" s="551"/>
      <c r="GRP11" s="551"/>
      <c r="GRQ11" s="551"/>
      <c r="GRR11" s="551"/>
      <c r="GRS11" s="551"/>
      <c r="GRT11" s="551"/>
      <c r="GRU11" s="551"/>
      <c r="GRV11" s="551"/>
      <c r="GRW11" s="551"/>
      <c r="GRX11" s="551"/>
      <c r="GRY11" s="551"/>
      <c r="GRZ11" s="551"/>
      <c r="GSA11" s="551"/>
      <c r="GSB11" s="551"/>
      <c r="GSC11" s="551"/>
      <c r="GSD11" s="551"/>
      <c r="GSE11" s="551"/>
      <c r="GSF11" s="551"/>
      <c r="GSG11" s="551"/>
      <c r="GSH11" s="551"/>
      <c r="GSI11" s="551"/>
      <c r="GSJ11" s="551"/>
      <c r="GSK11" s="551"/>
      <c r="GSL11" s="551"/>
      <c r="GSM11" s="551"/>
      <c r="GSN11" s="551"/>
      <c r="GSO11" s="551"/>
      <c r="GSP11" s="551"/>
      <c r="GSQ11" s="551"/>
      <c r="GSR11" s="551"/>
      <c r="GSS11" s="551"/>
      <c r="GST11" s="551"/>
      <c r="GSU11" s="551"/>
      <c r="GSV11" s="551"/>
      <c r="GSW11" s="551"/>
      <c r="GSX11" s="551"/>
      <c r="GSY11" s="551"/>
      <c r="GSZ11" s="551"/>
      <c r="GTA11" s="551"/>
      <c r="GTB11" s="551"/>
      <c r="GTC11" s="551"/>
      <c r="GTD11" s="551"/>
      <c r="GTE11" s="551"/>
      <c r="GTF11" s="551"/>
      <c r="GTG11" s="551"/>
      <c r="GTH11" s="551"/>
      <c r="GTI11" s="551"/>
      <c r="GTJ11" s="551"/>
      <c r="GTK11" s="551"/>
      <c r="GTL11" s="551"/>
      <c r="GTM11" s="551"/>
      <c r="GTN11" s="551"/>
      <c r="GTO11" s="551"/>
      <c r="GTP11" s="551"/>
      <c r="GTQ11" s="551"/>
      <c r="GTR11" s="551"/>
      <c r="GTS11" s="551"/>
      <c r="GTT11" s="551"/>
      <c r="GTU11" s="551"/>
      <c r="GTV11" s="551"/>
      <c r="GTW11" s="551"/>
      <c r="GTX11" s="551"/>
      <c r="GTY11" s="551"/>
      <c r="GTZ11" s="551"/>
      <c r="GUA11" s="551"/>
      <c r="GUB11" s="551"/>
      <c r="GUC11" s="551"/>
      <c r="GUD11" s="551"/>
      <c r="GUE11" s="551"/>
      <c r="GUF11" s="551"/>
      <c r="GUG11" s="551"/>
      <c r="GUH11" s="551"/>
      <c r="GUI11" s="551"/>
      <c r="GUJ11" s="551"/>
      <c r="GUK11" s="551"/>
      <c r="GUL11" s="551"/>
      <c r="GUM11" s="551"/>
      <c r="GUN11" s="551"/>
      <c r="GUO11" s="551"/>
      <c r="GUP11" s="551"/>
      <c r="GUQ11" s="551"/>
      <c r="GUR11" s="551"/>
      <c r="GUS11" s="551"/>
      <c r="GUT11" s="551"/>
      <c r="GUU11" s="551"/>
      <c r="GUV11" s="551"/>
      <c r="GUW11" s="551"/>
      <c r="GUX11" s="551"/>
      <c r="GUY11" s="551"/>
      <c r="GUZ11" s="551"/>
      <c r="GVA11" s="551"/>
      <c r="GVB11" s="551"/>
      <c r="GVC11" s="551"/>
      <c r="GVD11" s="551"/>
      <c r="GVE11" s="551"/>
      <c r="GVF11" s="551"/>
      <c r="GVG11" s="551"/>
      <c r="GVH11" s="551"/>
      <c r="GVI11" s="551"/>
      <c r="GVJ11" s="551"/>
      <c r="GVK11" s="551"/>
      <c r="GVL11" s="551"/>
      <c r="GVM11" s="551"/>
      <c r="GVN11" s="551"/>
      <c r="GVO11" s="551"/>
      <c r="GVP11" s="551"/>
      <c r="GVQ11" s="551"/>
      <c r="GVR11" s="551"/>
      <c r="GVS11" s="551"/>
      <c r="GVT11" s="551"/>
      <c r="GVU11" s="551"/>
      <c r="GVV11" s="551"/>
      <c r="GVW11" s="551"/>
      <c r="GVX11" s="551"/>
      <c r="GVY11" s="551"/>
      <c r="GVZ11" s="551"/>
      <c r="GWA11" s="551"/>
      <c r="GWB11" s="551"/>
      <c r="GWC11" s="551"/>
      <c r="GWD11" s="551"/>
      <c r="GWE11" s="551"/>
      <c r="GWF11" s="551"/>
      <c r="GWG11" s="551"/>
      <c r="GWH11" s="551"/>
      <c r="GWI11" s="551"/>
      <c r="GWJ11" s="551"/>
      <c r="GWK11" s="551"/>
      <c r="GWL11" s="551"/>
      <c r="GWM11" s="551"/>
      <c r="GWN11" s="551"/>
      <c r="GWO11" s="551"/>
      <c r="GWP11" s="551"/>
      <c r="GWQ11" s="551"/>
      <c r="GWR11" s="551"/>
      <c r="GWS11" s="551"/>
      <c r="GWT11" s="551"/>
      <c r="GWU11" s="551"/>
      <c r="GWV11" s="551"/>
      <c r="GWW11" s="551"/>
      <c r="GWX11" s="551"/>
      <c r="GWY11" s="551"/>
      <c r="GWZ11" s="551"/>
      <c r="GXA11" s="551"/>
      <c r="GXB11" s="551"/>
      <c r="GXC11" s="551"/>
      <c r="GXD11" s="551"/>
      <c r="GXE11" s="551"/>
      <c r="GXF11" s="551"/>
      <c r="GXG11" s="551"/>
      <c r="GXH11" s="551"/>
      <c r="GXI11" s="551"/>
      <c r="GXJ11" s="551"/>
      <c r="GXK11" s="551"/>
      <c r="GXL11" s="551"/>
      <c r="GXM11" s="551"/>
      <c r="GXN11" s="551"/>
      <c r="GXO11" s="551"/>
      <c r="GXP11" s="551"/>
      <c r="GXQ11" s="551"/>
      <c r="GXR11" s="551"/>
      <c r="GXS11" s="551"/>
      <c r="GXT11" s="551"/>
      <c r="GXU11" s="551"/>
      <c r="GXV11" s="551"/>
      <c r="GXW11" s="551"/>
      <c r="GXX11" s="551"/>
      <c r="GXY11" s="551"/>
      <c r="GXZ11" s="551"/>
      <c r="GYA11" s="551"/>
      <c r="GYB11" s="551"/>
      <c r="GYC11" s="551"/>
      <c r="GYD11" s="551"/>
      <c r="GYE11" s="551"/>
      <c r="GYF11" s="551"/>
      <c r="GYG11" s="551"/>
      <c r="GYH11" s="551"/>
      <c r="GYI11" s="551"/>
      <c r="GYJ11" s="551"/>
      <c r="GYK11" s="551"/>
      <c r="GYL11" s="551"/>
      <c r="GYM11" s="551"/>
      <c r="GYN11" s="551"/>
      <c r="GYO11" s="551"/>
      <c r="GYP11" s="551"/>
      <c r="GYQ11" s="551"/>
      <c r="GYR11" s="551"/>
      <c r="GYS11" s="551"/>
      <c r="GYT11" s="551"/>
      <c r="GYU11" s="551"/>
      <c r="GYV11" s="551"/>
      <c r="GYW11" s="551"/>
      <c r="GYX11" s="551"/>
      <c r="GYY11" s="551"/>
      <c r="GYZ11" s="551"/>
      <c r="GZA11" s="551"/>
      <c r="GZB11" s="551"/>
      <c r="GZC11" s="551"/>
      <c r="GZD11" s="551"/>
      <c r="GZE11" s="551"/>
      <c r="GZF11" s="551"/>
      <c r="GZG11" s="551"/>
      <c r="GZH11" s="551"/>
      <c r="GZI11" s="551"/>
      <c r="GZJ11" s="551"/>
      <c r="GZK11" s="551"/>
      <c r="GZL11" s="551"/>
      <c r="GZM11" s="551"/>
      <c r="GZN11" s="551"/>
      <c r="GZO11" s="551"/>
      <c r="GZP11" s="551"/>
      <c r="GZQ11" s="551"/>
      <c r="GZR11" s="551"/>
      <c r="GZS11" s="551"/>
      <c r="GZT11" s="551"/>
      <c r="GZU11" s="551"/>
      <c r="GZV11" s="551"/>
      <c r="GZW11" s="551"/>
      <c r="GZX11" s="551"/>
      <c r="GZY11" s="551"/>
      <c r="GZZ11" s="551"/>
      <c r="HAA11" s="551"/>
      <c r="HAB11" s="551"/>
      <c r="HAC11" s="551"/>
      <c r="HAD11" s="551"/>
      <c r="HAE11" s="551"/>
      <c r="HAF11" s="551"/>
      <c r="HAG11" s="551"/>
      <c r="HAH11" s="551"/>
      <c r="HAI11" s="551"/>
      <c r="HAJ11" s="551"/>
      <c r="HAK11" s="551"/>
      <c r="HAL11" s="551"/>
      <c r="HAM11" s="551"/>
      <c r="HAN11" s="551"/>
      <c r="HAO11" s="551"/>
      <c r="HAP11" s="551"/>
      <c r="HAQ11" s="551"/>
      <c r="HAR11" s="551"/>
      <c r="HAS11" s="551"/>
      <c r="HAT11" s="551"/>
      <c r="HAU11" s="551"/>
      <c r="HAV11" s="551"/>
      <c r="HAW11" s="551"/>
      <c r="HAX11" s="551"/>
      <c r="HAY11" s="551"/>
      <c r="HAZ11" s="551"/>
      <c r="HBA11" s="551"/>
      <c r="HBB11" s="551"/>
      <c r="HBC11" s="551"/>
      <c r="HBD11" s="551"/>
      <c r="HBE11" s="551"/>
      <c r="HBF11" s="551"/>
      <c r="HBG11" s="551"/>
      <c r="HBH11" s="551"/>
      <c r="HBI11" s="551"/>
      <c r="HBJ11" s="551"/>
      <c r="HBK11" s="551"/>
      <c r="HBL11" s="551"/>
      <c r="HBM11" s="551"/>
      <c r="HBN11" s="551"/>
      <c r="HBO11" s="551"/>
      <c r="HBP11" s="551"/>
      <c r="HBQ11" s="551"/>
      <c r="HBR11" s="551"/>
      <c r="HBS11" s="551"/>
      <c r="HBT11" s="551"/>
      <c r="HBU11" s="551"/>
      <c r="HBV11" s="551"/>
      <c r="HBW11" s="551"/>
      <c r="HBX11" s="551"/>
      <c r="HBY11" s="551"/>
      <c r="HBZ11" s="551"/>
      <c r="HCA11" s="551"/>
      <c r="HCB11" s="551"/>
      <c r="HCC11" s="551"/>
      <c r="HCD11" s="551"/>
      <c r="HCE11" s="551"/>
      <c r="HCF11" s="551"/>
      <c r="HCG11" s="551"/>
      <c r="HCH11" s="551"/>
      <c r="HCI11" s="551"/>
      <c r="HCJ11" s="551"/>
      <c r="HCK11" s="551"/>
      <c r="HCL11" s="551"/>
      <c r="HCM11" s="551"/>
      <c r="HCN11" s="551"/>
      <c r="HCO11" s="551"/>
      <c r="HCP11" s="551"/>
      <c r="HCQ11" s="551"/>
      <c r="HCR11" s="551"/>
      <c r="HCS11" s="551"/>
      <c r="HCT11" s="551"/>
      <c r="HCU11" s="551"/>
      <c r="HCV11" s="551"/>
      <c r="HCW11" s="551"/>
      <c r="HCX11" s="551"/>
      <c r="HCY11" s="551"/>
      <c r="HCZ11" s="551"/>
      <c r="HDA11" s="551"/>
      <c r="HDB11" s="551"/>
      <c r="HDC11" s="551"/>
      <c r="HDD11" s="551"/>
      <c r="HDE11" s="551"/>
      <c r="HDF11" s="551"/>
      <c r="HDG11" s="551"/>
      <c r="HDH11" s="551"/>
      <c r="HDI11" s="551"/>
      <c r="HDJ11" s="551"/>
      <c r="HDK11" s="551"/>
      <c r="HDL11" s="551"/>
      <c r="HDM11" s="551"/>
      <c r="HDN11" s="551"/>
      <c r="HDO11" s="551"/>
      <c r="HDP11" s="551"/>
      <c r="HDQ11" s="551"/>
      <c r="HDR11" s="551"/>
      <c r="HDS11" s="551"/>
      <c r="HDT11" s="551"/>
      <c r="HDU11" s="551"/>
      <c r="HDV11" s="551"/>
      <c r="HDW11" s="551"/>
      <c r="HDX11" s="551"/>
      <c r="HDY11" s="551"/>
      <c r="HDZ11" s="551"/>
      <c r="HEA11" s="551"/>
      <c r="HEB11" s="551"/>
      <c r="HEC11" s="551"/>
      <c r="HED11" s="551"/>
      <c r="HEE11" s="551"/>
      <c r="HEF11" s="551"/>
      <c r="HEG11" s="551"/>
      <c r="HEH11" s="551"/>
      <c r="HEI11" s="551"/>
      <c r="HEJ11" s="551"/>
      <c r="HEK11" s="551"/>
      <c r="HEL11" s="551"/>
      <c r="HEM11" s="551"/>
      <c r="HEN11" s="551"/>
      <c r="HEO11" s="551"/>
      <c r="HEP11" s="551"/>
      <c r="HEQ11" s="551"/>
      <c r="HER11" s="551"/>
      <c r="HES11" s="551"/>
      <c r="HET11" s="551"/>
      <c r="HEU11" s="551"/>
      <c r="HEV11" s="551"/>
      <c r="HEW11" s="551"/>
      <c r="HEX11" s="551"/>
      <c r="HEY11" s="551"/>
      <c r="HEZ11" s="551"/>
      <c r="HFA11" s="551"/>
      <c r="HFB11" s="551"/>
      <c r="HFC11" s="551"/>
      <c r="HFD11" s="551"/>
      <c r="HFE11" s="551"/>
      <c r="HFF11" s="551"/>
      <c r="HFG11" s="551"/>
      <c r="HFH11" s="551"/>
      <c r="HFI11" s="551"/>
      <c r="HFJ11" s="551"/>
      <c r="HFK11" s="551"/>
      <c r="HFL11" s="551"/>
      <c r="HFM11" s="551"/>
      <c r="HFN11" s="551"/>
      <c r="HFO11" s="551"/>
      <c r="HFP11" s="551"/>
      <c r="HFQ11" s="551"/>
      <c r="HFR11" s="551"/>
      <c r="HFS11" s="551"/>
      <c r="HFT11" s="551"/>
      <c r="HFU11" s="551"/>
      <c r="HFV11" s="551"/>
      <c r="HFW11" s="551"/>
      <c r="HFX11" s="551"/>
      <c r="HFY11" s="551"/>
      <c r="HFZ11" s="551"/>
      <c r="HGA11" s="551"/>
      <c r="HGB11" s="551"/>
      <c r="HGC11" s="551"/>
      <c r="HGD11" s="551"/>
      <c r="HGE11" s="551"/>
      <c r="HGF11" s="551"/>
      <c r="HGG11" s="551"/>
      <c r="HGH11" s="551"/>
      <c r="HGI11" s="551"/>
      <c r="HGJ11" s="551"/>
      <c r="HGK11" s="551"/>
      <c r="HGL11" s="551"/>
      <c r="HGM11" s="551"/>
      <c r="HGN11" s="551"/>
      <c r="HGO11" s="551"/>
      <c r="HGP11" s="551"/>
      <c r="HGQ11" s="551"/>
      <c r="HGR11" s="551"/>
      <c r="HGS11" s="551"/>
      <c r="HGT11" s="551"/>
      <c r="HGU11" s="551"/>
      <c r="HGV11" s="551"/>
      <c r="HGW11" s="551"/>
      <c r="HGX11" s="551"/>
      <c r="HGY11" s="551"/>
      <c r="HGZ11" s="551"/>
      <c r="HHA11" s="551"/>
      <c r="HHB11" s="551"/>
      <c r="HHC11" s="551"/>
      <c r="HHD11" s="551"/>
      <c r="HHE11" s="551"/>
      <c r="HHF11" s="551"/>
      <c r="HHG11" s="551"/>
      <c r="HHH11" s="551"/>
      <c r="HHI11" s="551"/>
      <c r="HHJ11" s="551"/>
      <c r="HHK11" s="551"/>
      <c r="HHL11" s="551"/>
      <c r="HHM11" s="551"/>
      <c r="HHN11" s="551"/>
      <c r="HHO11" s="551"/>
      <c r="HHP11" s="551"/>
      <c r="HHQ11" s="551"/>
      <c r="HHR11" s="551"/>
      <c r="HHS11" s="551"/>
      <c r="HHT11" s="551"/>
      <c r="HHU11" s="551"/>
      <c r="HHV11" s="551"/>
      <c r="HHW11" s="551"/>
      <c r="HHX11" s="551"/>
      <c r="HHY11" s="551"/>
      <c r="HHZ11" s="551"/>
      <c r="HIA11" s="551"/>
      <c r="HIB11" s="551"/>
      <c r="HIC11" s="551"/>
      <c r="HID11" s="551"/>
      <c r="HIE11" s="551"/>
      <c r="HIF11" s="551"/>
      <c r="HIG11" s="551"/>
      <c r="HIH11" s="551"/>
      <c r="HII11" s="551"/>
      <c r="HIJ11" s="551"/>
      <c r="HIK11" s="551"/>
      <c r="HIL11" s="551"/>
      <c r="HIM11" s="551"/>
      <c r="HIN11" s="551"/>
      <c r="HIO11" s="551"/>
      <c r="HIP11" s="551"/>
      <c r="HIQ11" s="551"/>
      <c r="HIR11" s="551"/>
      <c r="HIS11" s="551"/>
      <c r="HIT11" s="551"/>
      <c r="HIU11" s="551"/>
      <c r="HIV11" s="551"/>
      <c r="HIW11" s="551"/>
      <c r="HIX11" s="551"/>
      <c r="HIY11" s="551"/>
      <c r="HIZ11" s="551"/>
      <c r="HJA11" s="551"/>
      <c r="HJB11" s="551"/>
      <c r="HJC11" s="551"/>
      <c r="HJD11" s="551"/>
      <c r="HJE11" s="551"/>
      <c r="HJF11" s="551"/>
      <c r="HJG11" s="551"/>
      <c r="HJH11" s="551"/>
      <c r="HJI11" s="551"/>
      <c r="HJJ11" s="551"/>
      <c r="HJK11" s="551"/>
      <c r="HJL11" s="551"/>
      <c r="HJM11" s="551"/>
      <c r="HJN11" s="551"/>
      <c r="HJO11" s="551"/>
      <c r="HJP11" s="551"/>
      <c r="HJQ11" s="551"/>
      <c r="HJR11" s="551"/>
      <c r="HJS11" s="551"/>
      <c r="HJT11" s="551"/>
      <c r="HJU11" s="551"/>
      <c r="HJV11" s="551"/>
      <c r="HJW11" s="551"/>
      <c r="HJX11" s="551"/>
      <c r="HJY11" s="551"/>
      <c r="HJZ11" s="551"/>
      <c r="HKA11" s="551"/>
      <c r="HKB11" s="551"/>
      <c r="HKC11" s="551"/>
      <c r="HKD11" s="551"/>
      <c r="HKE11" s="551"/>
      <c r="HKF11" s="551"/>
      <c r="HKG11" s="551"/>
      <c r="HKH11" s="551"/>
      <c r="HKI11" s="551"/>
      <c r="HKJ11" s="551"/>
      <c r="HKK11" s="551"/>
      <c r="HKL11" s="551"/>
      <c r="HKM11" s="551"/>
      <c r="HKN11" s="551"/>
      <c r="HKO11" s="551"/>
      <c r="HKP11" s="551"/>
      <c r="HKQ11" s="551"/>
      <c r="HKR11" s="551"/>
      <c r="HKS11" s="551"/>
      <c r="HKT11" s="551"/>
      <c r="HKU11" s="551"/>
      <c r="HKV11" s="551"/>
      <c r="HKW11" s="551"/>
      <c r="HKX11" s="551"/>
      <c r="HKY11" s="551"/>
      <c r="HKZ11" s="551"/>
      <c r="HLA11" s="551"/>
      <c r="HLB11" s="551"/>
      <c r="HLC11" s="551"/>
      <c r="HLD11" s="551"/>
      <c r="HLE11" s="551"/>
      <c r="HLF11" s="551"/>
      <c r="HLG11" s="551"/>
      <c r="HLH11" s="551"/>
      <c r="HLI11" s="551"/>
      <c r="HLJ11" s="551"/>
      <c r="HLK11" s="551"/>
      <c r="HLL11" s="551"/>
      <c r="HLM11" s="551"/>
      <c r="HLN11" s="551"/>
      <c r="HLO11" s="551"/>
      <c r="HLP11" s="551"/>
      <c r="HLQ11" s="551"/>
      <c r="HLR11" s="551"/>
      <c r="HLS11" s="551"/>
      <c r="HLT11" s="551"/>
      <c r="HLU11" s="551"/>
      <c r="HLV11" s="551"/>
      <c r="HLW11" s="551"/>
      <c r="HLX11" s="551"/>
      <c r="HLY11" s="551"/>
      <c r="HLZ11" s="551"/>
      <c r="HMA11" s="551"/>
      <c r="HMB11" s="551"/>
      <c r="HMC11" s="551"/>
      <c r="HMD11" s="551"/>
      <c r="HME11" s="551"/>
      <c r="HMF11" s="551"/>
      <c r="HMG11" s="551"/>
      <c r="HMH11" s="551"/>
      <c r="HMI11" s="551"/>
      <c r="HMJ11" s="551"/>
      <c r="HMK11" s="551"/>
      <c r="HML11" s="551"/>
      <c r="HMM11" s="551"/>
      <c r="HMN11" s="551"/>
      <c r="HMO11" s="551"/>
      <c r="HMP11" s="551"/>
      <c r="HMQ11" s="551"/>
      <c r="HMR11" s="551"/>
      <c r="HMS11" s="551"/>
      <c r="HMT11" s="551"/>
      <c r="HMU11" s="551"/>
      <c r="HMV11" s="551"/>
      <c r="HMW11" s="551"/>
      <c r="HMX11" s="551"/>
      <c r="HMY11" s="551"/>
      <c r="HMZ11" s="551"/>
      <c r="HNA11" s="551"/>
      <c r="HNB11" s="551"/>
      <c r="HNC11" s="551"/>
      <c r="HND11" s="551"/>
      <c r="HNE11" s="551"/>
      <c r="HNF11" s="551"/>
      <c r="HNG11" s="551"/>
      <c r="HNH11" s="551"/>
      <c r="HNI11" s="551"/>
      <c r="HNJ11" s="551"/>
      <c r="HNK11" s="551"/>
      <c r="HNL11" s="551"/>
      <c r="HNM11" s="551"/>
      <c r="HNN11" s="551"/>
      <c r="HNO11" s="551"/>
      <c r="HNP11" s="551"/>
      <c r="HNQ11" s="551"/>
      <c r="HNR11" s="551"/>
      <c r="HNS11" s="551"/>
      <c r="HNT11" s="551"/>
      <c r="HNU11" s="551"/>
      <c r="HNV11" s="551"/>
      <c r="HNW11" s="551"/>
      <c r="HNX11" s="551"/>
      <c r="HNY11" s="551"/>
      <c r="HNZ11" s="551"/>
      <c r="HOA11" s="551"/>
      <c r="HOB11" s="551"/>
      <c r="HOC11" s="551"/>
      <c r="HOD11" s="551"/>
      <c r="HOE11" s="551"/>
      <c r="HOF11" s="551"/>
      <c r="HOG11" s="551"/>
      <c r="HOH11" s="551"/>
      <c r="HOI11" s="551"/>
      <c r="HOJ11" s="551"/>
      <c r="HOK11" s="551"/>
      <c r="HOL11" s="551"/>
      <c r="HOM11" s="551"/>
      <c r="HON11" s="551"/>
      <c r="HOO11" s="551"/>
      <c r="HOP11" s="551"/>
      <c r="HOQ11" s="551"/>
      <c r="HOR11" s="551"/>
      <c r="HOS11" s="551"/>
      <c r="HOT11" s="551"/>
      <c r="HOU11" s="551"/>
      <c r="HOV11" s="551"/>
      <c r="HOW11" s="551"/>
      <c r="HOX11" s="551"/>
      <c r="HOY11" s="551"/>
      <c r="HOZ11" s="551"/>
      <c r="HPA11" s="551"/>
      <c r="HPB11" s="551"/>
      <c r="HPC11" s="551"/>
      <c r="HPD11" s="551"/>
      <c r="HPE11" s="551"/>
      <c r="HPF11" s="551"/>
      <c r="HPG11" s="551"/>
      <c r="HPH11" s="551"/>
      <c r="HPI11" s="551"/>
      <c r="HPJ11" s="551"/>
      <c r="HPK11" s="551"/>
      <c r="HPL11" s="551"/>
      <c r="HPM11" s="551"/>
      <c r="HPN11" s="551"/>
      <c r="HPO11" s="551"/>
      <c r="HPP11" s="551"/>
      <c r="HPQ11" s="551"/>
      <c r="HPR11" s="551"/>
      <c r="HPS11" s="551"/>
      <c r="HPT11" s="551"/>
      <c r="HPU11" s="551"/>
      <c r="HPV11" s="551"/>
      <c r="HPW11" s="551"/>
      <c r="HPX11" s="551"/>
      <c r="HPY11" s="551"/>
      <c r="HPZ11" s="551"/>
      <c r="HQA11" s="551"/>
      <c r="HQB11" s="551"/>
      <c r="HQC11" s="551"/>
      <c r="HQD11" s="551"/>
      <c r="HQE11" s="551"/>
      <c r="HQF11" s="551"/>
      <c r="HQG11" s="551"/>
      <c r="HQH11" s="551"/>
      <c r="HQI11" s="551"/>
      <c r="HQJ11" s="551"/>
      <c r="HQK11" s="551"/>
      <c r="HQL11" s="551"/>
      <c r="HQM11" s="551"/>
      <c r="HQN11" s="551"/>
      <c r="HQO11" s="551"/>
      <c r="HQP11" s="551"/>
      <c r="HQQ11" s="551"/>
      <c r="HQR11" s="551"/>
      <c r="HQS11" s="551"/>
      <c r="HQT11" s="551"/>
      <c r="HQU11" s="551"/>
      <c r="HQV11" s="551"/>
      <c r="HQW11" s="551"/>
      <c r="HQX11" s="551"/>
      <c r="HQY11" s="551"/>
      <c r="HQZ11" s="551"/>
      <c r="HRA11" s="551"/>
      <c r="HRB11" s="551"/>
      <c r="HRC11" s="551"/>
      <c r="HRD11" s="551"/>
      <c r="HRE11" s="551"/>
      <c r="HRF11" s="551"/>
      <c r="HRG11" s="551"/>
      <c r="HRH11" s="551"/>
      <c r="HRI11" s="551"/>
      <c r="HRJ11" s="551"/>
      <c r="HRK11" s="551"/>
      <c r="HRL11" s="551"/>
      <c r="HRM11" s="551"/>
      <c r="HRN11" s="551"/>
      <c r="HRO11" s="551"/>
      <c r="HRP11" s="551"/>
      <c r="HRQ11" s="551"/>
      <c r="HRR11" s="551"/>
      <c r="HRS11" s="551"/>
      <c r="HRT11" s="551"/>
      <c r="HRU11" s="551"/>
      <c r="HRV11" s="551"/>
      <c r="HRW11" s="551"/>
      <c r="HRX11" s="551"/>
      <c r="HRY11" s="551"/>
      <c r="HRZ11" s="551"/>
      <c r="HSA11" s="551"/>
      <c r="HSB11" s="551"/>
      <c r="HSC11" s="551"/>
      <c r="HSD11" s="551"/>
      <c r="HSE11" s="551"/>
      <c r="HSF11" s="551"/>
      <c r="HSG11" s="551"/>
      <c r="HSH11" s="551"/>
      <c r="HSI11" s="551"/>
      <c r="HSJ11" s="551"/>
      <c r="HSK11" s="551"/>
      <c r="HSL11" s="551"/>
      <c r="HSM11" s="551"/>
      <c r="HSN11" s="551"/>
      <c r="HSO11" s="551"/>
      <c r="HSP11" s="551"/>
      <c r="HSQ11" s="551"/>
      <c r="HSR11" s="551"/>
      <c r="HSS11" s="551"/>
      <c r="HST11" s="551"/>
      <c r="HSU11" s="551"/>
      <c r="HSV11" s="551"/>
      <c r="HSW11" s="551"/>
      <c r="HSX11" s="551"/>
      <c r="HSY11" s="551"/>
      <c r="HSZ11" s="551"/>
      <c r="HTA11" s="551"/>
      <c r="HTB11" s="551"/>
      <c r="HTC11" s="551"/>
      <c r="HTD11" s="551"/>
      <c r="HTE11" s="551"/>
      <c r="HTF11" s="551"/>
      <c r="HTG11" s="551"/>
      <c r="HTH11" s="551"/>
      <c r="HTI11" s="551"/>
      <c r="HTJ11" s="551"/>
      <c r="HTK11" s="551"/>
      <c r="HTL11" s="551"/>
      <c r="HTM11" s="551"/>
      <c r="HTN11" s="551"/>
      <c r="HTO11" s="551"/>
      <c r="HTP11" s="551"/>
      <c r="HTQ11" s="551"/>
      <c r="HTR11" s="551"/>
      <c r="HTS11" s="551"/>
      <c r="HTT11" s="551"/>
      <c r="HTU11" s="551"/>
      <c r="HTV11" s="551"/>
      <c r="HTW11" s="551"/>
      <c r="HTX11" s="551"/>
      <c r="HTY11" s="551"/>
      <c r="HTZ11" s="551"/>
      <c r="HUA11" s="551"/>
      <c r="HUB11" s="551"/>
      <c r="HUC11" s="551"/>
      <c r="HUD11" s="551"/>
      <c r="HUE11" s="551"/>
      <c r="HUF11" s="551"/>
      <c r="HUG11" s="551"/>
      <c r="HUH11" s="551"/>
      <c r="HUI11" s="551"/>
      <c r="HUJ11" s="551"/>
      <c r="HUK11" s="551"/>
      <c r="HUL11" s="551"/>
      <c r="HUM11" s="551"/>
      <c r="HUN11" s="551"/>
      <c r="HUO11" s="551"/>
      <c r="HUP11" s="551"/>
      <c r="HUQ11" s="551"/>
      <c r="HUR11" s="551"/>
      <c r="HUS11" s="551"/>
      <c r="HUT11" s="551"/>
      <c r="HUU11" s="551"/>
      <c r="HUV11" s="551"/>
      <c r="HUW11" s="551"/>
      <c r="HUX11" s="551"/>
      <c r="HUY11" s="551"/>
      <c r="HUZ11" s="551"/>
      <c r="HVA11" s="551"/>
      <c r="HVB11" s="551"/>
      <c r="HVC11" s="551"/>
      <c r="HVD11" s="551"/>
      <c r="HVE11" s="551"/>
      <c r="HVF11" s="551"/>
      <c r="HVG11" s="551"/>
      <c r="HVH11" s="551"/>
      <c r="HVI11" s="551"/>
      <c r="HVJ11" s="551"/>
      <c r="HVK11" s="551"/>
      <c r="HVL11" s="551"/>
      <c r="HVM11" s="551"/>
      <c r="HVN11" s="551"/>
      <c r="HVO11" s="551"/>
      <c r="HVP11" s="551"/>
      <c r="HVQ11" s="551"/>
      <c r="HVR11" s="551"/>
      <c r="HVS11" s="551"/>
      <c r="HVT11" s="551"/>
      <c r="HVU11" s="551"/>
      <c r="HVV11" s="551"/>
      <c r="HVW11" s="551"/>
      <c r="HVX11" s="551"/>
      <c r="HVY11" s="551"/>
      <c r="HVZ11" s="551"/>
      <c r="HWA11" s="551"/>
      <c r="HWB11" s="551"/>
      <c r="HWC11" s="551"/>
      <c r="HWD11" s="551"/>
      <c r="HWE11" s="551"/>
      <c r="HWF11" s="551"/>
      <c r="HWG11" s="551"/>
      <c r="HWH11" s="551"/>
      <c r="HWI11" s="551"/>
      <c r="HWJ11" s="551"/>
      <c r="HWK11" s="551"/>
      <c r="HWL11" s="551"/>
      <c r="HWM11" s="551"/>
      <c r="HWN11" s="551"/>
      <c r="HWO11" s="551"/>
      <c r="HWP11" s="551"/>
      <c r="HWQ11" s="551"/>
      <c r="HWR11" s="551"/>
      <c r="HWS11" s="551"/>
      <c r="HWT11" s="551"/>
      <c r="HWU11" s="551"/>
      <c r="HWV11" s="551"/>
      <c r="HWW11" s="551"/>
      <c r="HWX11" s="551"/>
      <c r="HWY11" s="551"/>
      <c r="HWZ11" s="551"/>
      <c r="HXA11" s="551"/>
      <c r="HXB11" s="551"/>
      <c r="HXC11" s="551"/>
      <c r="HXD11" s="551"/>
      <c r="HXE11" s="551"/>
      <c r="HXF11" s="551"/>
      <c r="HXG11" s="551"/>
      <c r="HXH11" s="551"/>
      <c r="HXI11" s="551"/>
      <c r="HXJ11" s="551"/>
      <c r="HXK11" s="551"/>
      <c r="HXL11" s="551"/>
      <c r="HXM11" s="551"/>
      <c r="HXN11" s="551"/>
      <c r="HXO11" s="551"/>
      <c r="HXP11" s="551"/>
      <c r="HXQ11" s="551"/>
      <c r="HXR11" s="551"/>
      <c r="HXS11" s="551"/>
      <c r="HXT11" s="551"/>
      <c r="HXU11" s="551"/>
      <c r="HXV11" s="551"/>
      <c r="HXW11" s="551"/>
      <c r="HXX11" s="551"/>
      <c r="HXY11" s="551"/>
      <c r="HXZ11" s="551"/>
      <c r="HYA11" s="551"/>
      <c r="HYB11" s="551"/>
      <c r="HYC11" s="551"/>
      <c r="HYD11" s="551"/>
      <c r="HYE11" s="551"/>
      <c r="HYF11" s="551"/>
      <c r="HYG11" s="551"/>
      <c r="HYH11" s="551"/>
      <c r="HYI11" s="551"/>
      <c r="HYJ11" s="551"/>
      <c r="HYK11" s="551"/>
      <c r="HYL11" s="551"/>
      <c r="HYM11" s="551"/>
      <c r="HYN11" s="551"/>
      <c r="HYO11" s="551"/>
      <c r="HYP11" s="551"/>
      <c r="HYQ11" s="551"/>
      <c r="HYR11" s="551"/>
      <c r="HYS11" s="551"/>
      <c r="HYT11" s="551"/>
      <c r="HYU11" s="551"/>
      <c r="HYV11" s="551"/>
      <c r="HYW11" s="551"/>
      <c r="HYX11" s="551"/>
      <c r="HYY11" s="551"/>
      <c r="HYZ11" s="551"/>
      <c r="HZA11" s="551"/>
      <c r="HZB11" s="551"/>
      <c r="HZC11" s="551"/>
      <c r="HZD11" s="551"/>
      <c r="HZE11" s="551"/>
      <c r="HZF11" s="551"/>
      <c r="HZG11" s="551"/>
      <c r="HZH11" s="551"/>
      <c r="HZI11" s="551"/>
      <c r="HZJ11" s="551"/>
      <c r="HZK11" s="551"/>
      <c r="HZL11" s="551"/>
      <c r="HZM11" s="551"/>
      <c r="HZN11" s="551"/>
      <c r="HZO11" s="551"/>
      <c r="HZP11" s="551"/>
      <c r="HZQ11" s="551"/>
      <c r="HZR11" s="551"/>
      <c r="HZS11" s="551"/>
      <c r="HZT11" s="551"/>
      <c r="HZU11" s="551"/>
      <c r="HZV11" s="551"/>
      <c r="HZW11" s="551"/>
      <c r="HZX11" s="551"/>
      <c r="HZY11" s="551"/>
      <c r="HZZ11" s="551"/>
      <c r="IAA11" s="551"/>
      <c r="IAB11" s="551"/>
      <c r="IAC11" s="551"/>
      <c r="IAD11" s="551"/>
      <c r="IAE11" s="551"/>
      <c r="IAF11" s="551"/>
      <c r="IAG11" s="551"/>
      <c r="IAH11" s="551"/>
      <c r="IAI11" s="551"/>
      <c r="IAJ11" s="551"/>
      <c r="IAK11" s="551"/>
      <c r="IAL11" s="551"/>
      <c r="IAM11" s="551"/>
      <c r="IAN11" s="551"/>
      <c r="IAO11" s="551"/>
      <c r="IAP11" s="551"/>
      <c r="IAQ11" s="551"/>
      <c r="IAR11" s="551"/>
      <c r="IAS11" s="551"/>
      <c r="IAT11" s="551"/>
      <c r="IAU11" s="551"/>
      <c r="IAV11" s="551"/>
      <c r="IAW11" s="551"/>
      <c r="IAX11" s="551"/>
      <c r="IAY11" s="551"/>
      <c r="IAZ11" s="551"/>
      <c r="IBA11" s="551"/>
      <c r="IBB11" s="551"/>
      <c r="IBC11" s="551"/>
      <c r="IBD11" s="551"/>
      <c r="IBE11" s="551"/>
      <c r="IBF11" s="551"/>
      <c r="IBG11" s="551"/>
      <c r="IBH11" s="551"/>
      <c r="IBI11" s="551"/>
      <c r="IBJ11" s="551"/>
      <c r="IBK11" s="551"/>
      <c r="IBL11" s="551"/>
      <c r="IBM11" s="551"/>
      <c r="IBN11" s="551"/>
      <c r="IBO11" s="551"/>
      <c r="IBP11" s="551"/>
      <c r="IBQ11" s="551"/>
      <c r="IBR11" s="551"/>
      <c r="IBS11" s="551"/>
      <c r="IBT11" s="551"/>
      <c r="IBU11" s="551"/>
      <c r="IBV11" s="551"/>
      <c r="IBW11" s="551"/>
      <c r="IBX11" s="551"/>
      <c r="IBY11" s="551"/>
      <c r="IBZ11" s="551"/>
      <c r="ICA11" s="551"/>
      <c r="ICB11" s="551"/>
      <c r="ICC11" s="551"/>
      <c r="ICD11" s="551"/>
      <c r="ICE11" s="551"/>
      <c r="ICF11" s="551"/>
      <c r="ICG11" s="551"/>
      <c r="ICH11" s="551"/>
      <c r="ICI11" s="551"/>
      <c r="ICJ11" s="551"/>
      <c r="ICK11" s="551"/>
      <c r="ICL11" s="551"/>
      <c r="ICM11" s="551"/>
      <c r="ICN11" s="551"/>
      <c r="ICO11" s="551"/>
      <c r="ICP11" s="551"/>
      <c r="ICQ11" s="551"/>
      <c r="ICR11" s="551"/>
      <c r="ICS11" s="551"/>
      <c r="ICT11" s="551"/>
      <c r="ICU11" s="551"/>
      <c r="ICV11" s="551"/>
      <c r="ICW11" s="551"/>
      <c r="ICX11" s="551"/>
      <c r="ICY11" s="551"/>
      <c r="ICZ11" s="551"/>
      <c r="IDA11" s="551"/>
      <c r="IDB11" s="551"/>
      <c r="IDC11" s="551"/>
      <c r="IDD11" s="551"/>
      <c r="IDE11" s="551"/>
      <c r="IDF11" s="551"/>
      <c r="IDG11" s="551"/>
      <c r="IDH11" s="551"/>
      <c r="IDI11" s="551"/>
      <c r="IDJ11" s="551"/>
      <c r="IDK11" s="551"/>
      <c r="IDL11" s="551"/>
      <c r="IDM11" s="551"/>
      <c r="IDN11" s="551"/>
      <c r="IDO11" s="551"/>
      <c r="IDP11" s="551"/>
      <c r="IDQ11" s="551"/>
      <c r="IDR11" s="551"/>
      <c r="IDS11" s="551"/>
      <c r="IDT11" s="551"/>
      <c r="IDU11" s="551"/>
      <c r="IDV11" s="551"/>
      <c r="IDW11" s="551"/>
      <c r="IDX11" s="551"/>
      <c r="IDY11" s="551"/>
      <c r="IDZ11" s="551"/>
      <c r="IEA11" s="551"/>
      <c r="IEB11" s="551"/>
      <c r="IEC11" s="551"/>
      <c r="IED11" s="551"/>
      <c r="IEE11" s="551"/>
      <c r="IEF11" s="551"/>
      <c r="IEG11" s="551"/>
      <c r="IEH11" s="551"/>
      <c r="IEI11" s="551"/>
      <c r="IEJ11" s="551"/>
      <c r="IEK11" s="551"/>
      <c r="IEL11" s="551"/>
      <c r="IEM11" s="551"/>
      <c r="IEN11" s="551"/>
      <c r="IEO11" s="551"/>
      <c r="IEP11" s="551"/>
      <c r="IEQ11" s="551"/>
      <c r="IER11" s="551"/>
      <c r="IES11" s="551"/>
      <c r="IET11" s="551"/>
      <c r="IEU11" s="551"/>
      <c r="IEV11" s="551"/>
      <c r="IEW11" s="551"/>
      <c r="IEX11" s="551"/>
      <c r="IEY11" s="551"/>
      <c r="IEZ11" s="551"/>
      <c r="IFA11" s="551"/>
      <c r="IFB11" s="551"/>
      <c r="IFC11" s="551"/>
      <c r="IFD11" s="551"/>
      <c r="IFE11" s="551"/>
      <c r="IFF11" s="551"/>
      <c r="IFG11" s="551"/>
      <c r="IFH11" s="551"/>
      <c r="IFI11" s="551"/>
      <c r="IFJ11" s="551"/>
      <c r="IFK11" s="551"/>
      <c r="IFL11" s="551"/>
      <c r="IFM11" s="551"/>
      <c r="IFN11" s="551"/>
      <c r="IFO11" s="551"/>
      <c r="IFP11" s="551"/>
      <c r="IFQ11" s="551"/>
      <c r="IFR11" s="551"/>
      <c r="IFS11" s="551"/>
      <c r="IFT11" s="551"/>
      <c r="IFU11" s="551"/>
      <c r="IFV11" s="551"/>
      <c r="IFW11" s="551"/>
      <c r="IFX11" s="551"/>
      <c r="IFY11" s="551"/>
      <c r="IFZ11" s="551"/>
      <c r="IGA11" s="551"/>
      <c r="IGB11" s="551"/>
      <c r="IGC11" s="551"/>
      <c r="IGD11" s="551"/>
      <c r="IGE11" s="551"/>
      <c r="IGF11" s="551"/>
      <c r="IGG11" s="551"/>
      <c r="IGH11" s="551"/>
      <c r="IGI11" s="551"/>
      <c r="IGJ11" s="551"/>
      <c r="IGK11" s="551"/>
      <c r="IGL11" s="551"/>
      <c r="IGM11" s="551"/>
      <c r="IGN11" s="551"/>
      <c r="IGO11" s="551"/>
      <c r="IGP11" s="551"/>
      <c r="IGQ11" s="551"/>
      <c r="IGR11" s="551"/>
      <c r="IGS11" s="551"/>
      <c r="IGT11" s="551"/>
      <c r="IGU11" s="551"/>
      <c r="IGV11" s="551"/>
      <c r="IGW11" s="551"/>
      <c r="IGX11" s="551"/>
      <c r="IGY11" s="551"/>
      <c r="IGZ11" s="551"/>
      <c r="IHA11" s="551"/>
      <c r="IHB11" s="551"/>
      <c r="IHC11" s="551"/>
      <c r="IHD11" s="551"/>
      <c r="IHE11" s="551"/>
      <c r="IHF11" s="551"/>
      <c r="IHG11" s="551"/>
      <c r="IHH11" s="551"/>
      <c r="IHI11" s="551"/>
      <c r="IHJ11" s="551"/>
      <c r="IHK11" s="551"/>
      <c r="IHL11" s="551"/>
      <c r="IHM11" s="551"/>
      <c r="IHN11" s="551"/>
      <c r="IHO11" s="551"/>
      <c r="IHP11" s="551"/>
      <c r="IHQ11" s="551"/>
      <c r="IHR11" s="551"/>
      <c r="IHS11" s="551"/>
      <c r="IHT11" s="551"/>
      <c r="IHU11" s="551"/>
      <c r="IHV11" s="551"/>
      <c r="IHW11" s="551"/>
      <c r="IHX11" s="551"/>
      <c r="IHY11" s="551"/>
      <c r="IHZ11" s="551"/>
      <c r="IIA11" s="551"/>
      <c r="IIB11" s="551"/>
      <c r="IIC11" s="551"/>
      <c r="IID11" s="551"/>
      <c r="IIE11" s="551"/>
      <c r="IIF11" s="551"/>
      <c r="IIG11" s="551"/>
      <c r="IIH11" s="551"/>
      <c r="III11" s="551"/>
      <c r="IIJ11" s="551"/>
      <c r="IIK11" s="551"/>
      <c r="IIL11" s="551"/>
      <c r="IIM11" s="551"/>
      <c r="IIN11" s="551"/>
      <c r="IIO11" s="551"/>
      <c r="IIP11" s="551"/>
      <c r="IIQ11" s="551"/>
      <c r="IIR11" s="551"/>
      <c r="IIS11" s="551"/>
      <c r="IIT11" s="551"/>
      <c r="IIU11" s="551"/>
      <c r="IIV11" s="551"/>
      <c r="IIW11" s="551"/>
      <c r="IIX11" s="551"/>
      <c r="IIY11" s="551"/>
      <c r="IIZ11" s="551"/>
      <c r="IJA11" s="551"/>
      <c r="IJB11" s="551"/>
      <c r="IJC11" s="551"/>
      <c r="IJD11" s="551"/>
      <c r="IJE11" s="551"/>
      <c r="IJF11" s="551"/>
      <c r="IJG11" s="551"/>
      <c r="IJH11" s="551"/>
      <c r="IJI11" s="551"/>
      <c r="IJJ11" s="551"/>
      <c r="IJK11" s="551"/>
      <c r="IJL11" s="551"/>
      <c r="IJM11" s="551"/>
      <c r="IJN11" s="551"/>
      <c r="IJO11" s="551"/>
      <c r="IJP11" s="551"/>
      <c r="IJQ11" s="551"/>
      <c r="IJR11" s="551"/>
      <c r="IJS11" s="551"/>
      <c r="IJT11" s="551"/>
      <c r="IJU11" s="551"/>
      <c r="IJV11" s="551"/>
      <c r="IJW11" s="551"/>
      <c r="IJX11" s="551"/>
      <c r="IJY11" s="551"/>
      <c r="IJZ11" s="551"/>
      <c r="IKA11" s="551"/>
      <c r="IKB11" s="551"/>
      <c r="IKC11" s="551"/>
      <c r="IKD11" s="551"/>
      <c r="IKE11" s="551"/>
      <c r="IKF11" s="551"/>
      <c r="IKG11" s="551"/>
      <c r="IKH11" s="551"/>
      <c r="IKI11" s="551"/>
      <c r="IKJ11" s="551"/>
      <c r="IKK11" s="551"/>
      <c r="IKL11" s="551"/>
      <c r="IKM11" s="551"/>
      <c r="IKN11" s="551"/>
      <c r="IKO11" s="551"/>
      <c r="IKP11" s="551"/>
      <c r="IKQ11" s="551"/>
      <c r="IKR11" s="551"/>
      <c r="IKS11" s="551"/>
      <c r="IKT11" s="551"/>
      <c r="IKU11" s="551"/>
      <c r="IKV11" s="551"/>
      <c r="IKW11" s="551"/>
      <c r="IKX11" s="551"/>
      <c r="IKY11" s="551"/>
      <c r="IKZ11" s="551"/>
      <c r="ILA11" s="551"/>
      <c r="ILB11" s="551"/>
      <c r="ILC11" s="551"/>
      <c r="ILD11" s="551"/>
      <c r="ILE11" s="551"/>
      <c r="ILF11" s="551"/>
      <c r="ILG11" s="551"/>
      <c r="ILH11" s="551"/>
      <c r="ILI11" s="551"/>
      <c r="ILJ11" s="551"/>
      <c r="ILK11" s="551"/>
      <c r="ILL11" s="551"/>
      <c r="ILM11" s="551"/>
      <c r="ILN11" s="551"/>
      <c r="ILO11" s="551"/>
      <c r="ILP11" s="551"/>
      <c r="ILQ11" s="551"/>
      <c r="ILR11" s="551"/>
      <c r="ILS11" s="551"/>
      <c r="ILT11" s="551"/>
      <c r="ILU11" s="551"/>
      <c r="ILV11" s="551"/>
      <c r="ILW11" s="551"/>
      <c r="ILX11" s="551"/>
      <c r="ILY11" s="551"/>
      <c r="ILZ11" s="551"/>
      <c r="IMA11" s="551"/>
      <c r="IMB11" s="551"/>
      <c r="IMC11" s="551"/>
      <c r="IMD11" s="551"/>
      <c r="IME11" s="551"/>
      <c r="IMF11" s="551"/>
      <c r="IMG11" s="551"/>
      <c r="IMH11" s="551"/>
      <c r="IMI11" s="551"/>
      <c r="IMJ11" s="551"/>
      <c r="IMK11" s="551"/>
      <c r="IML11" s="551"/>
      <c r="IMM11" s="551"/>
      <c r="IMN11" s="551"/>
      <c r="IMO11" s="551"/>
      <c r="IMP11" s="551"/>
      <c r="IMQ11" s="551"/>
      <c r="IMR11" s="551"/>
      <c r="IMS11" s="551"/>
      <c r="IMT11" s="551"/>
      <c r="IMU11" s="551"/>
      <c r="IMV11" s="551"/>
      <c r="IMW11" s="551"/>
      <c r="IMX11" s="551"/>
      <c r="IMY11" s="551"/>
      <c r="IMZ11" s="551"/>
      <c r="INA11" s="551"/>
      <c r="INB11" s="551"/>
      <c r="INC11" s="551"/>
      <c r="IND11" s="551"/>
      <c r="INE11" s="551"/>
      <c r="INF11" s="551"/>
      <c r="ING11" s="551"/>
      <c r="INH11" s="551"/>
      <c r="INI11" s="551"/>
      <c r="INJ11" s="551"/>
      <c r="INK11" s="551"/>
      <c r="INL11" s="551"/>
      <c r="INM11" s="551"/>
      <c r="INN11" s="551"/>
      <c r="INO11" s="551"/>
      <c r="INP11" s="551"/>
      <c r="INQ11" s="551"/>
      <c r="INR11" s="551"/>
      <c r="INS11" s="551"/>
      <c r="INT11" s="551"/>
      <c r="INU11" s="551"/>
      <c r="INV11" s="551"/>
      <c r="INW11" s="551"/>
      <c r="INX11" s="551"/>
      <c r="INY11" s="551"/>
      <c r="INZ11" s="551"/>
      <c r="IOA11" s="551"/>
      <c r="IOB11" s="551"/>
      <c r="IOC11" s="551"/>
      <c r="IOD11" s="551"/>
      <c r="IOE11" s="551"/>
      <c r="IOF11" s="551"/>
      <c r="IOG11" s="551"/>
      <c r="IOH11" s="551"/>
      <c r="IOI11" s="551"/>
      <c r="IOJ11" s="551"/>
      <c r="IOK11" s="551"/>
      <c r="IOL11" s="551"/>
      <c r="IOM11" s="551"/>
      <c r="ION11" s="551"/>
      <c r="IOO11" s="551"/>
      <c r="IOP11" s="551"/>
      <c r="IOQ11" s="551"/>
      <c r="IOR11" s="551"/>
      <c r="IOS11" s="551"/>
      <c r="IOT11" s="551"/>
      <c r="IOU11" s="551"/>
      <c r="IOV11" s="551"/>
      <c r="IOW11" s="551"/>
      <c r="IOX11" s="551"/>
      <c r="IOY11" s="551"/>
      <c r="IOZ11" s="551"/>
      <c r="IPA11" s="551"/>
      <c r="IPB11" s="551"/>
      <c r="IPC11" s="551"/>
      <c r="IPD11" s="551"/>
      <c r="IPE11" s="551"/>
      <c r="IPF11" s="551"/>
      <c r="IPG11" s="551"/>
      <c r="IPH11" s="551"/>
      <c r="IPI11" s="551"/>
      <c r="IPJ11" s="551"/>
      <c r="IPK11" s="551"/>
      <c r="IPL11" s="551"/>
      <c r="IPM11" s="551"/>
      <c r="IPN11" s="551"/>
      <c r="IPO11" s="551"/>
      <c r="IPP11" s="551"/>
      <c r="IPQ11" s="551"/>
      <c r="IPR11" s="551"/>
      <c r="IPS11" s="551"/>
      <c r="IPT11" s="551"/>
      <c r="IPU11" s="551"/>
      <c r="IPV11" s="551"/>
      <c r="IPW11" s="551"/>
      <c r="IPX11" s="551"/>
      <c r="IPY11" s="551"/>
      <c r="IPZ11" s="551"/>
      <c r="IQA11" s="551"/>
      <c r="IQB11" s="551"/>
      <c r="IQC11" s="551"/>
      <c r="IQD11" s="551"/>
      <c r="IQE11" s="551"/>
      <c r="IQF11" s="551"/>
      <c r="IQG11" s="551"/>
      <c r="IQH11" s="551"/>
      <c r="IQI11" s="551"/>
      <c r="IQJ11" s="551"/>
      <c r="IQK11" s="551"/>
      <c r="IQL11" s="551"/>
      <c r="IQM11" s="551"/>
      <c r="IQN11" s="551"/>
      <c r="IQO11" s="551"/>
      <c r="IQP11" s="551"/>
      <c r="IQQ11" s="551"/>
      <c r="IQR11" s="551"/>
      <c r="IQS11" s="551"/>
      <c r="IQT11" s="551"/>
      <c r="IQU11" s="551"/>
      <c r="IQV11" s="551"/>
      <c r="IQW11" s="551"/>
      <c r="IQX11" s="551"/>
      <c r="IQY11" s="551"/>
      <c r="IQZ11" s="551"/>
      <c r="IRA11" s="551"/>
      <c r="IRB11" s="551"/>
      <c r="IRC11" s="551"/>
      <c r="IRD11" s="551"/>
      <c r="IRE11" s="551"/>
      <c r="IRF11" s="551"/>
      <c r="IRG11" s="551"/>
      <c r="IRH11" s="551"/>
      <c r="IRI11" s="551"/>
      <c r="IRJ11" s="551"/>
      <c r="IRK11" s="551"/>
      <c r="IRL11" s="551"/>
      <c r="IRM11" s="551"/>
      <c r="IRN11" s="551"/>
      <c r="IRO11" s="551"/>
      <c r="IRP11" s="551"/>
      <c r="IRQ11" s="551"/>
      <c r="IRR11" s="551"/>
      <c r="IRS11" s="551"/>
      <c r="IRT11" s="551"/>
      <c r="IRU11" s="551"/>
      <c r="IRV11" s="551"/>
      <c r="IRW11" s="551"/>
      <c r="IRX11" s="551"/>
      <c r="IRY11" s="551"/>
      <c r="IRZ11" s="551"/>
      <c r="ISA11" s="551"/>
      <c r="ISB11" s="551"/>
      <c r="ISC11" s="551"/>
      <c r="ISD11" s="551"/>
      <c r="ISE11" s="551"/>
      <c r="ISF11" s="551"/>
      <c r="ISG11" s="551"/>
      <c r="ISH11" s="551"/>
      <c r="ISI11" s="551"/>
      <c r="ISJ11" s="551"/>
      <c r="ISK11" s="551"/>
      <c r="ISL11" s="551"/>
      <c r="ISM11" s="551"/>
      <c r="ISN11" s="551"/>
      <c r="ISO11" s="551"/>
      <c r="ISP11" s="551"/>
      <c r="ISQ11" s="551"/>
      <c r="ISR11" s="551"/>
      <c r="ISS11" s="551"/>
      <c r="IST11" s="551"/>
      <c r="ISU11" s="551"/>
      <c r="ISV11" s="551"/>
      <c r="ISW11" s="551"/>
      <c r="ISX11" s="551"/>
      <c r="ISY11" s="551"/>
      <c r="ISZ11" s="551"/>
      <c r="ITA11" s="551"/>
      <c r="ITB11" s="551"/>
      <c r="ITC11" s="551"/>
      <c r="ITD11" s="551"/>
      <c r="ITE11" s="551"/>
      <c r="ITF11" s="551"/>
      <c r="ITG11" s="551"/>
      <c r="ITH11" s="551"/>
      <c r="ITI11" s="551"/>
      <c r="ITJ11" s="551"/>
      <c r="ITK11" s="551"/>
      <c r="ITL11" s="551"/>
      <c r="ITM11" s="551"/>
      <c r="ITN11" s="551"/>
      <c r="ITO11" s="551"/>
      <c r="ITP11" s="551"/>
      <c r="ITQ11" s="551"/>
      <c r="ITR11" s="551"/>
      <c r="ITS11" s="551"/>
      <c r="ITT11" s="551"/>
      <c r="ITU11" s="551"/>
      <c r="ITV11" s="551"/>
      <c r="ITW11" s="551"/>
      <c r="ITX11" s="551"/>
      <c r="ITY11" s="551"/>
      <c r="ITZ11" s="551"/>
      <c r="IUA11" s="551"/>
      <c r="IUB11" s="551"/>
      <c r="IUC11" s="551"/>
      <c r="IUD11" s="551"/>
      <c r="IUE11" s="551"/>
      <c r="IUF11" s="551"/>
      <c r="IUG11" s="551"/>
      <c r="IUH11" s="551"/>
      <c r="IUI11" s="551"/>
      <c r="IUJ11" s="551"/>
      <c r="IUK11" s="551"/>
      <c r="IUL11" s="551"/>
      <c r="IUM11" s="551"/>
      <c r="IUN11" s="551"/>
      <c r="IUO11" s="551"/>
      <c r="IUP11" s="551"/>
      <c r="IUQ11" s="551"/>
      <c r="IUR11" s="551"/>
      <c r="IUS11" s="551"/>
      <c r="IUT11" s="551"/>
      <c r="IUU11" s="551"/>
      <c r="IUV11" s="551"/>
      <c r="IUW11" s="551"/>
      <c r="IUX11" s="551"/>
      <c r="IUY11" s="551"/>
      <c r="IUZ11" s="551"/>
      <c r="IVA11" s="551"/>
      <c r="IVB11" s="551"/>
      <c r="IVC11" s="551"/>
      <c r="IVD11" s="551"/>
      <c r="IVE11" s="551"/>
      <c r="IVF11" s="551"/>
      <c r="IVG11" s="551"/>
      <c r="IVH11" s="551"/>
      <c r="IVI11" s="551"/>
      <c r="IVJ11" s="551"/>
      <c r="IVK11" s="551"/>
      <c r="IVL11" s="551"/>
      <c r="IVM11" s="551"/>
      <c r="IVN11" s="551"/>
      <c r="IVO11" s="551"/>
      <c r="IVP11" s="551"/>
      <c r="IVQ11" s="551"/>
      <c r="IVR11" s="551"/>
      <c r="IVS11" s="551"/>
      <c r="IVT11" s="551"/>
      <c r="IVU11" s="551"/>
      <c r="IVV11" s="551"/>
      <c r="IVW11" s="551"/>
      <c r="IVX11" s="551"/>
      <c r="IVY11" s="551"/>
      <c r="IVZ11" s="551"/>
      <c r="IWA11" s="551"/>
      <c r="IWB11" s="551"/>
      <c r="IWC11" s="551"/>
      <c r="IWD11" s="551"/>
      <c r="IWE11" s="551"/>
      <c r="IWF11" s="551"/>
      <c r="IWG11" s="551"/>
      <c r="IWH11" s="551"/>
      <c r="IWI11" s="551"/>
      <c r="IWJ11" s="551"/>
      <c r="IWK11" s="551"/>
      <c r="IWL11" s="551"/>
      <c r="IWM11" s="551"/>
      <c r="IWN11" s="551"/>
      <c r="IWO11" s="551"/>
      <c r="IWP11" s="551"/>
      <c r="IWQ11" s="551"/>
      <c r="IWR11" s="551"/>
      <c r="IWS11" s="551"/>
      <c r="IWT11" s="551"/>
      <c r="IWU11" s="551"/>
      <c r="IWV11" s="551"/>
      <c r="IWW11" s="551"/>
      <c r="IWX11" s="551"/>
      <c r="IWY11" s="551"/>
      <c r="IWZ11" s="551"/>
      <c r="IXA11" s="551"/>
      <c r="IXB11" s="551"/>
      <c r="IXC11" s="551"/>
      <c r="IXD11" s="551"/>
      <c r="IXE11" s="551"/>
      <c r="IXF11" s="551"/>
      <c r="IXG11" s="551"/>
      <c r="IXH11" s="551"/>
      <c r="IXI11" s="551"/>
      <c r="IXJ11" s="551"/>
      <c r="IXK11" s="551"/>
      <c r="IXL11" s="551"/>
      <c r="IXM11" s="551"/>
      <c r="IXN11" s="551"/>
      <c r="IXO11" s="551"/>
      <c r="IXP11" s="551"/>
      <c r="IXQ11" s="551"/>
      <c r="IXR11" s="551"/>
      <c r="IXS11" s="551"/>
      <c r="IXT11" s="551"/>
      <c r="IXU11" s="551"/>
      <c r="IXV11" s="551"/>
      <c r="IXW11" s="551"/>
      <c r="IXX11" s="551"/>
      <c r="IXY11" s="551"/>
      <c r="IXZ11" s="551"/>
      <c r="IYA11" s="551"/>
      <c r="IYB11" s="551"/>
      <c r="IYC11" s="551"/>
      <c r="IYD11" s="551"/>
      <c r="IYE11" s="551"/>
      <c r="IYF11" s="551"/>
      <c r="IYG11" s="551"/>
      <c r="IYH11" s="551"/>
      <c r="IYI11" s="551"/>
      <c r="IYJ11" s="551"/>
      <c r="IYK11" s="551"/>
      <c r="IYL11" s="551"/>
      <c r="IYM11" s="551"/>
      <c r="IYN11" s="551"/>
      <c r="IYO11" s="551"/>
      <c r="IYP11" s="551"/>
      <c r="IYQ11" s="551"/>
      <c r="IYR11" s="551"/>
      <c r="IYS11" s="551"/>
      <c r="IYT11" s="551"/>
      <c r="IYU11" s="551"/>
      <c r="IYV11" s="551"/>
      <c r="IYW11" s="551"/>
      <c r="IYX11" s="551"/>
      <c r="IYY11" s="551"/>
      <c r="IYZ11" s="551"/>
      <c r="IZA11" s="551"/>
      <c r="IZB11" s="551"/>
      <c r="IZC11" s="551"/>
      <c r="IZD11" s="551"/>
      <c r="IZE11" s="551"/>
      <c r="IZF11" s="551"/>
      <c r="IZG11" s="551"/>
      <c r="IZH11" s="551"/>
      <c r="IZI11" s="551"/>
      <c r="IZJ11" s="551"/>
      <c r="IZK11" s="551"/>
      <c r="IZL11" s="551"/>
      <c r="IZM11" s="551"/>
      <c r="IZN11" s="551"/>
      <c r="IZO11" s="551"/>
      <c r="IZP11" s="551"/>
      <c r="IZQ11" s="551"/>
      <c r="IZR11" s="551"/>
      <c r="IZS11" s="551"/>
      <c r="IZT11" s="551"/>
      <c r="IZU11" s="551"/>
      <c r="IZV11" s="551"/>
      <c r="IZW11" s="551"/>
      <c r="IZX11" s="551"/>
      <c r="IZY11" s="551"/>
      <c r="IZZ11" s="551"/>
      <c r="JAA11" s="551"/>
      <c r="JAB11" s="551"/>
      <c r="JAC11" s="551"/>
      <c r="JAD11" s="551"/>
      <c r="JAE11" s="551"/>
      <c r="JAF11" s="551"/>
      <c r="JAG11" s="551"/>
      <c r="JAH11" s="551"/>
      <c r="JAI11" s="551"/>
      <c r="JAJ11" s="551"/>
      <c r="JAK11" s="551"/>
      <c r="JAL11" s="551"/>
      <c r="JAM11" s="551"/>
      <c r="JAN11" s="551"/>
      <c r="JAO11" s="551"/>
      <c r="JAP11" s="551"/>
      <c r="JAQ11" s="551"/>
      <c r="JAR11" s="551"/>
      <c r="JAS11" s="551"/>
      <c r="JAT11" s="551"/>
      <c r="JAU11" s="551"/>
      <c r="JAV11" s="551"/>
      <c r="JAW11" s="551"/>
      <c r="JAX11" s="551"/>
      <c r="JAY11" s="551"/>
      <c r="JAZ11" s="551"/>
      <c r="JBA11" s="551"/>
      <c r="JBB11" s="551"/>
      <c r="JBC11" s="551"/>
      <c r="JBD11" s="551"/>
      <c r="JBE11" s="551"/>
      <c r="JBF11" s="551"/>
      <c r="JBG11" s="551"/>
      <c r="JBH11" s="551"/>
      <c r="JBI11" s="551"/>
      <c r="JBJ11" s="551"/>
      <c r="JBK11" s="551"/>
      <c r="JBL11" s="551"/>
      <c r="JBM11" s="551"/>
      <c r="JBN11" s="551"/>
      <c r="JBO11" s="551"/>
      <c r="JBP11" s="551"/>
      <c r="JBQ11" s="551"/>
      <c r="JBR11" s="551"/>
      <c r="JBS11" s="551"/>
      <c r="JBT11" s="551"/>
      <c r="JBU11" s="551"/>
      <c r="JBV11" s="551"/>
      <c r="JBW11" s="551"/>
      <c r="JBX11" s="551"/>
      <c r="JBY11" s="551"/>
      <c r="JBZ11" s="551"/>
      <c r="JCA11" s="551"/>
      <c r="JCB11" s="551"/>
      <c r="JCC11" s="551"/>
      <c r="JCD11" s="551"/>
      <c r="JCE11" s="551"/>
      <c r="JCF11" s="551"/>
      <c r="JCG11" s="551"/>
      <c r="JCH11" s="551"/>
      <c r="JCI11" s="551"/>
      <c r="JCJ11" s="551"/>
      <c r="JCK11" s="551"/>
      <c r="JCL11" s="551"/>
      <c r="JCM11" s="551"/>
      <c r="JCN11" s="551"/>
      <c r="JCO11" s="551"/>
      <c r="JCP11" s="551"/>
      <c r="JCQ11" s="551"/>
      <c r="JCR11" s="551"/>
      <c r="JCS11" s="551"/>
      <c r="JCT11" s="551"/>
      <c r="JCU11" s="551"/>
      <c r="JCV11" s="551"/>
      <c r="JCW11" s="551"/>
      <c r="JCX11" s="551"/>
      <c r="JCY11" s="551"/>
      <c r="JCZ11" s="551"/>
      <c r="JDA11" s="551"/>
      <c r="JDB11" s="551"/>
      <c r="JDC11" s="551"/>
      <c r="JDD11" s="551"/>
      <c r="JDE11" s="551"/>
      <c r="JDF11" s="551"/>
      <c r="JDG11" s="551"/>
      <c r="JDH11" s="551"/>
      <c r="JDI11" s="551"/>
      <c r="JDJ11" s="551"/>
      <c r="JDK11" s="551"/>
      <c r="JDL11" s="551"/>
      <c r="JDM11" s="551"/>
      <c r="JDN11" s="551"/>
      <c r="JDO11" s="551"/>
      <c r="JDP11" s="551"/>
      <c r="JDQ11" s="551"/>
      <c r="JDR11" s="551"/>
      <c r="JDS11" s="551"/>
      <c r="JDT11" s="551"/>
      <c r="JDU11" s="551"/>
      <c r="JDV11" s="551"/>
      <c r="JDW11" s="551"/>
      <c r="JDX11" s="551"/>
      <c r="JDY11" s="551"/>
      <c r="JDZ11" s="551"/>
      <c r="JEA11" s="551"/>
      <c r="JEB11" s="551"/>
      <c r="JEC11" s="551"/>
      <c r="JED11" s="551"/>
      <c r="JEE11" s="551"/>
      <c r="JEF11" s="551"/>
      <c r="JEG11" s="551"/>
      <c r="JEH11" s="551"/>
      <c r="JEI11" s="551"/>
      <c r="JEJ11" s="551"/>
      <c r="JEK11" s="551"/>
      <c r="JEL11" s="551"/>
      <c r="JEM11" s="551"/>
      <c r="JEN11" s="551"/>
      <c r="JEO11" s="551"/>
      <c r="JEP11" s="551"/>
      <c r="JEQ11" s="551"/>
      <c r="JER11" s="551"/>
      <c r="JES11" s="551"/>
      <c r="JET11" s="551"/>
      <c r="JEU11" s="551"/>
      <c r="JEV11" s="551"/>
      <c r="JEW11" s="551"/>
      <c r="JEX11" s="551"/>
      <c r="JEY11" s="551"/>
      <c r="JEZ11" s="551"/>
      <c r="JFA11" s="551"/>
      <c r="JFB11" s="551"/>
      <c r="JFC11" s="551"/>
      <c r="JFD11" s="551"/>
      <c r="JFE11" s="551"/>
      <c r="JFF11" s="551"/>
      <c r="JFG11" s="551"/>
      <c r="JFH11" s="551"/>
      <c r="JFI11" s="551"/>
      <c r="JFJ11" s="551"/>
      <c r="JFK11" s="551"/>
      <c r="JFL11" s="551"/>
      <c r="JFM11" s="551"/>
      <c r="JFN11" s="551"/>
      <c r="JFO11" s="551"/>
      <c r="JFP11" s="551"/>
      <c r="JFQ11" s="551"/>
      <c r="JFR11" s="551"/>
      <c r="JFS11" s="551"/>
      <c r="JFT11" s="551"/>
      <c r="JFU11" s="551"/>
      <c r="JFV11" s="551"/>
      <c r="JFW11" s="551"/>
      <c r="JFX11" s="551"/>
      <c r="JFY11" s="551"/>
      <c r="JFZ11" s="551"/>
      <c r="JGA11" s="551"/>
      <c r="JGB11" s="551"/>
      <c r="JGC11" s="551"/>
      <c r="JGD11" s="551"/>
      <c r="JGE11" s="551"/>
      <c r="JGF11" s="551"/>
      <c r="JGG11" s="551"/>
      <c r="JGH11" s="551"/>
      <c r="JGI11" s="551"/>
      <c r="JGJ11" s="551"/>
      <c r="JGK11" s="551"/>
      <c r="JGL11" s="551"/>
      <c r="JGM11" s="551"/>
      <c r="JGN11" s="551"/>
      <c r="JGO11" s="551"/>
      <c r="JGP11" s="551"/>
      <c r="JGQ11" s="551"/>
      <c r="JGR11" s="551"/>
      <c r="JGS11" s="551"/>
      <c r="JGT11" s="551"/>
      <c r="JGU11" s="551"/>
      <c r="JGV11" s="551"/>
      <c r="JGW11" s="551"/>
      <c r="JGX11" s="551"/>
      <c r="JGY11" s="551"/>
      <c r="JGZ11" s="551"/>
      <c r="JHA11" s="551"/>
      <c r="JHB11" s="551"/>
      <c r="JHC11" s="551"/>
      <c r="JHD11" s="551"/>
      <c r="JHE11" s="551"/>
      <c r="JHF11" s="551"/>
      <c r="JHG11" s="551"/>
      <c r="JHH11" s="551"/>
      <c r="JHI11" s="551"/>
      <c r="JHJ11" s="551"/>
      <c r="JHK11" s="551"/>
      <c r="JHL11" s="551"/>
      <c r="JHM11" s="551"/>
      <c r="JHN11" s="551"/>
      <c r="JHO11" s="551"/>
      <c r="JHP11" s="551"/>
      <c r="JHQ11" s="551"/>
      <c r="JHR11" s="551"/>
      <c r="JHS11" s="551"/>
      <c r="JHT11" s="551"/>
      <c r="JHU11" s="551"/>
      <c r="JHV11" s="551"/>
      <c r="JHW11" s="551"/>
      <c r="JHX11" s="551"/>
      <c r="JHY11" s="551"/>
      <c r="JHZ11" s="551"/>
      <c r="JIA11" s="551"/>
      <c r="JIB11" s="551"/>
      <c r="JIC11" s="551"/>
      <c r="JID11" s="551"/>
      <c r="JIE11" s="551"/>
      <c r="JIF11" s="551"/>
      <c r="JIG11" s="551"/>
      <c r="JIH11" s="551"/>
      <c r="JII11" s="551"/>
      <c r="JIJ11" s="551"/>
      <c r="JIK11" s="551"/>
      <c r="JIL11" s="551"/>
      <c r="JIM11" s="551"/>
      <c r="JIN11" s="551"/>
      <c r="JIO11" s="551"/>
      <c r="JIP11" s="551"/>
      <c r="JIQ11" s="551"/>
      <c r="JIR11" s="551"/>
      <c r="JIS11" s="551"/>
      <c r="JIT11" s="551"/>
      <c r="JIU11" s="551"/>
      <c r="JIV11" s="551"/>
      <c r="JIW11" s="551"/>
      <c r="JIX11" s="551"/>
      <c r="JIY11" s="551"/>
      <c r="JIZ11" s="551"/>
      <c r="JJA11" s="551"/>
      <c r="JJB11" s="551"/>
      <c r="JJC11" s="551"/>
      <c r="JJD11" s="551"/>
      <c r="JJE11" s="551"/>
      <c r="JJF11" s="551"/>
      <c r="JJG11" s="551"/>
      <c r="JJH11" s="551"/>
      <c r="JJI11" s="551"/>
      <c r="JJJ11" s="551"/>
      <c r="JJK11" s="551"/>
      <c r="JJL11" s="551"/>
      <c r="JJM11" s="551"/>
      <c r="JJN11" s="551"/>
      <c r="JJO11" s="551"/>
      <c r="JJP11" s="551"/>
      <c r="JJQ11" s="551"/>
      <c r="JJR11" s="551"/>
      <c r="JJS11" s="551"/>
      <c r="JJT11" s="551"/>
      <c r="JJU11" s="551"/>
      <c r="JJV11" s="551"/>
      <c r="JJW11" s="551"/>
      <c r="JJX11" s="551"/>
      <c r="JJY11" s="551"/>
      <c r="JJZ11" s="551"/>
      <c r="JKA11" s="551"/>
      <c r="JKB11" s="551"/>
      <c r="JKC11" s="551"/>
      <c r="JKD11" s="551"/>
      <c r="JKE11" s="551"/>
      <c r="JKF11" s="551"/>
      <c r="JKG11" s="551"/>
      <c r="JKH11" s="551"/>
      <c r="JKI11" s="551"/>
      <c r="JKJ11" s="551"/>
      <c r="JKK11" s="551"/>
      <c r="JKL11" s="551"/>
      <c r="JKM11" s="551"/>
      <c r="JKN11" s="551"/>
      <c r="JKO11" s="551"/>
      <c r="JKP11" s="551"/>
      <c r="JKQ11" s="551"/>
      <c r="JKR11" s="551"/>
      <c r="JKS11" s="551"/>
      <c r="JKT11" s="551"/>
      <c r="JKU11" s="551"/>
      <c r="JKV11" s="551"/>
      <c r="JKW11" s="551"/>
      <c r="JKX11" s="551"/>
      <c r="JKY11" s="551"/>
      <c r="JKZ11" s="551"/>
      <c r="JLA11" s="551"/>
      <c r="JLB11" s="551"/>
      <c r="JLC11" s="551"/>
      <c r="JLD11" s="551"/>
      <c r="JLE11" s="551"/>
      <c r="JLF11" s="551"/>
      <c r="JLG11" s="551"/>
      <c r="JLH11" s="551"/>
      <c r="JLI11" s="551"/>
      <c r="JLJ11" s="551"/>
      <c r="JLK11" s="551"/>
      <c r="JLL11" s="551"/>
      <c r="JLM11" s="551"/>
      <c r="JLN11" s="551"/>
      <c r="JLO11" s="551"/>
      <c r="JLP11" s="551"/>
      <c r="JLQ11" s="551"/>
      <c r="JLR11" s="551"/>
      <c r="JLS11" s="551"/>
      <c r="JLT11" s="551"/>
      <c r="JLU11" s="551"/>
      <c r="JLV11" s="551"/>
      <c r="JLW11" s="551"/>
      <c r="JLX11" s="551"/>
      <c r="JLY11" s="551"/>
      <c r="JLZ11" s="551"/>
      <c r="JMA11" s="551"/>
      <c r="JMB11" s="551"/>
      <c r="JMC11" s="551"/>
      <c r="JMD11" s="551"/>
      <c r="JME11" s="551"/>
      <c r="JMF11" s="551"/>
      <c r="JMG11" s="551"/>
      <c r="JMH11" s="551"/>
      <c r="JMI11" s="551"/>
      <c r="JMJ11" s="551"/>
      <c r="JMK11" s="551"/>
      <c r="JML11" s="551"/>
      <c r="JMM11" s="551"/>
      <c r="JMN11" s="551"/>
      <c r="JMO11" s="551"/>
      <c r="JMP11" s="551"/>
      <c r="JMQ11" s="551"/>
      <c r="JMR11" s="551"/>
      <c r="JMS11" s="551"/>
      <c r="JMT11" s="551"/>
      <c r="JMU11" s="551"/>
      <c r="JMV11" s="551"/>
      <c r="JMW11" s="551"/>
      <c r="JMX11" s="551"/>
      <c r="JMY11" s="551"/>
      <c r="JMZ11" s="551"/>
      <c r="JNA11" s="551"/>
      <c r="JNB11" s="551"/>
      <c r="JNC11" s="551"/>
      <c r="JND11" s="551"/>
      <c r="JNE11" s="551"/>
      <c r="JNF11" s="551"/>
      <c r="JNG11" s="551"/>
      <c r="JNH11" s="551"/>
      <c r="JNI11" s="551"/>
      <c r="JNJ11" s="551"/>
      <c r="JNK11" s="551"/>
      <c r="JNL11" s="551"/>
      <c r="JNM11" s="551"/>
      <c r="JNN11" s="551"/>
      <c r="JNO11" s="551"/>
      <c r="JNP11" s="551"/>
      <c r="JNQ11" s="551"/>
      <c r="JNR11" s="551"/>
      <c r="JNS11" s="551"/>
      <c r="JNT11" s="551"/>
      <c r="JNU11" s="551"/>
      <c r="JNV11" s="551"/>
      <c r="JNW11" s="551"/>
      <c r="JNX11" s="551"/>
      <c r="JNY11" s="551"/>
      <c r="JNZ11" s="551"/>
      <c r="JOA11" s="551"/>
      <c r="JOB11" s="551"/>
      <c r="JOC11" s="551"/>
      <c r="JOD11" s="551"/>
      <c r="JOE11" s="551"/>
      <c r="JOF11" s="551"/>
      <c r="JOG11" s="551"/>
      <c r="JOH11" s="551"/>
      <c r="JOI11" s="551"/>
      <c r="JOJ11" s="551"/>
      <c r="JOK11" s="551"/>
      <c r="JOL11" s="551"/>
      <c r="JOM11" s="551"/>
      <c r="JON11" s="551"/>
      <c r="JOO11" s="551"/>
      <c r="JOP11" s="551"/>
      <c r="JOQ11" s="551"/>
      <c r="JOR11" s="551"/>
      <c r="JOS11" s="551"/>
      <c r="JOT11" s="551"/>
      <c r="JOU11" s="551"/>
      <c r="JOV11" s="551"/>
      <c r="JOW11" s="551"/>
      <c r="JOX11" s="551"/>
      <c r="JOY11" s="551"/>
      <c r="JOZ11" s="551"/>
      <c r="JPA11" s="551"/>
      <c r="JPB11" s="551"/>
      <c r="JPC11" s="551"/>
      <c r="JPD11" s="551"/>
      <c r="JPE11" s="551"/>
      <c r="JPF11" s="551"/>
      <c r="JPG11" s="551"/>
      <c r="JPH11" s="551"/>
      <c r="JPI11" s="551"/>
      <c r="JPJ11" s="551"/>
      <c r="JPK11" s="551"/>
      <c r="JPL11" s="551"/>
      <c r="JPM11" s="551"/>
      <c r="JPN11" s="551"/>
      <c r="JPO11" s="551"/>
      <c r="JPP11" s="551"/>
      <c r="JPQ11" s="551"/>
      <c r="JPR11" s="551"/>
      <c r="JPS11" s="551"/>
      <c r="JPT11" s="551"/>
      <c r="JPU11" s="551"/>
      <c r="JPV11" s="551"/>
      <c r="JPW11" s="551"/>
      <c r="JPX11" s="551"/>
      <c r="JPY11" s="551"/>
      <c r="JPZ11" s="551"/>
      <c r="JQA11" s="551"/>
      <c r="JQB11" s="551"/>
      <c r="JQC11" s="551"/>
      <c r="JQD11" s="551"/>
      <c r="JQE11" s="551"/>
      <c r="JQF11" s="551"/>
      <c r="JQG11" s="551"/>
      <c r="JQH11" s="551"/>
      <c r="JQI11" s="551"/>
      <c r="JQJ11" s="551"/>
      <c r="JQK11" s="551"/>
      <c r="JQL11" s="551"/>
      <c r="JQM11" s="551"/>
      <c r="JQN11" s="551"/>
      <c r="JQO11" s="551"/>
      <c r="JQP11" s="551"/>
      <c r="JQQ11" s="551"/>
      <c r="JQR11" s="551"/>
      <c r="JQS11" s="551"/>
      <c r="JQT11" s="551"/>
      <c r="JQU11" s="551"/>
      <c r="JQV11" s="551"/>
      <c r="JQW11" s="551"/>
      <c r="JQX11" s="551"/>
      <c r="JQY11" s="551"/>
      <c r="JQZ11" s="551"/>
      <c r="JRA11" s="551"/>
      <c r="JRB11" s="551"/>
      <c r="JRC11" s="551"/>
      <c r="JRD11" s="551"/>
      <c r="JRE11" s="551"/>
      <c r="JRF11" s="551"/>
      <c r="JRG11" s="551"/>
      <c r="JRH11" s="551"/>
      <c r="JRI11" s="551"/>
      <c r="JRJ11" s="551"/>
      <c r="JRK11" s="551"/>
      <c r="JRL11" s="551"/>
      <c r="JRM11" s="551"/>
      <c r="JRN11" s="551"/>
      <c r="JRO11" s="551"/>
      <c r="JRP11" s="551"/>
      <c r="JRQ11" s="551"/>
      <c r="JRR11" s="551"/>
      <c r="JRS11" s="551"/>
      <c r="JRT11" s="551"/>
      <c r="JRU11" s="551"/>
      <c r="JRV11" s="551"/>
      <c r="JRW11" s="551"/>
      <c r="JRX11" s="551"/>
      <c r="JRY11" s="551"/>
      <c r="JRZ11" s="551"/>
      <c r="JSA11" s="551"/>
      <c r="JSB11" s="551"/>
      <c r="JSC11" s="551"/>
      <c r="JSD11" s="551"/>
      <c r="JSE11" s="551"/>
      <c r="JSF11" s="551"/>
      <c r="JSG11" s="551"/>
      <c r="JSH11" s="551"/>
      <c r="JSI11" s="551"/>
      <c r="JSJ11" s="551"/>
      <c r="JSK11" s="551"/>
      <c r="JSL11" s="551"/>
      <c r="JSM11" s="551"/>
      <c r="JSN11" s="551"/>
      <c r="JSO11" s="551"/>
      <c r="JSP11" s="551"/>
      <c r="JSQ11" s="551"/>
      <c r="JSR11" s="551"/>
      <c r="JSS11" s="551"/>
      <c r="JST11" s="551"/>
      <c r="JSU11" s="551"/>
      <c r="JSV11" s="551"/>
      <c r="JSW11" s="551"/>
      <c r="JSX11" s="551"/>
      <c r="JSY11" s="551"/>
      <c r="JSZ11" s="551"/>
      <c r="JTA11" s="551"/>
      <c r="JTB11" s="551"/>
      <c r="JTC11" s="551"/>
      <c r="JTD11" s="551"/>
      <c r="JTE11" s="551"/>
      <c r="JTF11" s="551"/>
      <c r="JTG11" s="551"/>
      <c r="JTH11" s="551"/>
      <c r="JTI11" s="551"/>
      <c r="JTJ11" s="551"/>
      <c r="JTK11" s="551"/>
      <c r="JTL11" s="551"/>
      <c r="JTM11" s="551"/>
      <c r="JTN11" s="551"/>
      <c r="JTO11" s="551"/>
      <c r="JTP11" s="551"/>
      <c r="JTQ11" s="551"/>
      <c r="JTR11" s="551"/>
      <c r="JTS11" s="551"/>
      <c r="JTT11" s="551"/>
      <c r="JTU11" s="551"/>
      <c r="JTV11" s="551"/>
      <c r="JTW11" s="551"/>
      <c r="JTX11" s="551"/>
      <c r="JTY11" s="551"/>
      <c r="JTZ11" s="551"/>
      <c r="JUA11" s="551"/>
      <c r="JUB11" s="551"/>
      <c r="JUC11" s="551"/>
      <c r="JUD11" s="551"/>
      <c r="JUE11" s="551"/>
      <c r="JUF11" s="551"/>
      <c r="JUG11" s="551"/>
      <c r="JUH11" s="551"/>
      <c r="JUI11" s="551"/>
      <c r="JUJ11" s="551"/>
      <c r="JUK11" s="551"/>
      <c r="JUL11" s="551"/>
      <c r="JUM11" s="551"/>
      <c r="JUN11" s="551"/>
      <c r="JUO11" s="551"/>
      <c r="JUP11" s="551"/>
      <c r="JUQ11" s="551"/>
      <c r="JUR11" s="551"/>
      <c r="JUS11" s="551"/>
      <c r="JUT11" s="551"/>
      <c r="JUU11" s="551"/>
      <c r="JUV11" s="551"/>
      <c r="JUW11" s="551"/>
      <c r="JUX11" s="551"/>
      <c r="JUY11" s="551"/>
      <c r="JUZ11" s="551"/>
      <c r="JVA11" s="551"/>
      <c r="JVB11" s="551"/>
      <c r="JVC11" s="551"/>
      <c r="JVD11" s="551"/>
      <c r="JVE11" s="551"/>
      <c r="JVF11" s="551"/>
      <c r="JVG11" s="551"/>
      <c r="JVH11" s="551"/>
      <c r="JVI11" s="551"/>
      <c r="JVJ11" s="551"/>
      <c r="JVK11" s="551"/>
      <c r="JVL11" s="551"/>
      <c r="JVM11" s="551"/>
      <c r="JVN11" s="551"/>
      <c r="JVO11" s="551"/>
      <c r="JVP11" s="551"/>
      <c r="JVQ11" s="551"/>
      <c r="JVR11" s="551"/>
      <c r="JVS11" s="551"/>
      <c r="JVT11" s="551"/>
      <c r="JVU11" s="551"/>
      <c r="JVV11" s="551"/>
      <c r="JVW11" s="551"/>
      <c r="JVX11" s="551"/>
      <c r="JVY11" s="551"/>
      <c r="JVZ11" s="551"/>
      <c r="JWA11" s="551"/>
      <c r="JWB11" s="551"/>
      <c r="JWC11" s="551"/>
      <c r="JWD11" s="551"/>
      <c r="JWE11" s="551"/>
      <c r="JWF11" s="551"/>
      <c r="JWG11" s="551"/>
      <c r="JWH11" s="551"/>
      <c r="JWI11" s="551"/>
      <c r="JWJ11" s="551"/>
      <c r="JWK11" s="551"/>
      <c r="JWL11" s="551"/>
      <c r="JWM11" s="551"/>
      <c r="JWN11" s="551"/>
      <c r="JWO11" s="551"/>
      <c r="JWP11" s="551"/>
      <c r="JWQ11" s="551"/>
      <c r="JWR11" s="551"/>
      <c r="JWS11" s="551"/>
      <c r="JWT11" s="551"/>
      <c r="JWU11" s="551"/>
      <c r="JWV11" s="551"/>
      <c r="JWW11" s="551"/>
      <c r="JWX11" s="551"/>
      <c r="JWY11" s="551"/>
      <c r="JWZ11" s="551"/>
      <c r="JXA11" s="551"/>
      <c r="JXB11" s="551"/>
      <c r="JXC11" s="551"/>
      <c r="JXD11" s="551"/>
      <c r="JXE11" s="551"/>
      <c r="JXF11" s="551"/>
      <c r="JXG11" s="551"/>
      <c r="JXH11" s="551"/>
      <c r="JXI11" s="551"/>
      <c r="JXJ11" s="551"/>
      <c r="JXK11" s="551"/>
      <c r="JXL11" s="551"/>
      <c r="JXM11" s="551"/>
      <c r="JXN11" s="551"/>
      <c r="JXO11" s="551"/>
      <c r="JXP11" s="551"/>
      <c r="JXQ11" s="551"/>
      <c r="JXR11" s="551"/>
      <c r="JXS11" s="551"/>
      <c r="JXT11" s="551"/>
      <c r="JXU11" s="551"/>
      <c r="JXV11" s="551"/>
      <c r="JXW11" s="551"/>
      <c r="JXX11" s="551"/>
      <c r="JXY11" s="551"/>
      <c r="JXZ11" s="551"/>
      <c r="JYA11" s="551"/>
      <c r="JYB11" s="551"/>
      <c r="JYC11" s="551"/>
      <c r="JYD11" s="551"/>
      <c r="JYE11" s="551"/>
      <c r="JYF11" s="551"/>
      <c r="JYG11" s="551"/>
      <c r="JYH11" s="551"/>
      <c r="JYI11" s="551"/>
      <c r="JYJ11" s="551"/>
      <c r="JYK11" s="551"/>
      <c r="JYL11" s="551"/>
      <c r="JYM11" s="551"/>
      <c r="JYN11" s="551"/>
      <c r="JYO11" s="551"/>
      <c r="JYP11" s="551"/>
      <c r="JYQ11" s="551"/>
      <c r="JYR11" s="551"/>
      <c r="JYS11" s="551"/>
      <c r="JYT11" s="551"/>
      <c r="JYU11" s="551"/>
      <c r="JYV11" s="551"/>
      <c r="JYW11" s="551"/>
      <c r="JYX11" s="551"/>
      <c r="JYY11" s="551"/>
      <c r="JYZ11" s="551"/>
      <c r="JZA11" s="551"/>
      <c r="JZB11" s="551"/>
      <c r="JZC11" s="551"/>
      <c r="JZD11" s="551"/>
      <c r="JZE11" s="551"/>
      <c r="JZF11" s="551"/>
      <c r="JZG11" s="551"/>
      <c r="JZH11" s="551"/>
      <c r="JZI11" s="551"/>
      <c r="JZJ11" s="551"/>
      <c r="JZK11" s="551"/>
      <c r="JZL11" s="551"/>
      <c r="JZM11" s="551"/>
      <c r="JZN11" s="551"/>
      <c r="JZO11" s="551"/>
      <c r="JZP11" s="551"/>
      <c r="JZQ11" s="551"/>
      <c r="JZR11" s="551"/>
      <c r="JZS11" s="551"/>
      <c r="JZT11" s="551"/>
      <c r="JZU11" s="551"/>
      <c r="JZV11" s="551"/>
      <c r="JZW11" s="551"/>
      <c r="JZX11" s="551"/>
      <c r="JZY11" s="551"/>
      <c r="JZZ11" s="551"/>
      <c r="KAA11" s="551"/>
      <c r="KAB11" s="551"/>
      <c r="KAC11" s="551"/>
      <c r="KAD11" s="551"/>
      <c r="KAE11" s="551"/>
      <c r="KAF11" s="551"/>
      <c r="KAG11" s="551"/>
      <c r="KAH11" s="551"/>
      <c r="KAI11" s="551"/>
      <c r="KAJ11" s="551"/>
      <c r="KAK11" s="551"/>
      <c r="KAL11" s="551"/>
      <c r="KAM11" s="551"/>
      <c r="KAN11" s="551"/>
      <c r="KAO11" s="551"/>
      <c r="KAP11" s="551"/>
      <c r="KAQ11" s="551"/>
      <c r="KAR11" s="551"/>
      <c r="KAS11" s="551"/>
      <c r="KAT11" s="551"/>
      <c r="KAU11" s="551"/>
      <c r="KAV11" s="551"/>
      <c r="KAW11" s="551"/>
      <c r="KAX11" s="551"/>
      <c r="KAY11" s="551"/>
      <c r="KAZ11" s="551"/>
      <c r="KBA11" s="551"/>
      <c r="KBB11" s="551"/>
      <c r="KBC11" s="551"/>
      <c r="KBD11" s="551"/>
      <c r="KBE11" s="551"/>
      <c r="KBF11" s="551"/>
      <c r="KBG11" s="551"/>
      <c r="KBH11" s="551"/>
      <c r="KBI11" s="551"/>
      <c r="KBJ11" s="551"/>
      <c r="KBK11" s="551"/>
      <c r="KBL11" s="551"/>
      <c r="KBM11" s="551"/>
      <c r="KBN11" s="551"/>
      <c r="KBO11" s="551"/>
      <c r="KBP11" s="551"/>
      <c r="KBQ11" s="551"/>
      <c r="KBR11" s="551"/>
      <c r="KBS11" s="551"/>
      <c r="KBT11" s="551"/>
      <c r="KBU11" s="551"/>
      <c r="KBV11" s="551"/>
      <c r="KBW11" s="551"/>
      <c r="KBX11" s="551"/>
      <c r="KBY11" s="551"/>
      <c r="KBZ11" s="551"/>
      <c r="KCA11" s="551"/>
      <c r="KCB11" s="551"/>
      <c r="KCC11" s="551"/>
      <c r="KCD11" s="551"/>
      <c r="KCE11" s="551"/>
      <c r="KCF11" s="551"/>
      <c r="KCG11" s="551"/>
      <c r="KCH11" s="551"/>
      <c r="KCI11" s="551"/>
      <c r="KCJ11" s="551"/>
      <c r="KCK11" s="551"/>
      <c r="KCL11" s="551"/>
      <c r="KCM11" s="551"/>
      <c r="KCN11" s="551"/>
      <c r="KCO11" s="551"/>
      <c r="KCP11" s="551"/>
      <c r="KCQ11" s="551"/>
      <c r="KCR11" s="551"/>
      <c r="KCS11" s="551"/>
      <c r="KCT11" s="551"/>
      <c r="KCU11" s="551"/>
      <c r="KCV11" s="551"/>
      <c r="KCW11" s="551"/>
      <c r="KCX11" s="551"/>
      <c r="KCY11" s="551"/>
      <c r="KCZ11" s="551"/>
      <c r="KDA11" s="551"/>
      <c r="KDB11" s="551"/>
      <c r="KDC11" s="551"/>
      <c r="KDD11" s="551"/>
      <c r="KDE11" s="551"/>
      <c r="KDF11" s="551"/>
      <c r="KDG11" s="551"/>
      <c r="KDH11" s="551"/>
      <c r="KDI11" s="551"/>
      <c r="KDJ11" s="551"/>
      <c r="KDK11" s="551"/>
      <c r="KDL11" s="551"/>
      <c r="KDM11" s="551"/>
      <c r="KDN11" s="551"/>
      <c r="KDO11" s="551"/>
      <c r="KDP11" s="551"/>
      <c r="KDQ11" s="551"/>
      <c r="KDR11" s="551"/>
      <c r="KDS11" s="551"/>
      <c r="KDT11" s="551"/>
      <c r="KDU11" s="551"/>
      <c r="KDV11" s="551"/>
      <c r="KDW11" s="551"/>
      <c r="KDX11" s="551"/>
      <c r="KDY11" s="551"/>
      <c r="KDZ11" s="551"/>
      <c r="KEA11" s="551"/>
      <c r="KEB11" s="551"/>
      <c r="KEC11" s="551"/>
      <c r="KED11" s="551"/>
      <c r="KEE11" s="551"/>
      <c r="KEF11" s="551"/>
      <c r="KEG11" s="551"/>
      <c r="KEH11" s="551"/>
      <c r="KEI11" s="551"/>
      <c r="KEJ11" s="551"/>
      <c r="KEK11" s="551"/>
      <c r="KEL11" s="551"/>
      <c r="KEM11" s="551"/>
      <c r="KEN11" s="551"/>
      <c r="KEO11" s="551"/>
      <c r="KEP11" s="551"/>
      <c r="KEQ11" s="551"/>
      <c r="KER11" s="551"/>
      <c r="KES11" s="551"/>
      <c r="KET11" s="551"/>
      <c r="KEU11" s="551"/>
      <c r="KEV11" s="551"/>
      <c r="KEW11" s="551"/>
      <c r="KEX11" s="551"/>
      <c r="KEY11" s="551"/>
      <c r="KEZ11" s="551"/>
      <c r="KFA11" s="551"/>
      <c r="KFB11" s="551"/>
      <c r="KFC11" s="551"/>
      <c r="KFD11" s="551"/>
      <c r="KFE11" s="551"/>
      <c r="KFF11" s="551"/>
      <c r="KFG11" s="551"/>
      <c r="KFH11" s="551"/>
      <c r="KFI11" s="551"/>
      <c r="KFJ11" s="551"/>
      <c r="KFK11" s="551"/>
      <c r="KFL11" s="551"/>
      <c r="KFM11" s="551"/>
      <c r="KFN11" s="551"/>
      <c r="KFO11" s="551"/>
      <c r="KFP11" s="551"/>
      <c r="KFQ11" s="551"/>
      <c r="KFR11" s="551"/>
      <c r="KFS11" s="551"/>
      <c r="KFT11" s="551"/>
      <c r="KFU11" s="551"/>
      <c r="KFV11" s="551"/>
      <c r="KFW11" s="551"/>
      <c r="KFX11" s="551"/>
      <c r="KFY11" s="551"/>
      <c r="KFZ11" s="551"/>
      <c r="KGA11" s="551"/>
      <c r="KGB11" s="551"/>
      <c r="KGC11" s="551"/>
      <c r="KGD11" s="551"/>
      <c r="KGE11" s="551"/>
      <c r="KGF11" s="551"/>
      <c r="KGG11" s="551"/>
      <c r="KGH11" s="551"/>
      <c r="KGI11" s="551"/>
      <c r="KGJ11" s="551"/>
      <c r="KGK11" s="551"/>
      <c r="KGL11" s="551"/>
      <c r="KGM11" s="551"/>
      <c r="KGN11" s="551"/>
      <c r="KGO11" s="551"/>
      <c r="KGP11" s="551"/>
      <c r="KGQ11" s="551"/>
      <c r="KGR11" s="551"/>
      <c r="KGS11" s="551"/>
      <c r="KGT11" s="551"/>
      <c r="KGU11" s="551"/>
      <c r="KGV11" s="551"/>
      <c r="KGW11" s="551"/>
      <c r="KGX11" s="551"/>
      <c r="KGY11" s="551"/>
      <c r="KGZ11" s="551"/>
      <c r="KHA11" s="551"/>
      <c r="KHB11" s="551"/>
      <c r="KHC11" s="551"/>
      <c r="KHD11" s="551"/>
      <c r="KHE11" s="551"/>
      <c r="KHF11" s="551"/>
      <c r="KHG11" s="551"/>
      <c r="KHH11" s="551"/>
      <c r="KHI11" s="551"/>
      <c r="KHJ11" s="551"/>
      <c r="KHK11" s="551"/>
      <c r="KHL11" s="551"/>
      <c r="KHM11" s="551"/>
      <c r="KHN11" s="551"/>
      <c r="KHO11" s="551"/>
      <c r="KHP11" s="551"/>
      <c r="KHQ11" s="551"/>
      <c r="KHR11" s="551"/>
      <c r="KHS11" s="551"/>
      <c r="KHT11" s="551"/>
      <c r="KHU11" s="551"/>
      <c r="KHV11" s="551"/>
      <c r="KHW11" s="551"/>
      <c r="KHX11" s="551"/>
      <c r="KHY11" s="551"/>
      <c r="KHZ11" s="551"/>
      <c r="KIA11" s="551"/>
      <c r="KIB11" s="551"/>
      <c r="KIC11" s="551"/>
      <c r="KID11" s="551"/>
      <c r="KIE11" s="551"/>
      <c r="KIF11" s="551"/>
      <c r="KIG11" s="551"/>
      <c r="KIH11" s="551"/>
      <c r="KII11" s="551"/>
      <c r="KIJ11" s="551"/>
      <c r="KIK11" s="551"/>
      <c r="KIL11" s="551"/>
      <c r="KIM11" s="551"/>
      <c r="KIN11" s="551"/>
      <c r="KIO11" s="551"/>
      <c r="KIP11" s="551"/>
      <c r="KIQ11" s="551"/>
      <c r="KIR11" s="551"/>
      <c r="KIS11" s="551"/>
      <c r="KIT11" s="551"/>
      <c r="KIU11" s="551"/>
      <c r="KIV11" s="551"/>
      <c r="KIW11" s="551"/>
      <c r="KIX11" s="551"/>
      <c r="KIY11" s="551"/>
      <c r="KIZ11" s="551"/>
      <c r="KJA11" s="551"/>
      <c r="KJB11" s="551"/>
      <c r="KJC11" s="551"/>
      <c r="KJD11" s="551"/>
      <c r="KJE11" s="551"/>
      <c r="KJF11" s="551"/>
      <c r="KJG11" s="551"/>
      <c r="KJH11" s="551"/>
      <c r="KJI11" s="551"/>
      <c r="KJJ11" s="551"/>
      <c r="KJK11" s="551"/>
      <c r="KJL11" s="551"/>
      <c r="KJM11" s="551"/>
      <c r="KJN11" s="551"/>
      <c r="KJO11" s="551"/>
      <c r="KJP11" s="551"/>
      <c r="KJQ11" s="551"/>
      <c r="KJR11" s="551"/>
      <c r="KJS11" s="551"/>
      <c r="KJT11" s="551"/>
      <c r="KJU11" s="551"/>
      <c r="KJV11" s="551"/>
      <c r="KJW11" s="551"/>
      <c r="KJX11" s="551"/>
      <c r="KJY11" s="551"/>
      <c r="KJZ11" s="551"/>
      <c r="KKA11" s="551"/>
      <c r="KKB11" s="551"/>
      <c r="KKC11" s="551"/>
      <c r="KKD11" s="551"/>
      <c r="KKE11" s="551"/>
      <c r="KKF11" s="551"/>
      <c r="KKG11" s="551"/>
      <c r="KKH11" s="551"/>
      <c r="KKI11" s="551"/>
      <c r="KKJ11" s="551"/>
      <c r="KKK11" s="551"/>
      <c r="KKL11" s="551"/>
      <c r="KKM11" s="551"/>
      <c r="KKN11" s="551"/>
      <c r="KKO11" s="551"/>
      <c r="KKP11" s="551"/>
      <c r="KKQ11" s="551"/>
      <c r="KKR11" s="551"/>
      <c r="KKS11" s="551"/>
      <c r="KKT11" s="551"/>
      <c r="KKU11" s="551"/>
      <c r="KKV11" s="551"/>
      <c r="KKW11" s="551"/>
      <c r="KKX11" s="551"/>
      <c r="KKY11" s="551"/>
      <c r="KKZ11" s="551"/>
      <c r="KLA11" s="551"/>
      <c r="KLB11" s="551"/>
      <c r="KLC11" s="551"/>
      <c r="KLD11" s="551"/>
      <c r="KLE11" s="551"/>
      <c r="KLF11" s="551"/>
      <c r="KLG11" s="551"/>
      <c r="KLH11" s="551"/>
      <c r="KLI11" s="551"/>
      <c r="KLJ11" s="551"/>
      <c r="KLK11" s="551"/>
      <c r="KLL11" s="551"/>
      <c r="KLM11" s="551"/>
      <c r="KLN11" s="551"/>
      <c r="KLO11" s="551"/>
      <c r="KLP11" s="551"/>
      <c r="KLQ11" s="551"/>
      <c r="KLR11" s="551"/>
      <c r="KLS11" s="551"/>
      <c r="KLT11" s="551"/>
      <c r="KLU11" s="551"/>
      <c r="KLV11" s="551"/>
      <c r="KLW11" s="551"/>
      <c r="KLX11" s="551"/>
      <c r="KLY11" s="551"/>
      <c r="KLZ11" s="551"/>
      <c r="KMA11" s="551"/>
      <c r="KMB11" s="551"/>
      <c r="KMC11" s="551"/>
      <c r="KMD11" s="551"/>
      <c r="KME11" s="551"/>
      <c r="KMF11" s="551"/>
      <c r="KMG11" s="551"/>
      <c r="KMH11" s="551"/>
      <c r="KMI11" s="551"/>
      <c r="KMJ11" s="551"/>
      <c r="KMK11" s="551"/>
      <c r="KML11" s="551"/>
      <c r="KMM11" s="551"/>
      <c r="KMN11" s="551"/>
      <c r="KMO11" s="551"/>
      <c r="KMP11" s="551"/>
      <c r="KMQ11" s="551"/>
      <c r="KMR11" s="551"/>
      <c r="KMS11" s="551"/>
      <c r="KMT11" s="551"/>
      <c r="KMU11" s="551"/>
      <c r="KMV11" s="551"/>
      <c r="KMW11" s="551"/>
      <c r="KMX11" s="551"/>
      <c r="KMY11" s="551"/>
      <c r="KMZ11" s="551"/>
      <c r="KNA11" s="551"/>
      <c r="KNB11" s="551"/>
      <c r="KNC11" s="551"/>
      <c r="KND11" s="551"/>
      <c r="KNE11" s="551"/>
      <c r="KNF11" s="551"/>
      <c r="KNG11" s="551"/>
      <c r="KNH11" s="551"/>
      <c r="KNI11" s="551"/>
      <c r="KNJ11" s="551"/>
      <c r="KNK11" s="551"/>
      <c r="KNL11" s="551"/>
      <c r="KNM11" s="551"/>
      <c r="KNN11" s="551"/>
      <c r="KNO11" s="551"/>
      <c r="KNP11" s="551"/>
      <c r="KNQ11" s="551"/>
      <c r="KNR11" s="551"/>
      <c r="KNS11" s="551"/>
      <c r="KNT11" s="551"/>
      <c r="KNU11" s="551"/>
      <c r="KNV11" s="551"/>
      <c r="KNW11" s="551"/>
      <c r="KNX11" s="551"/>
      <c r="KNY11" s="551"/>
      <c r="KNZ11" s="551"/>
      <c r="KOA11" s="551"/>
      <c r="KOB11" s="551"/>
      <c r="KOC11" s="551"/>
      <c r="KOD11" s="551"/>
      <c r="KOE11" s="551"/>
      <c r="KOF11" s="551"/>
      <c r="KOG11" s="551"/>
      <c r="KOH11" s="551"/>
      <c r="KOI11" s="551"/>
      <c r="KOJ11" s="551"/>
      <c r="KOK11" s="551"/>
      <c r="KOL11" s="551"/>
      <c r="KOM11" s="551"/>
      <c r="KON11" s="551"/>
      <c r="KOO11" s="551"/>
      <c r="KOP11" s="551"/>
      <c r="KOQ11" s="551"/>
      <c r="KOR11" s="551"/>
      <c r="KOS11" s="551"/>
      <c r="KOT11" s="551"/>
      <c r="KOU11" s="551"/>
      <c r="KOV11" s="551"/>
      <c r="KOW11" s="551"/>
      <c r="KOX11" s="551"/>
      <c r="KOY11" s="551"/>
      <c r="KOZ11" s="551"/>
      <c r="KPA11" s="551"/>
      <c r="KPB11" s="551"/>
      <c r="KPC11" s="551"/>
      <c r="KPD11" s="551"/>
      <c r="KPE11" s="551"/>
      <c r="KPF11" s="551"/>
      <c r="KPG11" s="551"/>
      <c r="KPH11" s="551"/>
      <c r="KPI11" s="551"/>
      <c r="KPJ11" s="551"/>
      <c r="KPK11" s="551"/>
      <c r="KPL11" s="551"/>
      <c r="KPM11" s="551"/>
      <c r="KPN11" s="551"/>
      <c r="KPO11" s="551"/>
      <c r="KPP11" s="551"/>
      <c r="KPQ11" s="551"/>
      <c r="KPR11" s="551"/>
      <c r="KPS11" s="551"/>
      <c r="KPT11" s="551"/>
      <c r="KPU11" s="551"/>
      <c r="KPV11" s="551"/>
      <c r="KPW11" s="551"/>
      <c r="KPX11" s="551"/>
      <c r="KPY11" s="551"/>
      <c r="KPZ11" s="551"/>
      <c r="KQA11" s="551"/>
      <c r="KQB11" s="551"/>
      <c r="KQC11" s="551"/>
      <c r="KQD11" s="551"/>
      <c r="KQE11" s="551"/>
      <c r="KQF11" s="551"/>
      <c r="KQG11" s="551"/>
      <c r="KQH11" s="551"/>
      <c r="KQI11" s="551"/>
      <c r="KQJ11" s="551"/>
      <c r="KQK11" s="551"/>
      <c r="KQL11" s="551"/>
      <c r="KQM11" s="551"/>
      <c r="KQN11" s="551"/>
      <c r="KQO11" s="551"/>
      <c r="KQP11" s="551"/>
      <c r="KQQ11" s="551"/>
      <c r="KQR11" s="551"/>
      <c r="KQS11" s="551"/>
      <c r="KQT11" s="551"/>
      <c r="KQU11" s="551"/>
      <c r="KQV11" s="551"/>
      <c r="KQW11" s="551"/>
      <c r="KQX11" s="551"/>
      <c r="KQY11" s="551"/>
      <c r="KQZ11" s="551"/>
      <c r="KRA11" s="551"/>
      <c r="KRB11" s="551"/>
      <c r="KRC11" s="551"/>
      <c r="KRD11" s="551"/>
      <c r="KRE11" s="551"/>
      <c r="KRF11" s="551"/>
      <c r="KRG11" s="551"/>
      <c r="KRH11" s="551"/>
      <c r="KRI11" s="551"/>
      <c r="KRJ11" s="551"/>
      <c r="KRK11" s="551"/>
      <c r="KRL11" s="551"/>
      <c r="KRM11" s="551"/>
      <c r="KRN11" s="551"/>
      <c r="KRO11" s="551"/>
      <c r="KRP11" s="551"/>
      <c r="KRQ11" s="551"/>
      <c r="KRR11" s="551"/>
      <c r="KRS11" s="551"/>
      <c r="KRT11" s="551"/>
      <c r="KRU11" s="551"/>
      <c r="KRV11" s="551"/>
      <c r="KRW11" s="551"/>
      <c r="KRX11" s="551"/>
      <c r="KRY11" s="551"/>
      <c r="KRZ11" s="551"/>
      <c r="KSA11" s="551"/>
      <c r="KSB11" s="551"/>
      <c r="KSC11" s="551"/>
      <c r="KSD11" s="551"/>
      <c r="KSE11" s="551"/>
      <c r="KSF11" s="551"/>
      <c r="KSG11" s="551"/>
      <c r="KSH11" s="551"/>
      <c r="KSI11" s="551"/>
      <c r="KSJ11" s="551"/>
      <c r="KSK11" s="551"/>
      <c r="KSL11" s="551"/>
      <c r="KSM11" s="551"/>
      <c r="KSN11" s="551"/>
      <c r="KSO11" s="551"/>
      <c r="KSP11" s="551"/>
      <c r="KSQ11" s="551"/>
      <c r="KSR11" s="551"/>
      <c r="KSS11" s="551"/>
      <c r="KST11" s="551"/>
      <c r="KSU11" s="551"/>
      <c r="KSV11" s="551"/>
      <c r="KSW11" s="551"/>
      <c r="KSX11" s="551"/>
      <c r="KSY11" s="551"/>
      <c r="KSZ11" s="551"/>
      <c r="KTA11" s="551"/>
      <c r="KTB11" s="551"/>
      <c r="KTC11" s="551"/>
      <c r="KTD11" s="551"/>
      <c r="KTE11" s="551"/>
      <c r="KTF11" s="551"/>
      <c r="KTG11" s="551"/>
      <c r="KTH11" s="551"/>
      <c r="KTI11" s="551"/>
      <c r="KTJ11" s="551"/>
      <c r="KTK11" s="551"/>
      <c r="KTL11" s="551"/>
      <c r="KTM11" s="551"/>
      <c r="KTN11" s="551"/>
      <c r="KTO11" s="551"/>
      <c r="KTP11" s="551"/>
      <c r="KTQ11" s="551"/>
      <c r="KTR11" s="551"/>
      <c r="KTS11" s="551"/>
      <c r="KTT11" s="551"/>
      <c r="KTU11" s="551"/>
      <c r="KTV11" s="551"/>
      <c r="KTW11" s="551"/>
      <c r="KTX11" s="551"/>
      <c r="KTY11" s="551"/>
      <c r="KTZ11" s="551"/>
      <c r="KUA11" s="551"/>
      <c r="KUB11" s="551"/>
      <c r="KUC11" s="551"/>
      <c r="KUD11" s="551"/>
      <c r="KUE11" s="551"/>
      <c r="KUF11" s="551"/>
      <c r="KUG11" s="551"/>
      <c r="KUH11" s="551"/>
      <c r="KUI11" s="551"/>
      <c r="KUJ11" s="551"/>
      <c r="KUK11" s="551"/>
      <c r="KUL11" s="551"/>
      <c r="KUM11" s="551"/>
      <c r="KUN11" s="551"/>
      <c r="KUO11" s="551"/>
      <c r="KUP11" s="551"/>
      <c r="KUQ11" s="551"/>
      <c r="KUR11" s="551"/>
      <c r="KUS11" s="551"/>
      <c r="KUT11" s="551"/>
      <c r="KUU11" s="551"/>
      <c r="KUV11" s="551"/>
      <c r="KUW11" s="551"/>
      <c r="KUX11" s="551"/>
      <c r="KUY11" s="551"/>
      <c r="KUZ11" s="551"/>
      <c r="KVA11" s="551"/>
      <c r="KVB11" s="551"/>
      <c r="KVC11" s="551"/>
      <c r="KVD11" s="551"/>
      <c r="KVE11" s="551"/>
      <c r="KVF11" s="551"/>
      <c r="KVG11" s="551"/>
      <c r="KVH11" s="551"/>
      <c r="KVI11" s="551"/>
      <c r="KVJ11" s="551"/>
      <c r="KVK11" s="551"/>
      <c r="KVL11" s="551"/>
      <c r="KVM11" s="551"/>
      <c r="KVN11" s="551"/>
      <c r="KVO11" s="551"/>
      <c r="KVP11" s="551"/>
      <c r="KVQ11" s="551"/>
      <c r="KVR11" s="551"/>
      <c r="KVS11" s="551"/>
      <c r="KVT11" s="551"/>
      <c r="KVU11" s="551"/>
      <c r="KVV11" s="551"/>
      <c r="KVW11" s="551"/>
      <c r="KVX11" s="551"/>
      <c r="KVY11" s="551"/>
      <c r="KVZ11" s="551"/>
      <c r="KWA11" s="551"/>
      <c r="KWB11" s="551"/>
      <c r="KWC11" s="551"/>
      <c r="KWD11" s="551"/>
      <c r="KWE11" s="551"/>
      <c r="KWF11" s="551"/>
      <c r="KWG11" s="551"/>
      <c r="KWH11" s="551"/>
      <c r="KWI11" s="551"/>
      <c r="KWJ11" s="551"/>
      <c r="KWK11" s="551"/>
      <c r="KWL11" s="551"/>
      <c r="KWM11" s="551"/>
      <c r="KWN11" s="551"/>
      <c r="KWO11" s="551"/>
      <c r="KWP11" s="551"/>
      <c r="KWQ11" s="551"/>
      <c r="KWR11" s="551"/>
      <c r="KWS11" s="551"/>
      <c r="KWT11" s="551"/>
      <c r="KWU11" s="551"/>
      <c r="KWV11" s="551"/>
      <c r="KWW11" s="551"/>
      <c r="KWX11" s="551"/>
      <c r="KWY11" s="551"/>
      <c r="KWZ11" s="551"/>
      <c r="KXA11" s="551"/>
      <c r="KXB11" s="551"/>
      <c r="KXC11" s="551"/>
      <c r="KXD11" s="551"/>
      <c r="KXE11" s="551"/>
      <c r="KXF11" s="551"/>
      <c r="KXG11" s="551"/>
      <c r="KXH11" s="551"/>
      <c r="KXI11" s="551"/>
      <c r="KXJ11" s="551"/>
      <c r="KXK11" s="551"/>
      <c r="KXL11" s="551"/>
      <c r="KXM11" s="551"/>
      <c r="KXN11" s="551"/>
      <c r="KXO11" s="551"/>
      <c r="KXP11" s="551"/>
      <c r="KXQ11" s="551"/>
      <c r="KXR11" s="551"/>
      <c r="KXS11" s="551"/>
      <c r="KXT11" s="551"/>
      <c r="KXU11" s="551"/>
      <c r="KXV11" s="551"/>
      <c r="KXW11" s="551"/>
      <c r="KXX11" s="551"/>
      <c r="KXY11" s="551"/>
      <c r="KXZ11" s="551"/>
      <c r="KYA11" s="551"/>
      <c r="KYB11" s="551"/>
      <c r="KYC11" s="551"/>
      <c r="KYD11" s="551"/>
      <c r="KYE11" s="551"/>
      <c r="KYF11" s="551"/>
      <c r="KYG11" s="551"/>
      <c r="KYH11" s="551"/>
      <c r="KYI11" s="551"/>
      <c r="KYJ11" s="551"/>
      <c r="KYK11" s="551"/>
      <c r="KYL11" s="551"/>
      <c r="KYM11" s="551"/>
      <c r="KYN11" s="551"/>
      <c r="KYO11" s="551"/>
      <c r="KYP11" s="551"/>
      <c r="KYQ11" s="551"/>
      <c r="KYR11" s="551"/>
      <c r="KYS11" s="551"/>
      <c r="KYT11" s="551"/>
      <c r="KYU11" s="551"/>
      <c r="KYV11" s="551"/>
      <c r="KYW11" s="551"/>
      <c r="KYX11" s="551"/>
      <c r="KYY11" s="551"/>
      <c r="KYZ11" s="551"/>
      <c r="KZA11" s="551"/>
      <c r="KZB11" s="551"/>
      <c r="KZC11" s="551"/>
      <c r="KZD11" s="551"/>
      <c r="KZE11" s="551"/>
      <c r="KZF11" s="551"/>
      <c r="KZG11" s="551"/>
      <c r="KZH11" s="551"/>
      <c r="KZI11" s="551"/>
      <c r="KZJ11" s="551"/>
      <c r="KZK11" s="551"/>
      <c r="KZL11" s="551"/>
      <c r="KZM11" s="551"/>
      <c r="KZN11" s="551"/>
      <c r="KZO11" s="551"/>
      <c r="KZP11" s="551"/>
      <c r="KZQ11" s="551"/>
      <c r="KZR11" s="551"/>
      <c r="KZS11" s="551"/>
      <c r="KZT11" s="551"/>
      <c r="KZU11" s="551"/>
      <c r="KZV11" s="551"/>
      <c r="KZW11" s="551"/>
      <c r="KZX11" s="551"/>
      <c r="KZY11" s="551"/>
      <c r="KZZ11" s="551"/>
      <c r="LAA11" s="551"/>
      <c r="LAB11" s="551"/>
      <c r="LAC11" s="551"/>
      <c r="LAD11" s="551"/>
      <c r="LAE11" s="551"/>
      <c r="LAF11" s="551"/>
      <c r="LAG11" s="551"/>
      <c r="LAH11" s="551"/>
      <c r="LAI11" s="551"/>
      <c r="LAJ11" s="551"/>
      <c r="LAK11" s="551"/>
      <c r="LAL11" s="551"/>
      <c r="LAM11" s="551"/>
      <c r="LAN11" s="551"/>
      <c r="LAO11" s="551"/>
      <c r="LAP11" s="551"/>
      <c r="LAQ11" s="551"/>
      <c r="LAR11" s="551"/>
      <c r="LAS11" s="551"/>
      <c r="LAT11" s="551"/>
      <c r="LAU11" s="551"/>
      <c r="LAV11" s="551"/>
      <c r="LAW11" s="551"/>
      <c r="LAX11" s="551"/>
      <c r="LAY11" s="551"/>
      <c r="LAZ11" s="551"/>
      <c r="LBA11" s="551"/>
      <c r="LBB11" s="551"/>
      <c r="LBC11" s="551"/>
      <c r="LBD11" s="551"/>
      <c r="LBE11" s="551"/>
      <c r="LBF11" s="551"/>
      <c r="LBG11" s="551"/>
      <c r="LBH11" s="551"/>
      <c r="LBI11" s="551"/>
      <c r="LBJ11" s="551"/>
      <c r="LBK11" s="551"/>
      <c r="LBL11" s="551"/>
      <c r="LBM11" s="551"/>
      <c r="LBN11" s="551"/>
      <c r="LBO11" s="551"/>
      <c r="LBP11" s="551"/>
      <c r="LBQ11" s="551"/>
      <c r="LBR11" s="551"/>
      <c r="LBS11" s="551"/>
      <c r="LBT11" s="551"/>
      <c r="LBU11" s="551"/>
      <c r="LBV11" s="551"/>
      <c r="LBW11" s="551"/>
      <c r="LBX11" s="551"/>
      <c r="LBY11" s="551"/>
      <c r="LBZ11" s="551"/>
      <c r="LCA11" s="551"/>
      <c r="LCB11" s="551"/>
      <c r="LCC11" s="551"/>
      <c r="LCD11" s="551"/>
      <c r="LCE11" s="551"/>
      <c r="LCF11" s="551"/>
      <c r="LCG11" s="551"/>
      <c r="LCH11" s="551"/>
      <c r="LCI11" s="551"/>
      <c r="LCJ11" s="551"/>
      <c r="LCK11" s="551"/>
      <c r="LCL11" s="551"/>
      <c r="LCM11" s="551"/>
      <c r="LCN11" s="551"/>
      <c r="LCO11" s="551"/>
      <c r="LCP11" s="551"/>
      <c r="LCQ11" s="551"/>
      <c r="LCR11" s="551"/>
      <c r="LCS11" s="551"/>
      <c r="LCT11" s="551"/>
      <c r="LCU11" s="551"/>
      <c r="LCV11" s="551"/>
      <c r="LCW11" s="551"/>
      <c r="LCX11" s="551"/>
      <c r="LCY11" s="551"/>
      <c r="LCZ11" s="551"/>
      <c r="LDA11" s="551"/>
      <c r="LDB11" s="551"/>
      <c r="LDC11" s="551"/>
      <c r="LDD11" s="551"/>
      <c r="LDE11" s="551"/>
      <c r="LDF11" s="551"/>
      <c r="LDG11" s="551"/>
      <c r="LDH11" s="551"/>
      <c r="LDI11" s="551"/>
      <c r="LDJ11" s="551"/>
      <c r="LDK11" s="551"/>
      <c r="LDL11" s="551"/>
      <c r="LDM11" s="551"/>
      <c r="LDN11" s="551"/>
      <c r="LDO11" s="551"/>
      <c r="LDP11" s="551"/>
      <c r="LDQ11" s="551"/>
      <c r="LDR11" s="551"/>
      <c r="LDS11" s="551"/>
      <c r="LDT11" s="551"/>
      <c r="LDU11" s="551"/>
      <c r="LDV11" s="551"/>
      <c r="LDW11" s="551"/>
      <c r="LDX11" s="551"/>
      <c r="LDY11" s="551"/>
      <c r="LDZ11" s="551"/>
      <c r="LEA11" s="551"/>
      <c r="LEB11" s="551"/>
      <c r="LEC11" s="551"/>
      <c r="LED11" s="551"/>
      <c r="LEE11" s="551"/>
      <c r="LEF11" s="551"/>
      <c r="LEG11" s="551"/>
      <c r="LEH11" s="551"/>
      <c r="LEI11" s="551"/>
      <c r="LEJ11" s="551"/>
      <c r="LEK11" s="551"/>
      <c r="LEL11" s="551"/>
      <c r="LEM11" s="551"/>
      <c r="LEN11" s="551"/>
      <c r="LEO11" s="551"/>
      <c r="LEP11" s="551"/>
      <c r="LEQ11" s="551"/>
      <c r="LER11" s="551"/>
      <c r="LES11" s="551"/>
      <c r="LET11" s="551"/>
      <c r="LEU11" s="551"/>
      <c r="LEV11" s="551"/>
      <c r="LEW11" s="551"/>
      <c r="LEX11" s="551"/>
      <c r="LEY11" s="551"/>
      <c r="LEZ11" s="551"/>
      <c r="LFA11" s="551"/>
      <c r="LFB11" s="551"/>
      <c r="LFC11" s="551"/>
      <c r="LFD11" s="551"/>
      <c r="LFE11" s="551"/>
      <c r="LFF11" s="551"/>
      <c r="LFG11" s="551"/>
      <c r="LFH11" s="551"/>
      <c r="LFI11" s="551"/>
      <c r="LFJ11" s="551"/>
      <c r="LFK11" s="551"/>
      <c r="LFL11" s="551"/>
      <c r="LFM11" s="551"/>
      <c r="LFN11" s="551"/>
      <c r="LFO11" s="551"/>
      <c r="LFP11" s="551"/>
      <c r="LFQ11" s="551"/>
      <c r="LFR11" s="551"/>
      <c r="LFS11" s="551"/>
      <c r="LFT11" s="551"/>
      <c r="LFU11" s="551"/>
      <c r="LFV11" s="551"/>
      <c r="LFW11" s="551"/>
      <c r="LFX11" s="551"/>
      <c r="LFY11" s="551"/>
      <c r="LFZ11" s="551"/>
      <c r="LGA11" s="551"/>
      <c r="LGB11" s="551"/>
      <c r="LGC11" s="551"/>
      <c r="LGD11" s="551"/>
      <c r="LGE11" s="551"/>
      <c r="LGF11" s="551"/>
      <c r="LGG11" s="551"/>
      <c r="LGH11" s="551"/>
      <c r="LGI11" s="551"/>
      <c r="LGJ11" s="551"/>
      <c r="LGK11" s="551"/>
      <c r="LGL11" s="551"/>
      <c r="LGM11" s="551"/>
      <c r="LGN11" s="551"/>
      <c r="LGO11" s="551"/>
      <c r="LGP11" s="551"/>
      <c r="LGQ11" s="551"/>
      <c r="LGR11" s="551"/>
      <c r="LGS11" s="551"/>
      <c r="LGT11" s="551"/>
      <c r="LGU11" s="551"/>
      <c r="LGV11" s="551"/>
      <c r="LGW11" s="551"/>
      <c r="LGX11" s="551"/>
      <c r="LGY11" s="551"/>
      <c r="LGZ11" s="551"/>
      <c r="LHA11" s="551"/>
      <c r="LHB11" s="551"/>
      <c r="LHC11" s="551"/>
      <c r="LHD11" s="551"/>
      <c r="LHE11" s="551"/>
      <c r="LHF11" s="551"/>
      <c r="LHG11" s="551"/>
      <c r="LHH11" s="551"/>
      <c r="LHI11" s="551"/>
      <c r="LHJ11" s="551"/>
      <c r="LHK11" s="551"/>
      <c r="LHL11" s="551"/>
      <c r="LHM11" s="551"/>
      <c r="LHN11" s="551"/>
      <c r="LHO11" s="551"/>
      <c r="LHP11" s="551"/>
      <c r="LHQ11" s="551"/>
      <c r="LHR11" s="551"/>
      <c r="LHS11" s="551"/>
      <c r="LHT11" s="551"/>
      <c r="LHU11" s="551"/>
      <c r="LHV11" s="551"/>
      <c r="LHW11" s="551"/>
      <c r="LHX11" s="551"/>
      <c r="LHY11" s="551"/>
      <c r="LHZ11" s="551"/>
      <c r="LIA11" s="551"/>
      <c r="LIB11" s="551"/>
      <c r="LIC11" s="551"/>
      <c r="LID11" s="551"/>
      <c r="LIE11" s="551"/>
      <c r="LIF11" s="551"/>
      <c r="LIG11" s="551"/>
      <c r="LIH11" s="551"/>
      <c r="LII11" s="551"/>
      <c r="LIJ11" s="551"/>
      <c r="LIK11" s="551"/>
      <c r="LIL11" s="551"/>
      <c r="LIM11" s="551"/>
      <c r="LIN11" s="551"/>
      <c r="LIO11" s="551"/>
      <c r="LIP11" s="551"/>
      <c r="LIQ11" s="551"/>
      <c r="LIR11" s="551"/>
      <c r="LIS11" s="551"/>
      <c r="LIT11" s="551"/>
      <c r="LIU11" s="551"/>
      <c r="LIV11" s="551"/>
      <c r="LIW11" s="551"/>
      <c r="LIX11" s="551"/>
      <c r="LIY11" s="551"/>
      <c r="LIZ11" s="551"/>
      <c r="LJA11" s="551"/>
      <c r="LJB11" s="551"/>
      <c r="LJC11" s="551"/>
      <c r="LJD11" s="551"/>
      <c r="LJE11" s="551"/>
      <c r="LJF11" s="551"/>
      <c r="LJG11" s="551"/>
      <c r="LJH11" s="551"/>
      <c r="LJI11" s="551"/>
      <c r="LJJ11" s="551"/>
      <c r="LJK11" s="551"/>
      <c r="LJL11" s="551"/>
      <c r="LJM11" s="551"/>
      <c r="LJN11" s="551"/>
      <c r="LJO11" s="551"/>
      <c r="LJP11" s="551"/>
      <c r="LJQ11" s="551"/>
      <c r="LJR11" s="551"/>
      <c r="LJS11" s="551"/>
      <c r="LJT11" s="551"/>
      <c r="LJU11" s="551"/>
      <c r="LJV11" s="551"/>
      <c r="LJW11" s="551"/>
      <c r="LJX11" s="551"/>
      <c r="LJY11" s="551"/>
      <c r="LJZ11" s="551"/>
      <c r="LKA11" s="551"/>
      <c r="LKB11" s="551"/>
      <c r="LKC11" s="551"/>
      <c r="LKD11" s="551"/>
      <c r="LKE11" s="551"/>
      <c r="LKF11" s="551"/>
      <c r="LKG11" s="551"/>
      <c r="LKH11" s="551"/>
      <c r="LKI11" s="551"/>
      <c r="LKJ11" s="551"/>
      <c r="LKK11" s="551"/>
      <c r="LKL11" s="551"/>
      <c r="LKM11" s="551"/>
      <c r="LKN11" s="551"/>
      <c r="LKO11" s="551"/>
      <c r="LKP11" s="551"/>
      <c r="LKQ11" s="551"/>
      <c r="LKR11" s="551"/>
      <c r="LKS11" s="551"/>
      <c r="LKT11" s="551"/>
      <c r="LKU11" s="551"/>
      <c r="LKV11" s="551"/>
      <c r="LKW11" s="551"/>
      <c r="LKX11" s="551"/>
      <c r="LKY11" s="551"/>
      <c r="LKZ11" s="551"/>
      <c r="LLA11" s="551"/>
      <c r="LLB11" s="551"/>
      <c r="LLC11" s="551"/>
      <c r="LLD11" s="551"/>
      <c r="LLE11" s="551"/>
      <c r="LLF11" s="551"/>
      <c r="LLG11" s="551"/>
      <c r="LLH11" s="551"/>
      <c r="LLI11" s="551"/>
      <c r="LLJ11" s="551"/>
      <c r="LLK11" s="551"/>
      <c r="LLL11" s="551"/>
      <c r="LLM11" s="551"/>
      <c r="LLN11" s="551"/>
      <c r="LLO11" s="551"/>
      <c r="LLP11" s="551"/>
      <c r="LLQ11" s="551"/>
      <c r="LLR11" s="551"/>
      <c r="LLS11" s="551"/>
      <c r="LLT11" s="551"/>
      <c r="LLU11" s="551"/>
      <c r="LLV11" s="551"/>
      <c r="LLW11" s="551"/>
      <c r="LLX11" s="551"/>
      <c r="LLY11" s="551"/>
      <c r="LLZ11" s="551"/>
      <c r="LMA11" s="551"/>
      <c r="LMB11" s="551"/>
      <c r="LMC11" s="551"/>
      <c r="LMD11" s="551"/>
      <c r="LME11" s="551"/>
      <c r="LMF11" s="551"/>
      <c r="LMG11" s="551"/>
      <c r="LMH11" s="551"/>
      <c r="LMI11" s="551"/>
      <c r="LMJ11" s="551"/>
      <c r="LMK11" s="551"/>
      <c r="LML11" s="551"/>
      <c r="LMM11" s="551"/>
      <c r="LMN11" s="551"/>
      <c r="LMO11" s="551"/>
      <c r="LMP11" s="551"/>
      <c r="LMQ11" s="551"/>
      <c r="LMR11" s="551"/>
      <c r="LMS11" s="551"/>
      <c r="LMT11" s="551"/>
      <c r="LMU11" s="551"/>
      <c r="LMV11" s="551"/>
      <c r="LMW11" s="551"/>
      <c r="LMX11" s="551"/>
      <c r="LMY11" s="551"/>
      <c r="LMZ11" s="551"/>
      <c r="LNA11" s="551"/>
      <c r="LNB11" s="551"/>
      <c r="LNC11" s="551"/>
      <c r="LND11" s="551"/>
      <c r="LNE11" s="551"/>
      <c r="LNF11" s="551"/>
      <c r="LNG11" s="551"/>
      <c r="LNH11" s="551"/>
      <c r="LNI11" s="551"/>
      <c r="LNJ11" s="551"/>
      <c r="LNK11" s="551"/>
      <c r="LNL11" s="551"/>
      <c r="LNM11" s="551"/>
      <c r="LNN11" s="551"/>
      <c r="LNO11" s="551"/>
      <c r="LNP11" s="551"/>
      <c r="LNQ11" s="551"/>
      <c r="LNR11" s="551"/>
      <c r="LNS11" s="551"/>
      <c r="LNT11" s="551"/>
      <c r="LNU11" s="551"/>
      <c r="LNV11" s="551"/>
      <c r="LNW11" s="551"/>
      <c r="LNX11" s="551"/>
      <c r="LNY11" s="551"/>
      <c r="LNZ11" s="551"/>
      <c r="LOA11" s="551"/>
      <c r="LOB11" s="551"/>
      <c r="LOC11" s="551"/>
      <c r="LOD11" s="551"/>
      <c r="LOE11" s="551"/>
      <c r="LOF11" s="551"/>
      <c r="LOG11" s="551"/>
      <c r="LOH11" s="551"/>
      <c r="LOI11" s="551"/>
      <c r="LOJ11" s="551"/>
      <c r="LOK11" s="551"/>
      <c r="LOL11" s="551"/>
      <c r="LOM11" s="551"/>
      <c r="LON11" s="551"/>
      <c r="LOO11" s="551"/>
      <c r="LOP11" s="551"/>
      <c r="LOQ11" s="551"/>
      <c r="LOR11" s="551"/>
      <c r="LOS11" s="551"/>
      <c r="LOT11" s="551"/>
      <c r="LOU11" s="551"/>
      <c r="LOV11" s="551"/>
      <c r="LOW11" s="551"/>
      <c r="LOX11" s="551"/>
      <c r="LOY11" s="551"/>
      <c r="LOZ11" s="551"/>
      <c r="LPA11" s="551"/>
      <c r="LPB11" s="551"/>
      <c r="LPC11" s="551"/>
      <c r="LPD11" s="551"/>
      <c r="LPE11" s="551"/>
      <c r="LPF11" s="551"/>
      <c r="LPG11" s="551"/>
      <c r="LPH11" s="551"/>
      <c r="LPI11" s="551"/>
      <c r="LPJ11" s="551"/>
      <c r="LPK11" s="551"/>
      <c r="LPL11" s="551"/>
      <c r="LPM11" s="551"/>
      <c r="LPN11" s="551"/>
      <c r="LPO11" s="551"/>
      <c r="LPP11" s="551"/>
      <c r="LPQ11" s="551"/>
      <c r="LPR11" s="551"/>
      <c r="LPS11" s="551"/>
      <c r="LPT11" s="551"/>
      <c r="LPU11" s="551"/>
      <c r="LPV11" s="551"/>
      <c r="LPW11" s="551"/>
      <c r="LPX11" s="551"/>
      <c r="LPY11" s="551"/>
      <c r="LPZ11" s="551"/>
      <c r="LQA11" s="551"/>
      <c r="LQB11" s="551"/>
      <c r="LQC11" s="551"/>
      <c r="LQD11" s="551"/>
      <c r="LQE11" s="551"/>
      <c r="LQF11" s="551"/>
      <c r="LQG11" s="551"/>
      <c r="LQH11" s="551"/>
      <c r="LQI11" s="551"/>
      <c r="LQJ11" s="551"/>
      <c r="LQK11" s="551"/>
      <c r="LQL11" s="551"/>
      <c r="LQM11" s="551"/>
      <c r="LQN11" s="551"/>
      <c r="LQO11" s="551"/>
      <c r="LQP11" s="551"/>
      <c r="LQQ11" s="551"/>
      <c r="LQR11" s="551"/>
      <c r="LQS11" s="551"/>
      <c r="LQT11" s="551"/>
      <c r="LQU11" s="551"/>
      <c r="LQV11" s="551"/>
      <c r="LQW11" s="551"/>
      <c r="LQX11" s="551"/>
      <c r="LQY11" s="551"/>
      <c r="LQZ11" s="551"/>
      <c r="LRA11" s="551"/>
      <c r="LRB11" s="551"/>
      <c r="LRC11" s="551"/>
      <c r="LRD11" s="551"/>
      <c r="LRE11" s="551"/>
      <c r="LRF11" s="551"/>
      <c r="LRG11" s="551"/>
      <c r="LRH11" s="551"/>
      <c r="LRI11" s="551"/>
      <c r="LRJ11" s="551"/>
      <c r="LRK11" s="551"/>
      <c r="LRL11" s="551"/>
      <c r="LRM11" s="551"/>
      <c r="LRN11" s="551"/>
      <c r="LRO11" s="551"/>
      <c r="LRP11" s="551"/>
      <c r="LRQ11" s="551"/>
      <c r="LRR11" s="551"/>
      <c r="LRS11" s="551"/>
      <c r="LRT11" s="551"/>
      <c r="LRU11" s="551"/>
      <c r="LRV11" s="551"/>
      <c r="LRW11" s="551"/>
      <c r="LRX11" s="551"/>
      <c r="LRY11" s="551"/>
      <c r="LRZ11" s="551"/>
      <c r="LSA11" s="551"/>
      <c r="LSB11" s="551"/>
      <c r="LSC11" s="551"/>
      <c r="LSD11" s="551"/>
      <c r="LSE11" s="551"/>
      <c r="LSF11" s="551"/>
      <c r="LSG11" s="551"/>
      <c r="LSH11" s="551"/>
      <c r="LSI11" s="551"/>
      <c r="LSJ11" s="551"/>
      <c r="LSK11" s="551"/>
      <c r="LSL11" s="551"/>
      <c r="LSM11" s="551"/>
      <c r="LSN11" s="551"/>
      <c r="LSO11" s="551"/>
      <c r="LSP11" s="551"/>
      <c r="LSQ11" s="551"/>
      <c r="LSR11" s="551"/>
      <c r="LSS11" s="551"/>
      <c r="LST11" s="551"/>
      <c r="LSU11" s="551"/>
      <c r="LSV11" s="551"/>
      <c r="LSW11" s="551"/>
      <c r="LSX11" s="551"/>
      <c r="LSY11" s="551"/>
      <c r="LSZ11" s="551"/>
      <c r="LTA11" s="551"/>
      <c r="LTB11" s="551"/>
      <c r="LTC11" s="551"/>
      <c r="LTD11" s="551"/>
      <c r="LTE11" s="551"/>
      <c r="LTF11" s="551"/>
      <c r="LTG11" s="551"/>
      <c r="LTH11" s="551"/>
      <c r="LTI11" s="551"/>
      <c r="LTJ11" s="551"/>
      <c r="LTK11" s="551"/>
      <c r="LTL11" s="551"/>
      <c r="LTM11" s="551"/>
      <c r="LTN11" s="551"/>
      <c r="LTO11" s="551"/>
      <c r="LTP11" s="551"/>
      <c r="LTQ11" s="551"/>
      <c r="LTR11" s="551"/>
      <c r="LTS11" s="551"/>
      <c r="LTT11" s="551"/>
      <c r="LTU11" s="551"/>
      <c r="LTV11" s="551"/>
      <c r="LTW11" s="551"/>
      <c r="LTX11" s="551"/>
      <c r="LTY11" s="551"/>
      <c r="LTZ11" s="551"/>
      <c r="LUA11" s="551"/>
      <c r="LUB11" s="551"/>
      <c r="LUC11" s="551"/>
      <c r="LUD11" s="551"/>
      <c r="LUE11" s="551"/>
      <c r="LUF11" s="551"/>
      <c r="LUG11" s="551"/>
      <c r="LUH11" s="551"/>
      <c r="LUI11" s="551"/>
      <c r="LUJ11" s="551"/>
      <c r="LUK11" s="551"/>
      <c r="LUL11" s="551"/>
      <c r="LUM11" s="551"/>
      <c r="LUN11" s="551"/>
      <c r="LUO11" s="551"/>
      <c r="LUP11" s="551"/>
      <c r="LUQ11" s="551"/>
      <c r="LUR11" s="551"/>
      <c r="LUS11" s="551"/>
      <c r="LUT11" s="551"/>
      <c r="LUU11" s="551"/>
      <c r="LUV11" s="551"/>
      <c r="LUW11" s="551"/>
      <c r="LUX11" s="551"/>
      <c r="LUY11" s="551"/>
      <c r="LUZ11" s="551"/>
      <c r="LVA11" s="551"/>
      <c r="LVB11" s="551"/>
      <c r="LVC11" s="551"/>
      <c r="LVD11" s="551"/>
      <c r="LVE11" s="551"/>
      <c r="LVF11" s="551"/>
      <c r="LVG11" s="551"/>
      <c r="LVH11" s="551"/>
      <c r="LVI11" s="551"/>
      <c r="LVJ11" s="551"/>
      <c r="LVK11" s="551"/>
      <c r="LVL11" s="551"/>
      <c r="LVM11" s="551"/>
      <c r="LVN11" s="551"/>
      <c r="LVO11" s="551"/>
      <c r="LVP11" s="551"/>
      <c r="LVQ11" s="551"/>
      <c r="LVR11" s="551"/>
      <c r="LVS11" s="551"/>
      <c r="LVT11" s="551"/>
      <c r="LVU11" s="551"/>
      <c r="LVV11" s="551"/>
      <c r="LVW11" s="551"/>
      <c r="LVX11" s="551"/>
      <c r="LVY11" s="551"/>
      <c r="LVZ11" s="551"/>
      <c r="LWA11" s="551"/>
      <c r="LWB11" s="551"/>
      <c r="LWC11" s="551"/>
      <c r="LWD11" s="551"/>
      <c r="LWE11" s="551"/>
      <c r="LWF11" s="551"/>
      <c r="LWG11" s="551"/>
      <c r="LWH11" s="551"/>
      <c r="LWI11" s="551"/>
      <c r="LWJ11" s="551"/>
      <c r="LWK11" s="551"/>
      <c r="LWL11" s="551"/>
      <c r="LWM11" s="551"/>
      <c r="LWN11" s="551"/>
      <c r="LWO11" s="551"/>
      <c r="LWP11" s="551"/>
      <c r="LWQ11" s="551"/>
      <c r="LWR11" s="551"/>
      <c r="LWS11" s="551"/>
      <c r="LWT11" s="551"/>
      <c r="LWU11" s="551"/>
      <c r="LWV11" s="551"/>
      <c r="LWW11" s="551"/>
      <c r="LWX11" s="551"/>
      <c r="LWY11" s="551"/>
      <c r="LWZ11" s="551"/>
      <c r="LXA11" s="551"/>
      <c r="LXB11" s="551"/>
      <c r="LXC11" s="551"/>
      <c r="LXD11" s="551"/>
      <c r="LXE11" s="551"/>
      <c r="LXF11" s="551"/>
      <c r="LXG11" s="551"/>
      <c r="LXH11" s="551"/>
      <c r="LXI11" s="551"/>
      <c r="LXJ11" s="551"/>
      <c r="LXK11" s="551"/>
      <c r="LXL11" s="551"/>
      <c r="LXM11" s="551"/>
      <c r="LXN11" s="551"/>
      <c r="LXO11" s="551"/>
      <c r="LXP11" s="551"/>
      <c r="LXQ11" s="551"/>
      <c r="LXR11" s="551"/>
      <c r="LXS11" s="551"/>
      <c r="LXT11" s="551"/>
      <c r="LXU11" s="551"/>
      <c r="LXV11" s="551"/>
      <c r="LXW11" s="551"/>
      <c r="LXX11" s="551"/>
      <c r="LXY11" s="551"/>
      <c r="LXZ11" s="551"/>
      <c r="LYA11" s="551"/>
      <c r="LYB11" s="551"/>
      <c r="LYC11" s="551"/>
      <c r="LYD11" s="551"/>
      <c r="LYE11" s="551"/>
      <c r="LYF11" s="551"/>
      <c r="LYG11" s="551"/>
      <c r="LYH11" s="551"/>
      <c r="LYI11" s="551"/>
      <c r="LYJ11" s="551"/>
      <c r="LYK11" s="551"/>
      <c r="LYL11" s="551"/>
      <c r="LYM11" s="551"/>
      <c r="LYN11" s="551"/>
      <c r="LYO11" s="551"/>
      <c r="LYP11" s="551"/>
      <c r="LYQ11" s="551"/>
      <c r="LYR11" s="551"/>
      <c r="LYS11" s="551"/>
      <c r="LYT11" s="551"/>
      <c r="LYU11" s="551"/>
      <c r="LYV11" s="551"/>
      <c r="LYW11" s="551"/>
      <c r="LYX11" s="551"/>
      <c r="LYY11" s="551"/>
      <c r="LYZ11" s="551"/>
      <c r="LZA11" s="551"/>
      <c r="LZB11" s="551"/>
      <c r="LZC11" s="551"/>
      <c r="LZD11" s="551"/>
      <c r="LZE11" s="551"/>
      <c r="LZF11" s="551"/>
      <c r="LZG11" s="551"/>
      <c r="LZH11" s="551"/>
      <c r="LZI11" s="551"/>
      <c r="LZJ11" s="551"/>
      <c r="LZK11" s="551"/>
      <c r="LZL11" s="551"/>
      <c r="LZM11" s="551"/>
      <c r="LZN11" s="551"/>
      <c r="LZO11" s="551"/>
      <c r="LZP11" s="551"/>
      <c r="LZQ11" s="551"/>
      <c r="LZR11" s="551"/>
      <c r="LZS11" s="551"/>
      <c r="LZT11" s="551"/>
      <c r="LZU11" s="551"/>
      <c r="LZV11" s="551"/>
      <c r="LZW11" s="551"/>
      <c r="LZX11" s="551"/>
      <c r="LZY11" s="551"/>
      <c r="LZZ11" s="551"/>
      <c r="MAA11" s="551"/>
      <c r="MAB11" s="551"/>
      <c r="MAC11" s="551"/>
      <c r="MAD11" s="551"/>
      <c r="MAE11" s="551"/>
      <c r="MAF11" s="551"/>
      <c r="MAG11" s="551"/>
      <c r="MAH11" s="551"/>
      <c r="MAI11" s="551"/>
      <c r="MAJ11" s="551"/>
      <c r="MAK11" s="551"/>
      <c r="MAL11" s="551"/>
      <c r="MAM11" s="551"/>
      <c r="MAN11" s="551"/>
      <c r="MAO11" s="551"/>
      <c r="MAP11" s="551"/>
      <c r="MAQ11" s="551"/>
      <c r="MAR11" s="551"/>
      <c r="MAS11" s="551"/>
      <c r="MAT11" s="551"/>
      <c r="MAU11" s="551"/>
      <c r="MAV11" s="551"/>
      <c r="MAW11" s="551"/>
      <c r="MAX11" s="551"/>
      <c r="MAY11" s="551"/>
      <c r="MAZ11" s="551"/>
      <c r="MBA11" s="551"/>
      <c r="MBB11" s="551"/>
      <c r="MBC11" s="551"/>
      <c r="MBD11" s="551"/>
      <c r="MBE11" s="551"/>
      <c r="MBF11" s="551"/>
      <c r="MBG11" s="551"/>
      <c r="MBH11" s="551"/>
      <c r="MBI11" s="551"/>
      <c r="MBJ11" s="551"/>
      <c r="MBK11" s="551"/>
      <c r="MBL11" s="551"/>
      <c r="MBM11" s="551"/>
      <c r="MBN11" s="551"/>
      <c r="MBO11" s="551"/>
      <c r="MBP11" s="551"/>
      <c r="MBQ11" s="551"/>
      <c r="MBR11" s="551"/>
      <c r="MBS11" s="551"/>
      <c r="MBT11" s="551"/>
      <c r="MBU11" s="551"/>
      <c r="MBV11" s="551"/>
      <c r="MBW11" s="551"/>
      <c r="MBX11" s="551"/>
      <c r="MBY11" s="551"/>
      <c r="MBZ11" s="551"/>
      <c r="MCA11" s="551"/>
      <c r="MCB11" s="551"/>
      <c r="MCC11" s="551"/>
      <c r="MCD11" s="551"/>
      <c r="MCE11" s="551"/>
      <c r="MCF11" s="551"/>
      <c r="MCG11" s="551"/>
      <c r="MCH11" s="551"/>
      <c r="MCI11" s="551"/>
      <c r="MCJ11" s="551"/>
      <c r="MCK11" s="551"/>
      <c r="MCL11" s="551"/>
      <c r="MCM11" s="551"/>
      <c r="MCN11" s="551"/>
      <c r="MCO11" s="551"/>
      <c r="MCP11" s="551"/>
      <c r="MCQ11" s="551"/>
      <c r="MCR11" s="551"/>
      <c r="MCS11" s="551"/>
      <c r="MCT11" s="551"/>
      <c r="MCU11" s="551"/>
      <c r="MCV11" s="551"/>
      <c r="MCW11" s="551"/>
      <c r="MCX11" s="551"/>
      <c r="MCY11" s="551"/>
      <c r="MCZ11" s="551"/>
      <c r="MDA11" s="551"/>
      <c r="MDB11" s="551"/>
      <c r="MDC11" s="551"/>
      <c r="MDD11" s="551"/>
      <c r="MDE11" s="551"/>
      <c r="MDF11" s="551"/>
      <c r="MDG11" s="551"/>
      <c r="MDH11" s="551"/>
      <c r="MDI11" s="551"/>
      <c r="MDJ11" s="551"/>
      <c r="MDK11" s="551"/>
      <c r="MDL11" s="551"/>
      <c r="MDM11" s="551"/>
      <c r="MDN11" s="551"/>
      <c r="MDO11" s="551"/>
      <c r="MDP11" s="551"/>
      <c r="MDQ11" s="551"/>
      <c r="MDR11" s="551"/>
      <c r="MDS11" s="551"/>
      <c r="MDT11" s="551"/>
      <c r="MDU11" s="551"/>
      <c r="MDV11" s="551"/>
      <c r="MDW11" s="551"/>
      <c r="MDX11" s="551"/>
      <c r="MDY11" s="551"/>
      <c r="MDZ11" s="551"/>
      <c r="MEA11" s="551"/>
      <c r="MEB11" s="551"/>
      <c r="MEC11" s="551"/>
      <c r="MED11" s="551"/>
      <c r="MEE11" s="551"/>
      <c r="MEF11" s="551"/>
      <c r="MEG11" s="551"/>
      <c r="MEH11" s="551"/>
      <c r="MEI11" s="551"/>
      <c r="MEJ11" s="551"/>
      <c r="MEK11" s="551"/>
      <c r="MEL11" s="551"/>
      <c r="MEM11" s="551"/>
      <c r="MEN11" s="551"/>
      <c r="MEO11" s="551"/>
      <c r="MEP11" s="551"/>
      <c r="MEQ11" s="551"/>
      <c r="MER11" s="551"/>
      <c r="MES11" s="551"/>
      <c r="MET11" s="551"/>
      <c r="MEU11" s="551"/>
      <c r="MEV11" s="551"/>
      <c r="MEW11" s="551"/>
      <c r="MEX11" s="551"/>
      <c r="MEY11" s="551"/>
      <c r="MEZ11" s="551"/>
      <c r="MFA11" s="551"/>
      <c r="MFB11" s="551"/>
      <c r="MFC11" s="551"/>
      <c r="MFD11" s="551"/>
      <c r="MFE11" s="551"/>
      <c r="MFF11" s="551"/>
      <c r="MFG11" s="551"/>
      <c r="MFH11" s="551"/>
      <c r="MFI11" s="551"/>
      <c r="MFJ11" s="551"/>
      <c r="MFK11" s="551"/>
      <c r="MFL11" s="551"/>
      <c r="MFM11" s="551"/>
      <c r="MFN11" s="551"/>
      <c r="MFO11" s="551"/>
      <c r="MFP11" s="551"/>
      <c r="MFQ11" s="551"/>
      <c r="MFR11" s="551"/>
      <c r="MFS11" s="551"/>
      <c r="MFT11" s="551"/>
      <c r="MFU11" s="551"/>
      <c r="MFV11" s="551"/>
      <c r="MFW11" s="551"/>
      <c r="MFX11" s="551"/>
      <c r="MFY11" s="551"/>
      <c r="MFZ11" s="551"/>
      <c r="MGA11" s="551"/>
      <c r="MGB11" s="551"/>
      <c r="MGC11" s="551"/>
      <c r="MGD11" s="551"/>
      <c r="MGE11" s="551"/>
      <c r="MGF11" s="551"/>
      <c r="MGG11" s="551"/>
      <c r="MGH11" s="551"/>
      <c r="MGI11" s="551"/>
      <c r="MGJ11" s="551"/>
      <c r="MGK11" s="551"/>
      <c r="MGL11" s="551"/>
      <c r="MGM11" s="551"/>
      <c r="MGN11" s="551"/>
      <c r="MGO11" s="551"/>
      <c r="MGP11" s="551"/>
      <c r="MGQ11" s="551"/>
      <c r="MGR11" s="551"/>
      <c r="MGS11" s="551"/>
      <c r="MGT11" s="551"/>
      <c r="MGU11" s="551"/>
      <c r="MGV11" s="551"/>
      <c r="MGW11" s="551"/>
      <c r="MGX11" s="551"/>
      <c r="MGY11" s="551"/>
      <c r="MGZ11" s="551"/>
      <c r="MHA11" s="551"/>
      <c r="MHB11" s="551"/>
      <c r="MHC11" s="551"/>
      <c r="MHD11" s="551"/>
      <c r="MHE11" s="551"/>
      <c r="MHF11" s="551"/>
      <c r="MHG11" s="551"/>
      <c r="MHH11" s="551"/>
      <c r="MHI11" s="551"/>
      <c r="MHJ11" s="551"/>
      <c r="MHK11" s="551"/>
      <c r="MHL11" s="551"/>
      <c r="MHM11" s="551"/>
      <c r="MHN11" s="551"/>
      <c r="MHO11" s="551"/>
      <c r="MHP11" s="551"/>
      <c r="MHQ11" s="551"/>
      <c r="MHR11" s="551"/>
      <c r="MHS11" s="551"/>
      <c r="MHT11" s="551"/>
      <c r="MHU11" s="551"/>
      <c r="MHV11" s="551"/>
      <c r="MHW11" s="551"/>
      <c r="MHX11" s="551"/>
      <c r="MHY11" s="551"/>
      <c r="MHZ11" s="551"/>
      <c r="MIA11" s="551"/>
      <c r="MIB11" s="551"/>
      <c r="MIC11" s="551"/>
      <c r="MID11" s="551"/>
      <c r="MIE11" s="551"/>
      <c r="MIF11" s="551"/>
      <c r="MIG11" s="551"/>
      <c r="MIH11" s="551"/>
      <c r="MII11" s="551"/>
      <c r="MIJ11" s="551"/>
      <c r="MIK11" s="551"/>
      <c r="MIL11" s="551"/>
      <c r="MIM11" s="551"/>
      <c r="MIN11" s="551"/>
      <c r="MIO11" s="551"/>
      <c r="MIP11" s="551"/>
      <c r="MIQ11" s="551"/>
      <c r="MIR11" s="551"/>
      <c r="MIS11" s="551"/>
      <c r="MIT11" s="551"/>
      <c r="MIU11" s="551"/>
      <c r="MIV11" s="551"/>
      <c r="MIW11" s="551"/>
      <c r="MIX11" s="551"/>
      <c r="MIY11" s="551"/>
      <c r="MIZ11" s="551"/>
      <c r="MJA11" s="551"/>
      <c r="MJB11" s="551"/>
      <c r="MJC11" s="551"/>
      <c r="MJD11" s="551"/>
      <c r="MJE11" s="551"/>
      <c r="MJF11" s="551"/>
      <c r="MJG11" s="551"/>
      <c r="MJH11" s="551"/>
      <c r="MJI11" s="551"/>
      <c r="MJJ11" s="551"/>
      <c r="MJK11" s="551"/>
      <c r="MJL11" s="551"/>
      <c r="MJM11" s="551"/>
      <c r="MJN11" s="551"/>
      <c r="MJO11" s="551"/>
      <c r="MJP11" s="551"/>
      <c r="MJQ11" s="551"/>
      <c r="MJR11" s="551"/>
      <c r="MJS11" s="551"/>
      <c r="MJT11" s="551"/>
      <c r="MJU11" s="551"/>
      <c r="MJV11" s="551"/>
      <c r="MJW11" s="551"/>
      <c r="MJX11" s="551"/>
      <c r="MJY11" s="551"/>
      <c r="MJZ11" s="551"/>
      <c r="MKA11" s="551"/>
      <c r="MKB11" s="551"/>
      <c r="MKC11" s="551"/>
      <c r="MKD11" s="551"/>
      <c r="MKE11" s="551"/>
      <c r="MKF11" s="551"/>
      <c r="MKG11" s="551"/>
      <c r="MKH11" s="551"/>
      <c r="MKI11" s="551"/>
      <c r="MKJ11" s="551"/>
      <c r="MKK11" s="551"/>
      <c r="MKL11" s="551"/>
      <c r="MKM11" s="551"/>
      <c r="MKN11" s="551"/>
      <c r="MKO11" s="551"/>
      <c r="MKP11" s="551"/>
      <c r="MKQ11" s="551"/>
      <c r="MKR11" s="551"/>
      <c r="MKS11" s="551"/>
      <c r="MKT11" s="551"/>
      <c r="MKU11" s="551"/>
      <c r="MKV11" s="551"/>
      <c r="MKW11" s="551"/>
      <c r="MKX11" s="551"/>
      <c r="MKY11" s="551"/>
      <c r="MKZ11" s="551"/>
      <c r="MLA11" s="551"/>
      <c r="MLB11" s="551"/>
      <c r="MLC11" s="551"/>
      <c r="MLD11" s="551"/>
      <c r="MLE11" s="551"/>
      <c r="MLF11" s="551"/>
      <c r="MLG11" s="551"/>
      <c r="MLH11" s="551"/>
      <c r="MLI11" s="551"/>
      <c r="MLJ11" s="551"/>
      <c r="MLK11" s="551"/>
      <c r="MLL11" s="551"/>
      <c r="MLM11" s="551"/>
      <c r="MLN11" s="551"/>
      <c r="MLO11" s="551"/>
      <c r="MLP11" s="551"/>
      <c r="MLQ11" s="551"/>
      <c r="MLR11" s="551"/>
      <c r="MLS11" s="551"/>
      <c r="MLT11" s="551"/>
      <c r="MLU11" s="551"/>
      <c r="MLV11" s="551"/>
      <c r="MLW11" s="551"/>
      <c r="MLX11" s="551"/>
      <c r="MLY11" s="551"/>
      <c r="MLZ11" s="551"/>
      <c r="MMA11" s="551"/>
      <c r="MMB11" s="551"/>
      <c r="MMC11" s="551"/>
      <c r="MMD11" s="551"/>
      <c r="MME11" s="551"/>
      <c r="MMF11" s="551"/>
      <c r="MMG11" s="551"/>
      <c r="MMH11" s="551"/>
      <c r="MMI11" s="551"/>
      <c r="MMJ11" s="551"/>
      <c r="MMK11" s="551"/>
      <c r="MML11" s="551"/>
      <c r="MMM11" s="551"/>
      <c r="MMN11" s="551"/>
      <c r="MMO11" s="551"/>
      <c r="MMP11" s="551"/>
      <c r="MMQ11" s="551"/>
      <c r="MMR11" s="551"/>
      <c r="MMS11" s="551"/>
      <c r="MMT11" s="551"/>
      <c r="MMU11" s="551"/>
      <c r="MMV11" s="551"/>
      <c r="MMW11" s="551"/>
      <c r="MMX11" s="551"/>
      <c r="MMY11" s="551"/>
      <c r="MMZ11" s="551"/>
      <c r="MNA11" s="551"/>
      <c r="MNB11" s="551"/>
      <c r="MNC11" s="551"/>
      <c r="MND11" s="551"/>
      <c r="MNE11" s="551"/>
      <c r="MNF11" s="551"/>
      <c r="MNG11" s="551"/>
      <c r="MNH11" s="551"/>
      <c r="MNI11" s="551"/>
      <c r="MNJ11" s="551"/>
      <c r="MNK11" s="551"/>
      <c r="MNL11" s="551"/>
      <c r="MNM11" s="551"/>
      <c r="MNN11" s="551"/>
      <c r="MNO11" s="551"/>
      <c r="MNP11" s="551"/>
      <c r="MNQ11" s="551"/>
      <c r="MNR11" s="551"/>
      <c r="MNS11" s="551"/>
      <c r="MNT11" s="551"/>
      <c r="MNU11" s="551"/>
      <c r="MNV11" s="551"/>
      <c r="MNW11" s="551"/>
      <c r="MNX11" s="551"/>
      <c r="MNY11" s="551"/>
      <c r="MNZ11" s="551"/>
      <c r="MOA11" s="551"/>
      <c r="MOB11" s="551"/>
      <c r="MOC11" s="551"/>
      <c r="MOD11" s="551"/>
      <c r="MOE11" s="551"/>
      <c r="MOF11" s="551"/>
      <c r="MOG11" s="551"/>
      <c r="MOH11" s="551"/>
      <c r="MOI11" s="551"/>
      <c r="MOJ11" s="551"/>
      <c r="MOK11" s="551"/>
      <c r="MOL11" s="551"/>
      <c r="MOM11" s="551"/>
      <c r="MON11" s="551"/>
      <c r="MOO11" s="551"/>
      <c r="MOP11" s="551"/>
      <c r="MOQ11" s="551"/>
      <c r="MOR11" s="551"/>
      <c r="MOS11" s="551"/>
      <c r="MOT11" s="551"/>
      <c r="MOU11" s="551"/>
      <c r="MOV11" s="551"/>
      <c r="MOW11" s="551"/>
      <c r="MOX11" s="551"/>
      <c r="MOY11" s="551"/>
      <c r="MOZ11" s="551"/>
      <c r="MPA11" s="551"/>
      <c r="MPB11" s="551"/>
      <c r="MPC11" s="551"/>
      <c r="MPD11" s="551"/>
      <c r="MPE11" s="551"/>
      <c r="MPF11" s="551"/>
      <c r="MPG11" s="551"/>
      <c r="MPH11" s="551"/>
      <c r="MPI11" s="551"/>
      <c r="MPJ11" s="551"/>
      <c r="MPK11" s="551"/>
      <c r="MPL11" s="551"/>
      <c r="MPM11" s="551"/>
      <c r="MPN11" s="551"/>
      <c r="MPO11" s="551"/>
      <c r="MPP11" s="551"/>
      <c r="MPQ11" s="551"/>
      <c r="MPR11" s="551"/>
      <c r="MPS11" s="551"/>
      <c r="MPT11" s="551"/>
      <c r="MPU11" s="551"/>
      <c r="MPV11" s="551"/>
      <c r="MPW11" s="551"/>
      <c r="MPX11" s="551"/>
      <c r="MPY11" s="551"/>
      <c r="MPZ11" s="551"/>
      <c r="MQA11" s="551"/>
      <c r="MQB11" s="551"/>
      <c r="MQC11" s="551"/>
      <c r="MQD11" s="551"/>
      <c r="MQE11" s="551"/>
      <c r="MQF11" s="551"/>
      <c r="MQG11" s="551"/>
      <c r="MQH11" s="551"/>
      <c r="MQI11" s="551"/>
      <c r="MQJ11" s="551"/>
      <c r="MQK11" s="551"/>
      <c r="MQL11" s="551"/>
      <c r="MQM11" s="551"/>
      <c r="MQN11" s="551"/>
      <c r="MQO11" s="551"/>
      <c r="MQP11" s="551"/>
      <c r="MQQ11" s="551"/>
      <c r="MQR11" s="551"/>
      <c r="MQS11" s="551"/>
      <c r="MQT11" s="551"/>
      <c r="MQU11" s="551"/>
      <c r="MQV11" s="551"/>
      <c r="MQW11" s="551"/>
      <c r="MQX11" s="551"/>
      <c r="MQY11" s="551"/>
      <c r="MQZ11" s="551"/>
      <c r="MRA11" s="551"/>
      <c r="MRB11" s="551"/>
      <c r="MRC11" s="551"/>
      <c r="MRD11" s="551"/>
      <c r="MRE11" s="551"/>
      <c r="MRF11" s="551"/>
      <c r="MRG11" s="551"/>
      <c r="MRH11" s="551"/>
      <c r="MRI11" s="551"/>
      <c r="MRJ11" s="551"/>
      <c r="MRK11" s="551"/>
      <c r="MRL11" s="551"/>
      <c r="MRM11" s="551"/>
      <c r="MRN11" s="551"/>
      <c r="MRO11" s="551"/>
      <c r="MRP11" s="551"/>
      <c r="MRQ11" s="551"/>
      <c r="MRR11" s="551"/>
      <c r="MRS11" s="551"/>
      <c r="MRT11" s="551"/>
      <c r="MRU11" s="551"/>
      <c r="MRV11" s="551"/>
      <c r="MRW11" s="551"/>
      <c r="MRX11" s="551"/>
      <c r="MRY11" s="551"/>
      <c r="MRZ11" s="551"/>
      <c r="MSA11" s="551"/>
      <c r="MSB11" s="551"/>
      <c r="MSC11" s="551"/>
      <c r="MSD11" s="551"/>
      <c r="MSE11" s="551"/>
      <c r="MSF11" s="551"/>
      <c r="MSG11" s="551"/>
      <c r="MSH11" s="551"/>
      <c r="MSI11" s="551"/>
      <c r="MSJ11" s="551"/>
      <c r="MSK11" s="551"/>
      <c r="MSL11" s="551"/>
      <c r="MSM11" s="551"/>
      <c r="MSN11" s="551"/>
      <c r="MSO11" s="551"/>
      <c r="MSP11" s="551"/>
      <c r="MSQ11" s="551"/>
      <c r="MSR11" s="551"/>
      <c r="MSS11" s="551"/>
      <c r="MST11" s="551"/>
      <c r="MSU11" s="551"/>
      <c r="MSV11" s="551"/>
      <c r="MSW11" s="551"/>
      <c r="MSX11" s="551"/>
      <c r="MSY11" s="551"/>
      <c r="MSZ11" s="551"/>
      <c r="MTA11" s="551"/>
      <c r="MTB11" s="551"/>
      <c r="MTC11" s="551"/>
      <c r="MTD11" s="551"/>
      <c r="MTE11" s="551"/>
      <c r="MTF11" s="551"/>
      <c r="MTG11" s="551"/>
      <c r="MTH11" s="551"/>
      <c r="MTI11" s="551"/>
      <c r="MTJ11" s="551"/>
      <c r="MTK11" s="551"/>
      <c r="MTL11" s="551"/>
      <c r="MTM11" s="551"/>
      <c r="MTN11" s="551"/>
      <c r="MTO11" s="551"/>
      <c r="MTP11" s="551"/>
      <c r="MTQ11" s="551"/>
      <c r="MTR11" s="551"/>
      <c r="MTS11" s="551"/>
      <c r="MTT11" s="551"/>
      <c r="MTU11" s="551"/>
      <c r="MTV11" s="551"/>
      <c r="MTW11" s="551"/>
      <c r="MTX11" s="551"/>
      <c r="MTY11" s="551"/>
      <c r="MTZ11" s="551"/>
      <c r="MUA11" s="551"/>
      <c r="MUB11" s="551"/>
      <c r="MUC11" s="551"/>
      <c r="MUD11" s="551"/>
      <c r="MUE11" s="551"/>
      <c r="MUF11" s="551"/>
      <c r="MUG11" s="551"/>
      <c r="MUH11" s="551"/>
      <c r="MUI11" s="551"/>
      <c r="MUJ11" s="551"/>
      <c r="MUK11" s="551"/>
      <c r="MUL11" s="551"/>
      <c r="MUM11" s="551"/>
      <c r="MUN11" s="551"/>
      <c r="MUO11" s="551"/>
      <c r="MUP11" s="551"/>
      <c r="MUQ11" s="551"/>
      <c r="MUR11" s="551"/>
      <c r="MUS11" s="551"/>
      <c r="MUT11" s="551"/>
      <c r="MUU11" s="551"/>
      <c r="MUV11" s="551"/>
      <c r="MUW11" s="551"/>
      <c r="MUX11" s="551"/>
      <c r="MUY11" s="551"/>
      <c r="MUZ11" s="551"/>
      <c r="MVA11" s="551"/>
      <c r="MVB11" s="551"/>
      <c r="MVC11" s="551"/>
      <c r="MVD11" s="551"/>
      <c r="MVE11" s="551"/>
      <c r="MVF11" s="551"/>
      <c r="MVG11" s="551"/>
      <c r="MVH11" s="551"/>
      <c r="MVI11" s="551"/>
      <c r="MVJ11" s="551"/>
      <c r="MVK11" s="551"/>
      <c r="MVL11" s="551"/>
      <c r="MVM11" s="551"/>
      <c r="MVN11" s="551"/>
      <c r="MVO11" s="551"/>
      <c r="MVP11" s="551"/>
      <c r="MVQ11" s="551"/>
      <c r="MVR11" s="551"/>
      <c r="MVS11" s="551"/>
      <c r="MVT11" s="551"/>
      <c r="MVU11" s="551"/>
      <c r="MVV11" s="551"/>
      <c r="MVW11" s="551"/>
      <c r="MVX11" s="551"/>
      <c r="MVY11" s="551"/>
      <c r="MVZ11" s="551"/>
      <c r="MWA11" s="551"/>
      <c r="MWB11" s="551"/>
      <c r="MWC11" s="551"/>
      <c r="MWD11" s="551"/>
      <c r="MWE11" s="551"/>
      <c r="MWF11" s="551"/>
      <c r="MWG11" s="551"/>
      <c r="MWH11" s="551"/>
      <c r="MWI11" s="551"/>
      <c r="MWJ11" s="551"/>
      <c r="MWK11" s="551"/>
      <c r="MWL11" s="551"/>
      <c r="MWM11" s="551"/>
      <c r="MWN11" s="551"/>
      <c r="MWO11" s="551"/>
      <c r="MWP11" s="551"/>
      <c r="MWQ11" s="551"/>
      <c r="MWR11" s="551"/>
      <c r="MWS11" s="551"/>
      <c r="MWT11" s="551"/>
      <c r="MWU11" s="551"/>
      <c r="MWV11" s="551"/>
      <c r="MWW11" s="551"/>
      <c r="MWX11" s="551"/>
      <c r="MWY11" s="551"/>
      <c r="MWZ11" s="551"/>
      <c r="MXA11" s="551"/>
      <c r="MXB11" s="551"/>
      <c r="MXC11" s="551"/>
      <c r="MXD11" s="551"/>
      <c r="MXE11" s="551"/>
      <c r="MXF11" s="551"/>
      <c r="MXG11" s="551"/>
      <c r="MXH11" s="551"/>
      <c r="MXI11" s="551"/>
      <c r="MXJ11" s="551"/>
      <c r="MXK11" s="551"/>
      <c r="MXL11" s="551"/>
      <c r="MXM11" s="551"/>
      <c r="MXN11" s="551"/>
      <c r="MXO11" s="551"/>
      <c r="MXP11" s="551"/>
      <c r="MXQ11" s="551"/>
      <c r="MXR11" s="551"/>
      <c r="MXS11" s="551"/>
      <c r="MXT11" s="551"/>
      <c r="MXU11" s="551"/>
      <c r="MXV11" s="551"/>
      <c r="MXW11" s="551"/>
      <c r="MXX11" s="551"/>
      <c r="MXY11" s="551"/>
      <c r="MXZ11" s="551"/>
      <c r="MYA11" s="551"/>
      <c r="MYB11" s="551"/>
      <c r="MYC11" s="551"/>
      <c r="MYD11" s="551"/>
      <c r="MYE11" s="551"/>
      <c r="MYF11" s="551"/>
      <c r="MYG11" s="551"/>
      <c r="MYH11" s="551"/>
      <c r="MYI11" s="551"/>
      <c r="MYJ11" s="551"/>
      <c r="MYK11" s="551"/>
      <c r="MYL11" s="551"/>
      <c r="MYM11" s="551"/>
      <c r="MYN11" s="551"/>
      <c r="MYO11" s="551"/>
      <c r="MYP11" s="551"/>
      <c r="MYQ11" s="551"/>
      <c r="MYR11" s="551"/>
      <c r="MYS11" s="551"/>
      <c r="MYT11" s="551"/>
      <c r="MYU11" s="551"/>
      <c r="MYV11" s="551"/>
      <c r="MYW11" s="551"/>
      <c r="MYX11" s="551"/>
      <c r="MYY11" s="551"/>
      <c r="MYZ11" s="551"/>
      <c r="MZA11" s="551"/>
      <c r="MZB11" s="551"/>
      <c r="MZC11" s="551"/>
      <c r="MZD11" s="551"/>
      <c r="MZE11" s="551"/>
      <c r="MZF11" s="551"/>
      <c r="MZG11" s="551"/>
      <c r="MZH11" s="551"/>
      <c r="MZI11" s="551"/>
      <c r="MZJ11" s="551"/>
      <c r="MZK11" s="551"/>
      <c r="MZL11" s="551"/>
      <c r="MZM11" s="551"/>
      <c r="MZN11" s="551"/>
      <c r="MZO11" s="551"/>
      <c r="MZP11" s="551"/>
      <c r="MZQ11" s="551"/>
      <c r="MZR11" s="551"/>
      <c r="MZS11" s="551"/>
      <c r="MZT11" s="551"/>
      <c r="MZU11" s="551"/>
      <c r="MZV11" s="551"/>
      <c r="MZW11" s="551"/>
      <c r="MZX11" s="551"/>
      <c r="MZY11" s="551"/>
      <c r="MZZ11" s="551"/>
      <c r="NAA11" s="551"/>
      <c r="NAB11" s="551"/>
      <c r="NAC11" s="551"/>
      <c r="NAD11" s="551"/>
      <c r="NAE11" s="551"/>
      <c r="NAF11" s="551"/>
      <c r="NAG11" s="551"/>
      <c r="NAH11" s="551"/>
      <c r="NAI11" s="551"/>
      <c r="NAJ11" s="551"/>
      <c r="NAK11" s="551"/>
      <c r="NAL11" s="551"/>
      <c r="NAM11" s="551"/>
      <c r="NAN11" s="551"/>
      <c r="NAO11" s="551"/>
      <c r="NAP11" s="551"/>
      <c r="NAQ11" s="551"/>
      <c r="NAR11" s="551"/>
      <c r="NAS11" s="551"/>
      <c r="NAT11" s="551"/>
      <c r="NAU11" s="551"/>
      <c r="NAV11" s="551"/>
      <c r="NAW11" s="551"/>
      <c r="NAX11" s="551"/>
      <c r="NAY11" s="551"/>
      <c r="NAZ11" s="551"/>
      <c r="NBA11" s="551"/>
      <c r="NBB11" s="551"/>
      <c r="NBC11" s="551"/>
      <c r="NBD11" s="551"/>
      <c r="NBE11" s="551"/>
      <c r="NBF11" s="551"/>
      <c r="NBG11" s="551"/>
      <c r="NBH11" s="551"/>
      <c r="NBI11" s="551"/>
      <c r="NBJ11" s="551"/>
      <c r="NBK11" s="551"/>
      <c r="NBL11" s="551"/>
      <c r="NBM11" s="551"/>
      <c r="NBN11" s="551"/>
      <c r="NBO11" s="551"/>
      <c r="NBP11" s="551"/>
      <c r="NBQ11" s="551"/>
      <c r="NBR11" s="551"/>
      <c r="NBS11" s="551"/>
      <c r="NBT11" s="551"/>
      <c r="NBU11" s="551"/>
      <c r="NBV11" s="551"/>
      <c r="NBW11" s="551"/>
      <c r="NBX11" s="551"/>
      <c r="NBY11" s="551"/>
      <c r="NBZ11" s="551"/>
      <c r="NCA11" s="551"/>
      <c r="NCB11" s="551"/>
      <c r="NCC11" s="551"/>
      <c r="NCD11" s="551"/>
      <c r="NCE11" s="551"/>
      <c r="NCF11" s="551"/>
      <c r="NCG11" s="551"/>
      <c r="NCH11" s="551"/>
      <c r="NCI11" s="551"/>
      <c r="NCJ11" s="551"/>
      <c r="NCK11" s="551"/>
      <c r="NCL11" s="551"/>
      <c r="NCM11" s="551"/>
      <c r="NCN11" s="551"/>
      <c r="NCO11" s="551"/>
      <c r="NCP11" s="551"/>
      <c r="NCQ11" s="551"/>
      <c r="NCR11" s="551"/>
      <c r="NCS11" s="551"/>
      <c r="NCT11" s="551"/>
      <c r="NCU11" s="551"/>
      <c r="NCV11" s="551"/>
      <c r="NCW11" s="551"/>
      <c r="NCX11" s="551"/>
      <c r="NCY11" s="551"/>
      <c r="NCZ11" s="551"/>
      <c r="NDA11" s="551"/>
      <c r="NDB11" s="551"/>
      <c r="NDC11" s="551"/>
      <c r="NDD11" s="551"/>
      <c r="NDE11" s="551"/>
      <c r="NDF11" s="551"/>
      <c r="NDG11" s="551"/>
      <c r="NDH11" s="551"/>
      <c r="NDI11" s="551"/>
      <c r="NDJ11" s="551"/>
      <c r="NDK11" s="551"/>
      <c r="NDL11" s="551"/>
      <c r="NDM11" s="551"/>
      <c r="NDN11" s="551"/>
      <c r="NDO11" s="551"/>
      <c r="NDP11" s="551"/>
      <c r="NDQ11" s="551"/>
      <c r="NDR11" s="551"/>
      <c r="NDS11" s="551"/>
      <c r="NDT11" s="551"/>
      <c r="NDU11" s="551"/>
      <c r="NDV11" s="551"/>
      <c r="NDW11" s="551"/>
      <c r="NDX11" s="551"/>
      <c r="NDY11" s="551"/>
      <c r="NDZ11" s="551"/>
      <c r="NEA11" s="551"/>
      <c r="NEB11" s="551"/>
      <c r="NEC11" s="551"/>
      <c r="NED11" s="551"/>
      <c r="NEE11" s="551"/>
      <c r="NEF11" s="551"/>
      <c r="NEG11" s="551"/>
      <c r="NEH11" s="551"/>
      <c r="NEI11" s="551"/>
      <c r="NEJ11" s="551"/>
      <c r="NEK11" s="551"/>
      <c r="NEL11" s="551"/>
      <c r="NEM11" s="551"/>
      <c r="NEN11" s="551"/>
      <c r="NEO11" s="551"/>
      <c r="NEP11" s="551"/>
      <c r="NEQ11" s="551"/>
      <c r="NER11" s="551"/>
      <c r="NES11" s="551"/>
      <c r="NET11" s="551"/>
      <c r="NEU11" s="551"/>
      <c r="NEV11" s="551"/>
      <c r="NEW11" s="551"/>
      <c r="NEX11" s="551"/>
      <c r="NEY11" s="551"/>
      <c r="NEZ11" s="551"/>
      <c r="NFA11" s="551"/>
      <c r="NFB11" s="551"/>
      <c r="NFC11" s="551"/>
      <c r="NFD11" s="551"/>
      <c r="NFE11" s="551"/>
      <c r="NFF11" s="551"/>
      <c r="NFG11" s="551"/>
      <c r="NFH11" s="551"/>
      <c r="NFI11" s="551"/>
      <c r="NFJ11" s="551"/>
      <c r="NFK11" s="551"/>
      <c r="NFL11" s="551"/>
      <c r="NFM11" s="551"/>
      <c r="NFN11" s="551"/>
      <c r="NFO11" s="551"/>
      <c r="NFP11" s="551"/>
      <c r="NFQ11" s="551"/>
      <c r="NFR11" s="551"/>
      <c r="NFS11" s="551"/>
      <c r="NFT11" s="551"/>
      <c r="NFU11" s="551"/>
      <c r="NFV11" s="551"/>
      <c r="NFW11" s="551"/>
      <c r="NFX11" s="551"/>
      <c r="NFY11" s="551"/>
      <c r="NFZ11" s="551"/>
      <c r="NGA11" s="551"/>
      <c r="NGB11" s="551"/>
      <c r="NGC11" s="551"/>
      <c r="NGD11" s="551"/>
      <c r="NGE11" s="551"/>
      <c r="NGF11" s="551"/>
      <c r="NGG11" s="551"/>
      <c r="NGH11" s="551"/>
      <c r="NGI11" s="551"/>
      <c r="NGJ11" s="551"/>
      <c r="NGK11" s="551"/>
      <c r="NGL11" s="551"/>
      <c r="NGM11" s="551"/>
      <c r="NGN11" s="551"/>
      <c r="NGO11" s="551"/>
      <c r="NGP11" s="551"/>
      <c r="NGQ11" s="551"/>
      <c r="NGR11" s="551"/>
      <c r="NGS11" s="551"/>
      <c r="NGT11" s="551"/>
      <c r="NGU11" s="551"/>
      <c r="NGV11" s="551"/>
      <c r="NGW11" s="551"/>
      <c r="NGX11" s="551"/>
      <c r="NGY11" s="551"/>
      <c r="NGZ11" s="551"/>
      <c r="NHA11" s="551"/>
      <c r="NHB11" s="551"/>
      <c r="NHC11" s="551"/>
      <c r="NHD11" s="551"/>
      <c r="NHE11" s="551"/>
      <c r="NHF11" s="551"/>
      <c r="NHG11" s="551"/>
      <c r="NHH11" s="551"/>
      <c r="NHI11" s="551"/>
      <c r="NHJ11" s="551"/>
      <c r="NHK11" s="551"/>
      <c r="NHL11" s="551"/>
      <c r="NHM11" s="551"/>
      <c r="NHN11" s="551"/>
      <c r="NHO11" s="551"/>
      <c r="NHP11" s="551"/>
      <c r="NHQ11" s="551"/>
      <c r="NHR11" s="551"/>
      <c r="NHS11" s="551"/>
      <c r="NHT11" s="551"/>
      <c r="NHU11" s="551"/>
      <c r="NHV11" s="551"/>
      <c r="NHW11" s="551"/>
      <c r="NHX11" s="551"/>
      <c r="NHY11" s="551"/>
      <c r="NHZ11" s="551"/>
      <c r="NIA11" s="551"/>
      <c r="NIB11" s="551"/>
      <c r="NIC11" s="551"/>
      <c r="NID11" s="551"/>
      <c r="NIE11" s="551"/>
      <c r="NIF11" s="551"/>
      <c r="NIG11" s="551"/>
      <c r="NIH11" s="551"/>
      <c r="NII11" s="551"/>
      <c r="NIJ11" s="551"/>
      <c r="NIK11" s="551"/>
      <c r="NIL11" s="551"/>
      <c r="NIM11" s="551"/>
      <c r="NIN11" s="551"/>
      <c r="NIO11" s="551"/>
      <c r="NIP11" s="551"/>
      <c r="NIQ11" s="551"/>
      <c r="NIR11" s="551"/>
      <c r="NIS11" s="551"/>
      <c r="NIT11" s="551"/>
      <c r="NIU11" s="551"/>
      <c r="NIV11" s="551"/>
      <c r="NIW11" s="551"/>
      <c r="NIX11" s="551"/>
      <c r="NIY11" s="551"/>
      <c r="NIZ11" s="551"/>
      <c r="NJA11" s="551"/>
      <c r="NJB11" s="551"/>
      <c r="NJC11" s="551"/>
      <c r="NJD11" s="551"/>
      <c r="NJE11" s="551"/>
      <c r="NJF11" s="551"/>
      <c r="NJG11" s="551"/>
      <c r="NJH11" s="551"/>
      <c r="NJI11" s="551"/>
      <c r="NJJ11" s="551"/>
      <c r="NJK11" s="551"/>
      <c r="NJL11" s="551"/>
      <c r="NJM11" s="551"/>
      <c r="NJN11" s="551"/>
      <c r="NJO11" s="551"/>
      <c r="NJP11" s="551"/>
      <c r="NJQ11" s="551"/>
      <c r="NJR11" s="551"/>
      <c r="NJS11" s="551"/>
      <c r="NJT11" s="551"/>
      <c r="NJU11" s="551"/>
      <c r="NJV11" s="551"/>
      <c r="NJW11" s="551"/>
      <c r="NJX11" s="551"/>
      <c r="NJY11" s="551"/>
      <c r="NJZ11" s="551"/>
      <c r="NKA11" s="551"/>
      <c r="NKB11" s="551"/>
      <c r="NKC11" s="551"/>
      <c r="NKD11" s="551"/>
      <c r="NKE11" s="551"/>
      <c r="NKF11" s="551"/>
      <c r="NKG11" s="551"/>
      <c r="NKH11" s="551"/>
      <c r="NKI11" s="551"/>
      <c r="NKJ11" s="551"/>
      <c r="NKK11" s="551"/>
      <c r="NKL11" s="551"/>
      <c r="NKM11" s="551"/>
      <c r="NKN11" s="551"/>
      <c r="NKO11" s="551"/>
      <c r="NKP11" s="551"/>
      <c r="NKQ11" s="551"/>
      <c r="NKR11" s="551"/>
      <c r="NKS11" s="551"/>
      <c r="NKT11" s="551"/>
      <c r="NKU11" s="551"/>
      <c r="NKV11" s="551"/>
      <c r="NKW11" s="551"/>
      <c r="NKX11" s="551"/>
      <c r="NKY11" s="551"/>
      <c r="NKZ11" s="551"/>
      <c r="NLA11" s="551"/>
      <c r="NLB11" s="551"/>
      <c r="NLC11" s="551"/>
      <c r="NLD11" s="551"/>
      <c r="NLE11" s="551"/>
      <c r="NLF11" s="551"/>
      <c r="NLG11" s="551"/>
      <c r="NLH11" s="551"/>
      <c r="NLI11" s="551"/>
      <c r="NLJ11" s="551"/>
      <c r="NLK11" s="551"/>
      <c r="NLL11" s="551"/>
      <c r="NLM11" s="551"/>
      <c r="NLN11" s="551"/>
      <c r="NLO11" s="551"/>
      <c r="NLP11" s="551"/>
      <c r="NLQ11" s="551"/>
      <c r="NLR11" s="551"/>
      <c r="NLS11" s="551"/>
      <c r="NLT11" s="551"/>
      <c r="NLU11" s="551"/>
      <c r="NLV11" s="551"/>
      <c r="NLW11" s="551"/>
      <c r="NLX11" s="551"/>
      <c r="NLY11" s="551"/>
      <c r="NLZ11" s="551"/>
      <c r="NMA11" s="551"/>
      <c r="NMB11" s="551"/>
      <c r="NMC11" s="551"/>
      <c r="NMD11" s="551"/>
      <c r="NME11" s="551"/>
      <c r="NMF11" s="551"/>
      <c r="NMG11" s="551"/>
      <c r="NMH11" s="551"/>
      <c r="NMI11" s="551"/>
      <c r="NMJ11" s="551"/>
      <c r="NMK11" s="551"/>
      <c r="NML11" s="551"/>
      <c r="NMM11" s="551"/>
      <c r="NMN11" s="551"/>
      <c r="NMO11" s="551"/>
      <c r="NMP11" s="551"/>
      <c r="NMQ11" s="551"/>
      <c r="NMR11" s="551"/>
      <c r="NMS11" s="551"/>
      <c r="NMT11" s="551"/>
      <c r="NMU11" s="551"/>
      <c r="NMV11" s="551"/>
      <c r="NMW11" s="551"/>
      <c r="NMX11" s="551"/>
      <c r="NMY11" s="551"/>
      <c r="NMZ11" s="551"/>
      <c r="NNA11" s="551"/>
      <c r="NNB11" s="551"/>
      <c r="NNC11" s="551"/>
      <c r="NND11" s="551"/>
      <c r="NNE11" s="551"/>
      <c r="NNF11" s="551"/>
      <c r="NNG11" s="551"/>
      <c r="NNH11" s="551"/>
      <c r="NNI11" s="551"/>
      <c r="NNJ11" s="551"/>
      <c r="NNK11" s="551"/>
      <c r="NNL11" s="551"/>
      <c r="NNM11" s="551"/>
      <c r="NNN11" s="551"/>
      <c r="NNO11" s="551"/>
      <c r="NNP11" s="551"/>
      <c r="NNQ11" s="551"/>
      <c r="NNR11" s="551"/>
      <c r="NNS11" s="551"/>
      <c r="NNT11" s="551"/>
      <c r="NNU11" s="551"/>
      <c r="NNV11" s="551"/>
      <c r="NNW11" s="551"/>
      <c r="NNX11" s="551"/>
      <c r="NNY11" s="551"/>
      <c r="NNZ11" s="551"/>
      <c r="NOA11" s="551"/>
      <c r="NOB11" s="551"/>
      <c r="NOC11" s="551"/>
      <c r="NOD11" s="551"/>
      <c r="NOE11" s="551"/>
      <c r="NOF11" s="551"/>
      <c r="NOG11" s="551"/>
      <c r="NOH11" s="551"/>
      <c r="NOI11" s="551"/>
      <c r="NOJ11" s="551"/>
      <c r="NOK11" s="551"/>
      <c r="NOL11" s="551"/>
      <c r="NOM11" s="551"/>
      <c r="NON11" s="551"/>
      <c r="NOO11" s="551"/>
      <c r="NOP11" s="551"/>
      <c r="NOQ11" s="551"/>
      <c r="NOR11" s="551"/>
      <c r="NOS11" s="551"/>
      <c r="NOT11" s="551"/>
      <c r="NOU11" s="551"/>
      <c r="NOV11" s="551"/>
      <c r="NOW11" s="551"/>
      <c r="NOX11" s="551"/>
      <c r="NOY11" s="551"/>
      <c r="NOZ11" s="551"/>
      <c r="NPA11" s="551"/>
      <c r="NPB11" s="551"/>
      <c r="NPC11" s="551"/>
      <c r="NPD11" s="551"/>
      <c r="NPE11" s="551"/>
      <c r="NPF11" s="551"/>
      <c r="NPG11" s="551"/>
      <c r="NPH11" s="551"/>
      <c r="NPI11" s="551"/>
      <c r="NPJ11" s="551"/>
      <c r="NPK11" s="551"/>
      <c r="NPL11" s="551"/>
      <c r="NPM11" s="551"/>
      <c r="NPN11" s="551"/>
      <c r="NPO11" s="551"/>
      <c r="NPP11" s="551"/>
      <c r="NPQ11" s="551"/>
      <c r="NPR11" s="551"/>
      <c r="NPS11" s="551"/>
      <c r="NPT11" s="551"/>
      <c r="NPU11" s="551"/>
      <c r="NPV11" s="551"/>
      <c r="NPW11" s="551"/>
      <c r="NPX11" s="551"/>
      <c r="NPY11" s="551"/>
      <c r="NPZ11" s="551"/>
      <c r="NQA11" s="551"/>
      <c r="NQB11" s="551"/>
      <c r="NQC11" s="551"/>
      <c r="NQD11" s="551"/>
      <c r="NQE11" s="551"/>
      <c r="NQF11" s="551"/>
      <c r="NQG11" s="551"/>
      <c r="NQH11" s="551"/>
      <c r="NQI11" s="551"/>
      <c r="NQJ11" s="551"/>
      <c r="NQK11" s="551"/>
      <c r="NQL11" s="551"/>
      <c r="NQM11" s="551"/>
      <c r="NQN11" s="551"/>
      <c r="NQO11" s="551"/>
      <c r="NQP11" s="551"/>
      <c r="NQQ11" s="551"/>
      <c r="NQR11" s="551"/>
      <c r="NQS11" s="551"/>
      <c r="NQT11" s="551"/>
      <c r="NQU11" s="551"/>
      <c r="NQV11" s="551"/>
      <c r="NQW11" s="551"/>
      <c r="NQX11" s="551"/>
      <c r="NQY11" s="551"/>
      <c r="NQZ11" s="551"/>
      <c r="NRA11" s="551"/>
      <c r="NRB11" s="551"/>
      <c r="NRC11" s="551"/>
      <c r="NRD11" s="551"/>
      <c r="NRE11" s="551"/>
      <c r="NRF11" s="551"/>
      <c r="NRG11" s="551"/>
      <c r="NRH11" s="551"/>
      <c r="NRI11" s="551"/>
      <c r="NRJ11" s="551"/>
      <c r="NRK11" s="551"/>
      <c r="NRL11" s="551"/>
      <c r="NRM11" s="551"/>
      <c r="NRN11" s="551"/>
      <c r="NRO11" s="551"/>
      <c r="NRP11" s="551"/>
      <c r="NRQ11" s="551"/>
      <c r="NRR11" s="551"/>
      <c r="NRS11" s="551"/>
      <c r="NRT11" s="551"/>
      <c r="NRU11" s="551"/>
      <c r="NRV11" s="551"/>
      <c r="NRW11" s="551"/>
      <c r="NRX11" s="551"/>
      <c r="NRY11" s="551"/>
      <c r="NRZ11" s="551"/>
      <c r="NSA11" s="551"/>
      <c r="NSB11" s="551"/>
      <c r="NSC11" s="551"/>
      <c r="NSD11" s="551"/>
      <c r="NSE11" s="551"/>
      <c r="NSF11" s="551"/>
      <c r="NSG11" s="551"/>
      <c r="NSH11" s="551"/>
      <c r="NSI11" s="551"/>
      <c r="NSJ11" s="551"/>
      <c r="NSK11" s="551"/>
      <c r="NSL11" s="551"/>
      <c r="NSM11" s="551"/>
      <c r="NSN11" s="551"/>
      <c r="NSO11" s="551"/>
      <c r="NSP11" s="551"/>
      <c r="NSQ11" s="551"/>
      <c r="NSR11" s="551"/>
      <c r="NSS11" s="551"/>
      <c r="NST11" s="551"/>
      <c r="NSU11" s="551"/>
      <c r="NSV11" s="551"/>
      <c r="NSW11" s="551"/>
      <c r="NSX11" s="551"/>
      <c r="NSY11" s="551"/>
      <c r="NSZ11" s="551"/>
      <c r="NTA11" s="551"/>
      <c r="NTB11" s="551"/>
      <c r="NTC11" s="551"/>
      <c r="NTD11" s="551"/>
      <c r="NTE11" s="551"/>
      <c r="NTF11" s="551"/>
      <c r="NTG11" s="551"/>
      <c r="NTH11" s="551"/>
      <c r="NTI11" s="551"/>
      <c r="NTJ11" s="551"/>
      <c r="NTK11" s="551"/>
      <c r="NTL11" s="551"/>
      <c r="NTM11" s="551"/>
      <c r="NTN11" s="551"/>
      <c r="NTO11" s="551"/>
      <c r="NTP11" s="551"/>
      <c r="NTQ11" s="551"/>
      <c r="NTR11" s="551"/>
      <c r="NTS11" s="551"/>
      <c r="NTT11" s="551"/>
      <c r="NTU11" s="551"/>
      <c r="NTV11" s="551"/>
      <c r="NTW11" s="551"/>
      <c r="NTX11" s="551"/>
      <c r="NTY11" s="551"/>
      <c r="NTZ11" s="551"/>
      <c r="NUA11" s="551"/>
      <c r="NUB11" s="551"/>
      <c r="NUC11" s="551"/>
      <c r="NUD11" s="551"/>
      <c r="NUE11" s="551"/>
      <c r="NUF11" s="551"/>
      <c r="NUG11" s="551"/>
      <c r="NUH11" s="551"/>
      <c r="NUI11" s="551"/>
      <c r="NUJ11" s="551"/>
      <c r="NUK11" s="551"/>
      <c r="NUL11" s="551"/>
      <c r="NUM11" s="551"/>
      <c r="NUN11" s="551"/>
      <c r="NUO11" s="551"/>
      <c r="NUP11" s="551"/>
      <c r="NUQ11" s="551"/>
      <c r="NUR11" s="551"/>
      <c r="NUS11" s="551"/>
      <c r="NUT11" s="551"/>
      <c r="NUU11" s="551"/>
      <c r="NUV11" s="551"/>
      <c r="NUW11" s="551"/>
      <c r="NUX11" s="551"/>
      <c r="NUY11" s="551"/>
      <c r="NUZ11" s="551"/>
      <c r="NVA11" s="551"/>
      <c r="NVB11" s="551"/>
      <c r="NVC11" s="551"/>
      <c r="NVD11" s="551"/>
      <c r="NVE11" s="551"/>
      <c r="NVF11" s="551"/>
      <c r="NVG11" s="551"/>
      <c r="NVH11" s="551"/>
      <c r="NVI11" s="551"/>
      <c r="NVJ11" s="551"/>
      <c r="NVK11" s="551"/>
      <c r="NVL11" s="551"/>
      <c r="NVM11" s="551"/>
      <c r="NVN11" s="551"/>
      <c r="NVO11" s="551"/>
      <c r="NVP11" s="551"/>
      <c r="NVQ11" s="551"/>
      <c r="NVR11" s="551"/>
      <c r="NVS11" s="551"/>
      <c r="NVT11" s="551"/>
      <c r="NVU11" s="551"/>
      <c r="NVV11" s="551"/>
      <c r="NVW11" s="551"/>
      <c r="NVX11" s="551"/>
      <c r="NVY11" s="551"/>
      <c r="NVZ11" s="551"/>
      <c r="NWA11" s="551"/>
      <c r="NWB11" s="551"/>
      <c r="NWC11" s="551"/>
      <c r="NWD11" s="551"/>
      <c r="NWE11" s="551"/>
      <c r="NWF11" s="551"/>
      <c r="NWG11" s="551"/>
      <c r="NWH11" s="551"/>
      <c r="NWI11" s="551"/>
      <c r="NWJ11" s="551"/>
      <c r="NWK11" s="551"/>
      <c r="NWL11" s="551"/>
      <c r="NWM11" s="551"/>
      <c r="NWN11" s="551"/>
      <c r="NWO11" s="551"/>
      <c r="NWP11" s="551"/>
      <c r="NWQ11" s="551"/>
      <c r="NWR11" s="551"/>
      <c r="NWS11" s="551"/>
      <c r="NWT11" s="551"/>
      <c r="NWU11" s="551"/>
      <c r="NWV11" s="551"/>
      <c r="NWW11" s="551"/>
      <c r="NWX11" s="551"/>
      <c r="NWY11" s="551"/>
      <c r="NWZ11" s="551"/>
      <c r="NXA11" s="551"/>
      <c r="NXB11" s="551"/>
      <c r="NXC11" s="551"/>
      <c r="NXD11" s="551"/>
      <c r="NXE11" s="551"/>
      <c r="NXF11" s="551"/>
      <c r="NXG11" s="551"/>
      <c r="NXH11" s="551"/>
      <c r="NXI11" s="551"/>
      <c r="NXJ11" s="551"/>
      <c r="NXK11" s="551"/>
      <c r="NXL11" s="551"/>
      <c r="NXM11" s="551"/>
      <c r="NXN11" s="551"/>
      <c r="NXO11" s="551"/>
      <c r="NXP11" s="551"/>
      <c r="NXQ11" s="551"/>
      <c r="NXR11" s="551"/>
      <c r="NXS11" s="551"/>
      <c r="NXT11" s="551"/>
      <c r="NXU11" s="551"/>
      <c r="NXV11" s="551"/>
      <c r="NXW11" s="551"/>
      <c r="NXX11" s="551"/>
      <c r="NXY11" s="551"/>
      <c r="NXZ11" s="551"/>
      <c r="NYA11" s="551"/>
      <c r="NYB11" s="551"/>
      <c r="NYC11" s="551"/>
      <c r="NYD11" s="551"/>
      <c r="NYE11" s="551"/>
      <c r="NYF11" s="551"/>
      <c r="NYG11" s="551"/>
      <c r="NYH11" s="551"/>
      <c r="NYI11" s="551"/>
      <c r="NYJ11" s="551"/>
      <c r="NYK11" s="551"/>
      <c r="NYL11" s="551"/>
      <c r="NYM11" s="551"/>
      <c r="NYN11" s="551"/>
      <c r="NYO11" s="551"/>
      <c r="NYP11" s="551"/>
      <c r="NYQ11" s="551"/>
      <c r="NYR11" s="551"/>
      <c r="NYS11" s="551"/>
      <c r="NYT11" s="551"/>
      <c r="NYU11" s="551"/>
      <c r="NYV11" s="551"/>
      <c r="NYW11" s="551"/>
      <c r="NYX11" s="551"/>
      <c r="NYY11" s="551"/>
      <c r="NYZ11" s="551"/>
      <c r="NZA11" s="551"/>
      <c r="NZB11" s="551"/>
      <c r="NZC11" s="551"/>
      <c r="NZD11" s="551"/>
      <c r="NZE11" s="551"/>
      <c r="NZF11" s="551"/>
      <c r="NZG11" s="551"/>
      <c r="NZH11" s="551"/>
      <c r="NZI11" s="551"/>
      <c r="NZJ11" s="551"/>
      <c r="NZK11" s="551"/>
      <c r="NZL11" s="551"/>
      <c r="NZM11" s="551"/>
      <c r="NZN11" s="551"/>
      <c r="NZO11" s="551"/>
      <c r="NZP11" s="551"/>
      <c r="NZQ11" s="551"/>
      <c r="NZR11" s="551"/>
      <c r="NZS11" s="551"/>
      <c r="NZT11" s="551"/>
      <c r="NZU11" s="551"/>
      <c r="NZV11" s="551"/>
      <c r="NZW11" s="551"/>
      <c r="NZX11" s="551"/>
      <c r="NZY11" s="551"/>
      <c r="NZZ11" s="551"/>
      <c r="OAA11" s="551"/>
      <c r="OAB11" s="551"/>
      <c r="OAC11" s="551"/>
      <c r="OAD11" s="551"/>
      <c r="OAE11" s="551"/>
      <c r="OAF11" s="551"/>
      <c r="OAG11" s="551"/>
      <c r="OAH11" s="551"/>
      <c r="OAI11" s="551"/>
      <c r="OAJ11" s="551"/>
      <c r="OAK11" s="551"/>
      <c r="OAL11" s="551"/>
      <c r="OAM11" s="551"/>
      <c r="OAN11" s="551"/>
      <c r="OAO11" s="551"/>
      <c r="OAP11" s="551"/>
      <c r="OAQ11" s="551"/>
      <c r="OAR11" s="551"/>
      <c r="OAS11" s="551"/>
      <c r="OAT11" s="551"/>
      <c r="OAU11" s="551"/>
      <c r="OAV11" s="551"/>
      <c r="OAW11" s="551"/>
      <c r="OAX11" s="551"/>
      <c r="OAY11" s="551"/>
      <c r="OAZ11" s="551"/>
      <c r="OBA11" s="551"/>
      <c r="OBB11" s="551"/>
      <c r="OBC11" s="551"/>
      <c r="OBD11" s="551"/>
      <c r="OBE11" s="551"/>
      <c r="OBF11" s="551"/>
      <c r="OBG11" s="551"/>
      <c r="OBH11" s="551"/>
      <c r="OBI11" s="551"/>
      <c r="OBJ11" s="551"/>
      <c r="OBK11" s="551"/>
      <c r="OBL11" s="551"/>
      <c r="OBM11" s="551"/>
      <c r="OBN11" s="551"/>
      <c r="OBO11" s="551"/>
      <c r="OBP11" s="551"/>
      <c r="OBQ11" s="551"/>
      <c r="OBR11" s="551"/>
      <c r="OBS11" s="551"/>
      <c r="OBT11" s="551"/>
      <c r="OBU11" s="551"/>
      <c r="OBV11" s="551"/>
      <c r="OBW11" s="551"/>
      <c r="OBX11" s="551"/>
      <c r="OBY11" s="551"/>
      <c r="OBZ11" s="551"/>
      <c r="OCA11" s="551"/>
      <c r="OCB11" s="551"/>
      <c r="OCC11" s="551"/>
      <c r="OCD11" s="551"/>
      <c r="OCE11" s="551"/>
      <c r="OCF11" s="551"/>
      <c r="OCG11" s="551"/>
      <c r="OCH11" s="551"/>
      <c r="OCI11" s="551"/>
      <c r="OCJ11" s="551"/>
      <c r="OCK11" s="551"/>
      <c r="OCL11" s="551"/>
      <c r="OCM11" s="551"/>
      <c r="OCN11" s="551"/>
      <c r="OCO11" s="551"/>
      <c r="OCP11" s="551"/>
      <c r="OCQ11" s="551"/>
      <c r="OCR11" s="551"/>
      <c r="OCS11" s="551"/>
      <c r="OCT11" s="551"/>
      <c r="OCU11" s="551"/>
      <c r="OCV11" s="551"/>
      <c r="OCW11" s="551"/>
      <c r="OCX11" s="551"/>
      <c r="OCY11" s="551"/>
      <c r="OCZ11" s="551"/>
      <c r="ODA11" s="551"/>
      <c r="ODB11" s="551"/>
      <c r="ODC11" s="551"/>
      <c r="ODD11" s="551"/>
      <c r="ODE11" s="551"/>
      <c r="ODF11" s="551"/>
      <c r="ODG11" s="551"/>
      <c r="ODH11" s="551"/>
      <c r="ODI11" s="551"/>
      <c r="ODJ11" s="551"/>
      <c r="ODK11" s="551"/>
      <c r="ODL11" s="551"/>
      <c r="ODM11" s="551"/>
      <c r="ODN11" s="551"/>
      <c r="ODO11" s="551"/>
      <c r="ODP11" s="551"/>
      <c r="ODQ11" s="551"/>
      <c r="ODR11" s="551"/>
      <c r="ODS11" s="551"/>
      <c r="ODT11" s="551"/>
      <c r="ODU11" s="551"/>
      <c r="ODV11" s="551"/>
      <c r="ODW11" s="551"/>
      <c r="ODX11" s="551"/>
      <c r="ODY11" s="551"/>
      <c r="ODZ11" s="551"/>
      <c r="OEA11" s="551"/>
      <c r="OEB11" s="551"/>
      <c r="OEC11" s="551"/>
      <c r="OED11" s="551"/>
      <c r="OEE11" s="551"/>
      <c r="OEF11" s="551"/>
      <c r="OEG11" s="551"/>
      <c r="OEH11" s="551"/>
      <c r="OEI11" s="551"/>
      <c r="OEJ11" s="551"/>
      <c r="OEK11" s="551"/>
      <c r="OEL11" s="551"/>
      <c r="OEM11" s="551"/>
      <c r="OEN11" s="551"/>
      <c r="OEO11" s="551"/>
      <c r="OEP11" s="551"/>
      <c r="OEQ11" s="551"/>
      <c r="OER11" s="551"/>
      <c r="OES11" s="551"/>
      <c r="OET11" s="551"/>
      <c r="OEU11" s="551"/>
      <c r="OEV11" s="551"/>
      <c r="OEW11" s="551"/>
      <c r="OEX11" s="551"/>
      <c r="OEY11" s="551"/>
      <c r="OEZ11" s="551"/>
      <c r="OFA11" s="551"/>
      <c r="OFB11" s="551"/>
      <c r="OFC11" s="551"/>
      <c r="OFD11" s="551"/>
      <c r="OFE11" s="551"/>
      <c r="OFF11" s="551"/>
      <c r="OFG11" s="551"/>
      <c r="OFH11" s="551"/>
      <c r="OFI11" s="551"/>
      <c r="OFJ11" s="551"/>
      <c r="OFK11" s="551"/>
      <c r="OFL11" s="551"/>
      <c r="OFM11" s="551"/>
      <c r="OFN11" s="551"/>
      <c r="OFO11" s="551"/>
      <c r="OFP11" s="551"/>
      <c r="OFQ11" s="551"/>
      <c r="OFR11" s="551"/>
      <c r="OFS11" s="551"/>
      <c r="OFT11" s="551"/>
      <c r="OFU11" s="551"/>
      <c r="OFV11" s="551"/>
      <c r="OFW11" s="551"/>
      <c r="OFX11" s="551"/>
      <c r="OFY11" s="551"/>
      <c r="OFZ11" s="551"/>
      <c r="OGA11" s="551"/>
      <c r="OGB11" s="551"/>
      <c r="OGC11" s="551"/>
      <c r="OGD11" s="551"/>
      <c r="OGE11" s="551"/>
      <c r="OGF11" s="551"/>
      <c r="OGG11" s="551"/>
      <c r="OGH11" s="551"/>
      <c r="OGI11" s="551"/>
      <c r="OGJ11" s="551"/>
      <c r="OGK11" s="551"/>
      <c r="OGL11" s="551"/>
      <c r="OGM11" s="551"/>
      <c r="OGN11" s="551"/>
      <c r="OGO11" s="551"/>
      <c r="OGP11" s="551"/>
      <c r="OGQ11" s="551"/>
      <c r="OGR11" s="551"/>
      <c r="OGS11" s="551"/>
      <c r="OGT11" s="551"/>
      <c r="OGU11" s="551"/>
      <c r="OGV11" s="551"/>
      <c r="OGW11" s="551"/>
      <c r="OGX11" s="551"/>
      <c r="OGY11" s="551"/>
      <c r="OGZ11" s="551"/>
      <c r="OHA11" s="551"/>
      <c r="OHB11" s="551"/>
      <c r="OHC11" s="551"/>
      <c r="OHD11" s="551"/>
      <c r="OHE11" s="551"/>
      <c r="OHF11" s="551"/>
      <c r="OHG11" s="551"/>
      <c r="OHH11" s="551"/>
      <c r="OHI11" s="551"/>
      <c r="OHJ11" s="551"/>
      <c r="OHK11" s="551"/>
      <c r="OHL11" s="551"/>
      <c r="OHM11" s="551"/>
      <c r="OHN11" s="551"/>
      <c r="OHO11" s="551"/>
      <c r="OHP11" s="551"/>
      <c r="OHQ11" s="551"/>
      <c r="OHR11" s="551"/>
      <c r="OHS11" s="551"/>
      <c r="OHT11" s="551"/>
      <c r="OHU11" s="551"/>
      <c r="OHV11" s="551"/>
      <c r="OHW11" s="551"/>
      <c r="OHX11" s="551"/>
      <c r="OHY11" s="551"/>
      <c r="OHZ11" s="551"/>
      <c r="OIA11" s="551"/>
      <c r="OIB11" s="551"/>
      <c r="OIC11" s="551"/>
      <c r="OID11" s="551"/>
      <c r="OIE11" s="551"/>
      <c r="OIF11" s="551"/>
      <c r="OIG11" s="551"/>
      <c r="OIH11" s="551"/>
      <c r="OII11" s="551"/>
      <c r="OIJ11" s="551"/>
      <c r="OIK11" s="551"/>
      <c r="OIL11" s="551"/>
      <c r="OIM11" s="551"/>
      <c r="OIN11" s="551"/>
      <c r="OIO11" s="551"/>
      <c r="OIP11" s="551"/>
      <c r="OIQ11" s="551"/>
      <c r="OIR11" s="551"/>
      <c r="OIS11" s="551"/>
      <c r="OIT11" s="551"/>
      <c r="OIU11" s="551"/>
      <c r="OIV11" s="551"/>
      <c r="OIW11" s="551"/>
      <c r="OIX11" s="551"/>
      <c r="OIY11" s="551"/>
      <c r="OIZ11" s="551"/>
      <c r="OJA11" s="551"/>
      <c r="OJB11" s="551"/>
      <c r="OJC11" s="551"/>
      <c r="OJD11" s="551"/>
      <c r="OJE11" s="551"/>
      <c r="OJF11" s="551"/>
      <c r="OJG11" s="551"/>
      <c r="OJH11" s="551"/>
      <c r="OJI11" s="551"/>
      <c r="OJJ11" s="551"/>
      <c r="OJK11" s="551"/>
      <c r="OJL11" s="551"/>
      <c r="OJM11" s="551"/>
      <c r="OJN11" s="551"/>
      <c r="OJO11" s="551"/>
      <c r="OJP11" s="551"/>
      <c r="OJQ11" s="551"/>
      <c r="OJR11" s="551"/>
      <c r="OJS11" s="551"/>
      <c r="OJT11" s="551"/>
      <c r="OJU11" s="551"/>
      <c r="OJV11" s="551"/>
      <c r="OJW11" s="551"/>
      <c r="OJX11" s="551"/>
      <c r="OJY11" s="551"/>
      <c r="OJZ11" s="551"/>
      <c r="OKA11" s="551"/>
      <c r="OKB11" s="551"/>
      <c r="OKC11" s="551"/>
      <c r="OKD11" s="551"/>
      <c r="OKE11" s="551"/>
      <c r="OKF11" s="551"/>
      <c r="OKG11" s="551"/>
      <c r="OKH11" s="551"/>
      <c r="OKI11" s="551"/>
      <c r="OKJ11" s="551"/>
      <c r="OKK11" s="551"/>
      <c r="OKL11" s="551"/>
      <c r="OKM11" s="551"/>
      <c r="OKN11" s="551"/>
      <c r="OKO11" s="551"/>
      <c r="OKP11" s="551"/>
      <c r="OKQ11" s="551"/>
      <c r="OKR11" s="551"/>
      <c r="OKS11" s="551"/>
      <c r="OKT11" s="551"/>
      <c r="OKU11" s="551"/>
      <c r="OKV11" s="551"/>
      <c r="OKW11" s="551"/>
      <c r="OKX11" s="551"/>
      <c r="OKY11" s="551"/>
      <c r="OKZ11" s="551"/>
      <c r="OLA11" s="551"/>
      <c r="OLB11" s="551"/>
      <c r="OLC11" s="551"/>
      <c r="OLD11" s="551"/>
      <c r="OLE11" s="551"/>
      <c r="OLF11" s="551"/>
      <c r="OLG11" s="551"/>
      <c r="OLH11" s="551"/>
      <c r="OLI11" s="551"/>
      <c r="OLJ11" s="551"/>
      <c r="OLK11" s="551"/>
      <c r="OLL11" s="551"/>
      <c r="OLM11" s="551"/>
      <c r="OLN11" s="551"/>
      <c r="OLO11" s="551"/>
      <c r="OLP11" s="551"/>
      <c r="OLQ11" s="551"/>
      <c r="OLR11" s="551"/>
      <c r="OLS11" s="551"/>
      <c r="OLT11" s="551"/>
      <c r="OLU11" s="551"/>
      <c r="OLV11" s="551"/>
      <c r="OLW11" s="551"/>
      <c r="OLX11" s="551"/>
      <c r="OLY11" s="551"/>
      <c r="OLZ11" s="551"/>
      <c r="OMA11" s="551"/>
      <c r="OMB11" s="551"/>
      <c r="OMC11" s="551"/>
      <c r="OMD11" s="551"/>
      <c r="OME11" s="551"/>
      <c r="OMF11" s="551"/>
      <c r="OMG11" s="551"/>
      <c r="OMH11" s="551"/>
      <c r="OMI11" s="551"/>
      <c r="OMJ11" s="551"/>
      <c r="OMK11" s="551"/>
      <c r="OML11" s="551"/>
      <c r="OMM11" s="551"/>
      <c r="OMN11" s="551"/>
      <c r="OMO11" s="551"/>
      <c r="OMP11" s="551"/>
      <c r="OMQ11" s="551"/>
      <c r="OMR11" s="551"/>
      <c r="OMS11" s="551"/>
      <c r="OMT11" s="551"/>
      <c r="OMU11" s="551"/>
      <c r="OMV11" s="551"/>
      <c r="OMW11" s="551"/>
      <c r="OMX11" s="551"/>
      <c r="OMY11" s="551"/>
      <c r="OMZ11" s="551"/>
      <c r="ONA11" s="551"/>
      <c r="ONB11" s="551"/>
      <c r="ONC11" s="551"/>
      <c r="OND11" s="551"/>
      <c r="ONE11" s="551"/>
      <c r="ONF11" s="551"/>
      <c r="ONG11" s="551"/>
      <c r="ONH11" s="551"/>
      <c r="ONI11" s="551"/>
      <c r="ONJ11" s="551"/>
      <c r="ONK11" s="551"/>
      <c r="ONL11" s="551"/>
      <c r="ONM11" s="551"/>
      <c r="ONN11" s="551"/>
      <c r="ONO11" s="551"/>
      <c r="ONP11" s="551"/>
      <c r="ONQ11" s="551"/>
      <c r="ONR11" s="551"/>
      <c r="ONS11" s="551"/>
      <c r="ONT11" s="551"/>
      <c r="ONU11" s="551"/>
      <c r="ONV11" s="551"/>
      <c r="ONW11" s="551"/>
      <c r="ONX11" s="551"/>
      <c r="ONY11" s="551"/>
      <c r="ONZ11" s="551"/>
      <c r="OOA11" s="551"/>
      <c r="OOB11" s="551"/>
      <c r="OOC11" s="551"/>
      <c r="OOD11" s="551"/>
      <c r="OOE11" s="551"/>
      <c r="OOF11" s="551"/>
      <c r="OOG11" s="551"/>
      <c r="OOH11" s="551"/>
      <c r="OOI11" s="551"/>
      <c r="OOJ11" s="551"/>
      <c r="OOK11" s="551"/>
      <c r="OOL11" s="551"/>
      <c r="OOM11" s="551"/>
      <c r="OON11" s="551"/>
      <c r="OOO11" s="551"/>
      <c r="OOP11" s="551"/>
      <c r="OOQ11" s="551"/>
      <c r="OOR11" s="551"/>
      <c r="OOS11" s="551"/>
      <c r="OOT11" s="551"/>
      <c r="OOU11" s="551"/>
      <c r="OOV11" s="551"/>
      <c r="OOW11" s="551"/>
      <c r="OOX11" s="551"/>
      <c r="OOY11" s="551"/>
      <c r="OOZ11" s="551"/>
      <c r="OPA11" s="551"/>
      <c r="OPB11" s="551"/>
      <c r="OPC11" s="551"/>
      <c r="OPD11" s="551"/>
      <c r="OPE11" s="551"/>
      <c r="OPF11" s="551"/>
      <c r="OPG11" s="551"/>
      <c r="OPH11" s="551"/>
      <c r="OPI11" s="551"/>
      <c r="OPJ11" s="551"/>
      <c r="OPK11" s="551"/>
      <c r="OPL11" s="551"/>
      <c r="OPM11" s="551"/>
      <c r="OPN11" s="551"/>
      <c r="OPO11" s="551"/>
      <c r="OPP11" s="551"/>
      <c r="OPQ11" s="551"/>
      <c r="OPR11" s="551"/>
      <c r="OPS11" s="551"/>
      <c r="OPT11" s="551"/>
      <c r="OPU11" s="551"/>
      <c r="OPV11" s="551"/>
      <c r="OPW11" s="551"/>
      <c r="OPX11" s="551"/>
      <c r="OPY11" s="551"/>
      <c r="OPZ11" s="551"/>
      <c r="OQA11" s="551"/>
      <c r="OQB11" s="551"/>
      <c r="OQC11" s="551"/>
      <c r="OQD11" s="551"/>
      <c r="OQE11" s="551"/>
      <c r="OQF11" s="551"/>
      <c r="OQG11" s="551"/>
      <c r="OQH11" s="551"/>
      <c r="OQI11" s="551"/>
      <c r="OQJ11" s="551"/>
      <c r="OQK11" s="551"/>
      <c r="OQL11" s="551"/>
      <c r="OQM11" s="551"/>
      <c r="OQN11" s="551"/>
      <c r="OQO11" s="551"/>
      <c r="OQP11" s="551"/>
      <c r="OQQ11" s="551"/>
      <c r="OQR11" s="551"/>
      <c r="OQS11" s="551"/>
      <c r="OQT11" s="551"/>
      <c r="OQU11" s="551"/>
      <c r="OQV11" s="551"/>
      <c r="OQW11" s="551"/>
      <c r="OQX11" s="551"/>
      <c r="OQY11" s="551"/>
      <c r="OQZ11" s="551"/>
      <c r="ORA11" s="551"/>
      <c r="ORB11" s="551"/>
      <c r="ORC11" s="551"/>
      <c r="ORD11" s="551"/>
      <c r="ORE11" s="551"/>
      <c r="ORF11" s="551"/>
      <c r="ORG11" s="551"/>
      <c r="ORH11" s="551"/>
      <c r="ORI11" s="551"/>
      <c r="ORJ11" s="551"/>
      <c r="ORK11" s="551"/>
      <c r="ORL11" s="551"/>
      <c r="ORM11" s="551"/>
      <c r="ORN11" s="551"/>
      <c r="ORO11" s="551"/>
      <c r="ORP11" s="551"/>
      <c r="ORQ11" s="551"/>
      <c r="ORR11" s="551"/>
      <c r="ORS11" s="551"/>
      <c r="ORT11" s="551"/>
      <c r="ORU11" s="551"/>
      <c r="ORV11" s="551"/>
      <c r="ORW11" s="551"/>
      <c r="ORX11" s="551"/>
      <c r="ORY11" s="551"/>
      <c r="ORZ11" s="551"/>
      <c r="OSA11" s="551"/>
      <c r="OSB11" s="551"/>
      <c r="OSC11" s="551"/>
      <c r="OSD11" s="551"/>
      <c r="OSE11" s="551"/>
      <c r="OSF11" s="551"/>
      <c r="OSG11" s="551"/>
      <c r="OSH11" s="551"/>
      <c r="OSI11" s="551"/>
      <c r="OSJ11" s="551"/>
      <c r="OSK11" s="551"/>
      <c r="OSL11" s="551"/>
      <c r="OSM11" s="551"/>
      <c r="OSN11" s="551"/>
      <c r="OSO11" s="551"/>
      <c r="OSP11" s="551"/>
      <c r="OSQ11" s="551"/>
      <c r="OSR11" s="551"/>
      <c r="OSS11" s="551"/>
      <c r="OST11" s="551"/>
      <c r="OSU11" s="551"/>
      <c r="OSV11" s="551"/>
      <c r="OSW11" s="551"/>
      <c r="OSX11" s="551"/>
      <c r="OSY11" s="551"/>
      <c r="OSZ11" s="551"/>
      <c r="OTA11" s="551"/>
      <c r="OTB11" s="551"/>
      <c r="OTC11" s="551"/>
      <c r="OTD11" s="551"/>
      <c r="OTE11" s="551"/>
      <c r="OTF11" s="551"/>
      <c r="OTG11" s="551"/>
      <c r="OTH11" s="551"/>
      <c r="OTI11" s="551"/>
      <c r="OTJ11" s="551"/>
      <c r="OTK11" s="551"/>
      <c r="OTL11" s="551"/>
      <c r="OTM11" s="551"/>
      <c r="OTN11" s="551"/>
      <c r="OTO11" s="551"/>
      <c r="OTP11" s="551"/>
      <c r="OTQ11" s="551"/>
      <c r="OTR11" s="551"/>
      <c r="OTS11" s="551"/>
      <c r="OTT11" s="551"/>
      <c r="OTU11" s="551"/>
      <c r="OTV11" s="551"/>
      <c r="OTW11" s="551"/>
      <c r="OTX11" s="551"/>
      <c r="OTY11" s="551"/>
      <c r="OTZ11" s="551"/>
      <c r="OUA11" s="551"/>
      <c r="OUB11" s="551"/>
      <c r="OUC11" s="551"/>
      <c r="OUD11" s="551"/>
      <c r="OUE11" s="551"/>
      <c r="OUF11" s="551"/>
      <c r="OUG11" s="551"/>
      <c r="OUH11" s="551"/>
      <c r="OUI11" s="551"/>
      <c r="OUJ11" s="551"/>
      <c r="OUK11" s="551"/>
      <c r="OUL11" s="551"/>
      <c r="OUM11" s="551"/>
      <c r="OUN11" s="551"/>
      <c r="OUO11" s="551"/>
      <c r="OUP11" s="551"/>
      <c r="OUQ11" s="551"/>
      <c r="OUR11" s="551"/>
      <c r="OUS11" s="551"/>
      <c r="OUT11" s="551"/>
      <c r="OUU11" s="551"/>
      <c r="OUV11" s="551"/>
      <c r="OUW11" s="551"/>
      <c r="OUX11" s="551"/>
      <c r="OUY11" s="551"/>
      <c r="OUZ11" s="551"/>
      <c r="OVA11" s="551"/>
      <c r="OVB11" s="551"/>
      <c r="OVC11" s="551"/>
      <c r="OVD11" s="551"/>
      <c r="OVE11" s="551"/>
      <c r="OVF11" s="551"/>
      <c r="OVG11" s="551"/>
      <c r="OVH11" s="551"/>
      <c r="OVI11" s="551"/>
      <c r="OVJ11" s="551"/>
      <c r="OVK11" s="551"/>
      <c r="OVL11" s="551"/>
      <c r="OVM11" s="551"/>
      <c r="OVN11" s="551"/>
      <c r="OVO11" s="551"/>
      <c r="OVP11" s="551"/>
      <c r="OVQ11" s="551"/>
      <c r="OVR11" s="551"/>
      <c r="OVS11" s="551"/>
      <c r="OVT11" s="551"/>
      <c r="OVU11" s="551"/>
      <c r="OVV11" s="551"/>
      <c r="OVW11" s="551"/>
      <c r="OVX11" s="551"/>
      <c r="OVY11" s="551"/>
      <c r="OVZ11" s="551"/>
      <c r="OWA11" s="551"/>
      <c r="OWB11" s="551"/>
      <c r="OWC11" s="551"/>
      <c r="OWD11" s="551"/>
      <c r="OWE11" s="551"/>
      <c r="OWF11" s="551"/>
      <c r="OWG11" s="551"/>
      <c r="OWH11" s="551"/>
      <c r="OWI11" s="551"/>
      <c r="OWJ11" s="551"/>
      <c r="OWK11" s="551"/>
      <c r="OWL11" s="551"/>
      <c r="OWM11" s="551"/>
      <c r="OWN11" s="551"/>
      <c r="OWO11" s="551"/>
      <c r="OWP11" s="551"/>
      <c r="OWQ11" s="551"/>
      <c r="OWR11" s="551"/>
      <c r="OWS11" s="551"/>
      <c r="OWT11" s="551"/>
      <c r="OWU11" s="551"/>
      <c r="OWV11" s="551"/>
      <c r="OWW11" s="551"/>
      <c r="OWX11" s="551"/>
      <c r="OWY11" s="551"/>
      <c r="OWZ11" s="551"/>
      <c r="OXA11" s="551"/>
      <c r="OXB11" s="551"/>
      <c r="OXC11" s="551"/>
      <c r="OXD11" s="551"/>
      <c r="OXE11" s="551"/>
      <c r="OXF11" s="551"/>
      <c r="OXG11" s="551"/>
      <c r="OXH11" s="551"/>
      <c r="OXI11" s="551"/>
      <c r="OXJ11" s="551"/>
      <c r="OXK11" s="551"/>
      <c r="OXL11" s="551"/>
      <c r="OXM11" s="551"/>
      <c r="OXN11" s="551"/>
      <c r="OXO11" s="551"/>
      <c r="OXP11" s="551"/>
      <c r="OXQ11" s="551"/>
      <c r="OXR11" s="551"/>
      <c r="OXS11" s="551"/>
      <c r="OXT11" s="551"/>
      <c r="OXU11" s="551"/>
      <c r="OXV11" s="551"/>
      <c r="OXW11" s="551"/>
      <c r="OXX11" s="551"/>
      <c r="OXY11" s="551"/>
      <c r="OXZ11" s="551"/>
      <c r="OYA11" s="551"/>
      <c r="OYB11" s="551"/>
      <c r="OYC11" s="551"/>
      <c r="OYD11" s="551"/>
      <c r="OYE11" s="551"/>
      <c r="OYF11" s="551"/>
      <c r="OYG11" s="551"/>
      <c r="OYH11" s="551"/>
      <c r="OYI11" s="551"/>
      <c r="OYJ11" s="551"/>
      <c r="OYK11" s="551"/>
      <c r="OYL11" s="551"/>
      <c r="OYM11" s="551"/>
      <c r="OYN11" s="551"/>
      <c r="OYO11" s="551"/>
      <c r="OYP11" s="551"/>
      <c r="OYQ11" s="551"/>
      <c r="OYR11" s="551"/>
      <c r="OYS11" s="551"/>
      <c r="OYT11" s="551"/>
      <c r="OYU11" s="551"/>
      <c r="OYV11" s="551"/>
      <c r="OYW11" s="551"/>
      <c r="OYX11" s="551"/>
      <c r="OYY11" s="551"/>
      <c r="OYZ11" s="551"/>
      <c r="OZA11" s="551"/>
      <c r="OZB11" s="551"/>
      <c r="OZC11" s="551"/>
      <c r="OZD11" s="551"/>
      <c r="OZE11" s="551"/>
      <c r="OZF11" s="551"/>
      <c r="OZG11" s="551"/>
      <c r="OZH11" s="551"/>
      <c r="OZI11" s="551"/>
      <c r="OZJ11" s="551"/>
      <c r="OZK11" s="551"/>
      <c r="OZL11" s="551"/>
      <c r="OZM11" s="551"/>
      <c r="OZN11" s="551"/>
      <c r="OZO11" s="551"/>
      <c r="OZP11" s="551"/>
      <c r="OZQ11" s="551"/>
      <c r="OZR11" s="551"/>
      <c r="OZS11" s="551"/>
      <c r="OZT11" s="551"/>
      <c r="OZU11" s="551"/>
      <c r="OZV11" s="551"/>
      <c r="OZW11" s="551"/>
      <c r="OZX11" s="551"/>
      <c r="OZY11" s="551"/>
      <c r="OZZ11" s="551"/>
      <c r="PAA11" s="551"/>
      <c r="PAB11" s="551"/>
      <c r="PAC11" s="551"/>
      <c r="PAD11" s="551"/>
      <c r="PAE11" s="551"/>
      <c r="PAF11" s="551"/>
      <c r="PAG11" s="551"/>
      <c r="PAH11" s="551"/>
      <c r="PAI11" s="551"/>
      <c r="PAJ11" s="551"/>
      <c r="PAK11" s="551"/>
      <c r="PAL11" s="551"/>
      <c r="PAM11" s="551"/>
      <c r="PAN11" s="551"/>
      <c r="PAO11" s="551"/>
      <c r="PAP11" s="551"/>
      <c r="PAQ11" s="551"/>
      <c r="PAR11" s="551"/>
      <c r="PAS11" s="551"/>
      <c r="PAT11" s="551"/>
      <c r="PAU11" s="551"/>
      <c r="PAV11" s="551"/>
      <c r="PAW11" s="551"/>
      <c r="PAX11" s="551"/>
      <c r="PAY11" s="551"/>
      <c r="PAZ11" s="551"/>
      <c r="PBA11" s="551"/>
      <c r="PBB11" s="551"/>
      <c r="PBC11" s="551"/>
      <c r="PBD11" s="551"/>
      <c r="PBE11" s="551"/>
      <c r="PBF11" s="551"/>
      <c r="PBG11" s="551"/>
      <c r="PBH11" s="551"/>
      <c r="PBI11" s="551"/>
      <c r="PBJ11" s="551"/>
      <c r="PBK11" s="551"/>
      <c r="PBL11" s="551"/>
      <c r="PBM11" s="551"/>
      <c r="PBN11" s="551"/>
      <c r="PBO11" s="551"/>
      <c r="PBP11" s="551"/>
      <c r="PBQ11" s="551"/>
      <c r="PBR11" s="551"/>
      <c r="PBS11" s="551"/>
      <c r="PBT11" s="551"/>
      <c r="PBU11" s="551"/>
      <c r="PBV11" s="551"/>
      <c r="PBW11" s="551"/>
      <c r="PBX11" s="551"/>
      <c r="PBY11" s="551"/>
      <c r="PBZ11" s="551"/>
      <c r="PCA11" s="551"/>
      <c r="PCB11" s="551"/>
      <c r="PCC11" s="551"/>
      <c r="PCD11" s="551"/>
      <c r="PCE11" s="551"/>
      <c r="PCF11" s="551"/>
      <c r="PCG11" s="551"/>
      <c r="PCH11" s="551"/>
      <c r="PCI11" s="551"/>
      <c r="PCJ11" s="551"/>
      <c r="PCK11" s="551"/>
      <c r="PCL11" s="551"/>
      <c r="PCM11" s="551"/>
      <c r="PCN11" s="551"/>
      <c r="PCO11" s="551"/>
      <c r="PCP11" s="551"/>
      <c r="PCQ11" s="551"/>
      <c r="PCR11" s="551"/>
      <c r="PCS11" s="551"/>
      <c r="PCT11" s="551"/>
      <c r="PCU11" s="551"/>
      <c r="PCV11" s="551"/>
      <c r="PCW11" s="551"/>
      <c r="PCX11" s="551"/>
      <c r="PCY11" s="551"/>
      <c r="PCZ11" s="551"/>
      <c r="PDA11" s="551"/>
      <c r="PDB11" s="551"/>
      <c r="PDC11" s="551"/>
      <c r="PDD11" s="551"/>
      <c r="PDE11" s="551"/>
      <c r="PDF11" s="551"/>
      <c r="PDG11" s="551"/>
      <c r="PDH11" s="551"/>
      <c r="PDI11" s="551"/>
      <c r="PDJ11" s="551"/>
      <c r="PDK11" s="551"/>
      <c r="PDL11" s="551"/>
      <c r="PDM11" s="551"/>
      <c r="PDN11" s="551"/>
      <c r="PDO11" s="551"/>
      <c r="PDP11" s="551"/>
      <c r="PDQ11" s="551"/>
      <c r="PDR11" s="551"/>
      <c r="PDS11" s="551"/>
      <c r="PDT11" s="551"/>
      <c r="PDU11" s="551"/>
      <c r="PDV11" s="551"/>
      <c r="PDW11" s="551"/>
      <c r="PDX11" s="551"/>
      <c r="PDY11" s="551"/>
      <c r="PDZ11" s="551"/>
      <c r="PEA11" s="551"/>
      <c r="PEB11" s="551"/>
      <c r="PEC11" s="551"/>
      <c r="PED11" s="551"/>
      <c r="PEE11" s="551"/>
      <c r="PEF11" s="551"/>
      <c r="PEG11" s="551"/>
      <c r="PEH11" s="551"/>
      <c r="PEI11" s="551"/>
      <c r="PEJ11" s="551"/>
      <c r="PEK11" s="551"/>
      <c r="PEL11" s="551"/>
      <c r="PEM11" s="551"/>
      <c r="PEN11" s="551"/>
      <c r="PEO11" s="551"/>
      <c r="PEP11" s="551"/>
      <c r="PEQ11" s="551"/>
      <c r="PER11" s="551"/>
      <c r="PES11" s="551"/>
      <c r="PET11" s="551"/>
      <c r="PEU11" s="551"/>
      <c r="PEV11" s="551"/>
      <c r="PEW11" s="551"/>
      <c r="PEX11" s="551"/>
      <c r="PEY11" s="551"/>
      <c r="PEZ11" s="551"/>
      <c r="PFA11" s="551"/>
      <c r="PFB11" s="551"/>
      <c r="PFC11" s="551"/>
      <c r="PFD11" s="551"/>
      <c r="PFE11" s="551"/>
      <c r="PFF11" s="551"/>
      <c r="PFG11" s="551"/>
      <c r="PFH11" s="551"/>
      <c r="PFI11" s="551"/>
      <c r="PFJ11" s="551"/>
      <c r="PFK11" s="551"/>
      <c r="PFL11" s="551"/>
      <c r="PFM11" s="551"/>
      <c r="PFN11" s="551"/>
      <c r="PFO11" s="551"/>
      <c r="PFP11" s="551"/>
      <c r="PFQ11" s="551"/>
      <c r="PFR11" s="551"/>
      <c r="PFS11" s="551"/>
      <c r="PFT11" s="551"/>
      <c r="PFU11" s="551"/>
      <c r="PFV11" s="551"/>
      <c r="PFW11" s="551"/>
      <c r="PFX11" s="551"/>
      <c r="PFY11" s="551"/>
      <c r="PFZ11" s="551"/>
      <c r="PGA11" s="551"/>
      <c r="PGB11" s="551"/>
      <c r="PGC11" s="551"/>
      <c r="PGD11" s="551"/>
      <c r="PGE11" s="551"/>
      <c r="PGF11" s="551"/>
      <c r="PGG11" s="551"/>
      <c r="PGH11" s="551"/>
      <c r="PGI11" s="551"/>
      <c r="PGJ11" s="551"/>
      <c r="PGK11" s="551"/>
      <c r="PGL11" s="551"/>
      <c r="PGM11" s="551"/>
      <c r="PGN11" s="551"/>
      <c r="PGO11" s="551"/>
      <c r="PGP11" s="551"/>
      <c r="PGQ11" s="551"/>
      <c r="PGR11" s="551"/>
      <c r="PGS11" s="551"/>
      <c r="PGT11" s="551"/>
      <c r="PGU11" s="551"/>
      <c r="PGV11" s="551"/>
      <c r="PGW11" s="551"/>
      <c r="PGX11" s="551"/>
      <c r="PGY11" s="551"/>
      <c r="PGZ11" s="551"/>
      <c r="PHA11" s="551"/>
      <c r="PHB11" s="551"/>
      <c r="PHC11" s="551"/>
      <c r="PHD11" s="551"/>
      <c r="PHE11" s="551"/>
      <c r="PHF11" s="551"/>
      <c r="PHG11" s="551"/>
      <c r="PHH11" s="551"/>
      <c r="PHI11" s="551"/>
      <c r="PHJ11" s="551"/>
      <c r="PHK11" s="551"/>
      <c r="PHL11" s="551"/>
      <c r="PHM11" s="551"/>
      <c r="PHN11" s="551"/>
      <c r="PHO11" s="551"/>
      <c r="PHP11" s="551"/>
      <c r="PHQ11" s="551"/>
      <c r="PHR11" s="551"/>
      <c r="PHS11" s="551"/>
      <c r="PHT11" s="551"/>
      <c r="PHU11" s="551"/>
      <c r="PHV11" s="551"/>
      <c r="PHW11" s="551"/>
      <c r="PHX11" s="551"/>
      <c r="PHY11" s="551"/>
      <c r="PHZ11" s="551"/>
      <c r="PIA11" s="551"/>
      <c r="PIB11" s="551"/>
      <c r="PIC11" s="551"/>
      <c r="PID11" s="551"/>
      <c r="PIE11" s="551"/>
      <c r="PIF11" s="551"/>
      <c r="PIG11" s="551"/>
      <c r="PIH11" s="551"/>
      <c r="PII11" s="551"/>
      <c r="PIJ11" s="551"/>
      <c r="PIK11" s="551"/>
      <c r="PIL11" s="551"/>
      <c r="PIM11" s="551"/>
      <c r="PIN11" s="551"/>
      <c r="PIO11" s="551"/>
      <c r="PIP11" s="551"/>
      <c r="PIQ11" s="551"/>
      <c r="PIR11" s="551"/>
      <c r="PIS11" s="551"/>
      <c r="PIT11" s="551"/>
      <c r="PIU11" s="551"/>
      <c r="PIV11" s="551"/>
      <c r="PIW11" s="551"/>
      <c r="PIX11" s="551"/>
      <c r="PIY11" s="551"/>
      <c r="PIZ11" s="551"/>
      <c r="PJA11" s="551"/>
      <c r="PJB11" s="551"/>
      <c r="PJC11" s="551"/>
      <c r="PJD11" s="551"/>
      <c r="PJE11" s="551"/>
      <c r="PJF11" s="551"/>
      <c r="PJG11" s="551"/>
      <c r="PJH11" s="551"/>
      <c r="PJI11" s="551"/>
      <c r="PJJ11" s="551"/>
      <c r="PJK11" s="551"/>
      <c r="PJL11" s="551"/>
      <c r="PJM11" s="551"/>
      <c r="PJN11" s="551"/>
      <c r="PJO11" s="551"/>
      <c r="PJP11" s="551"/>
      <c r="PJQ11" s="551"/>
      <c r="PJR11" s="551"/>
      <c r="PJS11" s="551"/>
      <c r="PJT11" s="551"/>
      <c r="PJU11" s="551"/>
      <c r="PJV11" s="551"/>
      <c r="PJW11" s="551"/>
      <c r="PJX11" s="551"/>
      <c r="PJY11" s="551"/>
      <c r="PJZ11" s="551"/>
      <c r="PKA11" s="551"/>
      <c r="PKB11" s="551"/>
      <c r="PKC11" s="551"/>
      <c r="PKD11" s="551"/>
      <c r="PKE11" s="551"/>
      <c r="PKF11" s="551"/>
      <c r="PKG11" s="551"/>
      <c r="PKH11" s="551"/>
      <c r="PKI11" s="551"/>
      <c r="PKJ11" s="551"/>
      <c r="PKK11" s="551"/>
      <c r="PKL11" s="551"/>
      <c r="PKM11" s="551"/>
      <c r="PKN11" s="551"/>
      <c r="PKO11" s="551"/>
      <c r="PKP11" s="551"/>
      <c r="PKQ11" s="551"/>
      <c r="PKR11" s="551"/>
      <c r="PKS11" s="551"/>
      <c r="PKT11" s="551"/>
      <c r="PKU11" s="551"/>
      <c r="PKV11" s="551"/>
      <c r="PKW11" s="551"/>
      <c r="PKX11" s="551"/>
      <c r="PKY11" s="551"/>
      <c r="PKZ11" s="551"/>
      <c r="PLA11" s="551"/>
      <c r="PLB11" s="551"/>
      <c r="PLC11" s="551"/>
      <c r="PLD11" s="551"/>
      <c r="PLE11" s="551"/>
      <c r="PLF11" s="551"/>
      <c r="PLG11" s="551"/>
      <c r="PLH11" s="551"/>
      <c r="PLI11" s="551"/>
      <c r="PLJ11" s="551"/>
      <c r="PLK11" s="551"/>
      <c r="PLL11" s="551"/>
      <c r="PLM11" s="551"/>
      <c r="PLN11" s="551"/>
      <c r="PLO11" s="551"/>
      <c r="PLP11" s="551"/>
      <c r="PLQ11" s="551"/>
      <c r="PLR11" s="551"/>
      <c r="PLS11" s="551"/>
      <c r="PLT11" s="551"/>
      <c r="PLU11" s="551"/>
      <c r="PLV11" s="551"/>
      <c r="PLW11" s="551"/>
      <c r="PLX11" s="551"/>
      <c r="PLY11" s="551"/>
      <c r="PLZ11" s="551"/>
      <c r="PMA11" s="551"/>
      <c r="PMB11" s="551"/>
      <c r="PMC11" s="551"/>
      <c r="PMD11" s="551"/>
      <c r="PME11" s="551"/>
      <c r="PMF11" s="551"/>
      <c r="PMG11" s="551"/>
      <c r="PMH11" s="551"/>
      <c r="PMI11" s="551"/>
      <c r="PMJ11" s="551"/>
      <c r="PMK11" s="551"/>
      <c r="PML11" s="551"/>
      <c r="PMM11" s="551"/>
      <c r="PMN11" s="551"/>
      <c r="PMO11" s="551"/>
      <c r="PMP11" s="551"/>
      <c r="PMQ11" s="551"/>
      <c r="PMR11" s="551"/>
      <c r="PMS11" s="551"/>
      <c r="PMT11" s="551"/>
      <c r="PMU11" s="551"/>
      <c r="PMV11" s="551"/>
      <c r="PMW11" s="551"/>
      <c r="PMX11" s="551"/>
      <c r="PMY11" s="551"/>
      <c r="PMZ11" s="551"/>
      <c r="PNA11" s="551"/>
      <c r="PNB11" s="551"/>
      <c r="PNC11" s="551"/>
      <c r="PND11" s="551"/>
      <c r="PNE11" s="551"/>
      <c r="PNF11" s="551"/>
      <c r="PNG11" s="551"/>
      <c r="PNH11" s="551"/>
      <c r="PNI11" s="551"/>
      <c r="PNJ11" s="551"/>
      <c r="PNK11" s="551"/>
      <c r="PNL11" s="551"/>
      <c r="PNM11" s="551"/>
      <c r="PNN11" s="551"/>
      <c r="PNO11" s="551"/>
      <c r="PNP11" s="551"/>
      <c r="PNQ11" s="551"/>
      <c r="PNR11" s="551"/>
      <c r="PNS11" s="551"/>
      <c r="PNT11" s="551"/>
      <c r="PNU11" s="551"/>
      <c r="PNV11" s="551"/>
      <c r="PNW11" s="551"/>
      <c r="PNX11" s="551"/>
      <c r="PNY11" s="551"/>
      <c r="PNZ11" s="551"/>
      <c r="POA11" s="551"/>
      <c r="POB11" s="551"/>
      <c r="POC11" s="551"/>
      <c r="POD11" s="551"/>
      <c r="POE11" s="551"/>
      <c r="POF11" s="551"/>
      <c r="POG11" s="551"/>
      <c r="POH11" s="551"/>
      <c r="POI11" s="551"/>
      <c r="POJ11" s="551"/>
      <c r="POK11" s="551"/>
      <c r="POL11" s="551"/>
      <c r="POM11" s="551"/>
      <c r="PON11" s="551"/>
      <c r="POO11" s="551"/>
      <c r="POP11" s="551"/>
      <c r="POQ11" s="551"/>
      <c r="POR11" s="551"/>
      <c r="POS11" s="551"/>
      <c r="POT11" s="551"/>
      <c r="POU11" s="551"/>
      <c r="POV11" s="551"/>
      <c r="POW11" s="551"/>
      <c r="POX11" s="551"/>
      <c r="POY11" s="551"/>
      <c r="POZ11" s="551"/>
      <c r="PPA11" s="551"/>
      <c r="PPB11" s="551"/>
      <c r="PPC11" s="551"/>
      <c r="PPD11" s="551"/>
      <c r="PPE11" s="551"/>
      <c r="PPF11" s="551"/>
      <c r="PPG11" s="551"/>
      <c r="PPH11" s="551"/>
      <c r="PPI11" s="551"/>
      <c r="PPJ11" s="551"/>
      <c r="PPK11" s="551"/>
      <c r="PPL11" s="551"/>
      <c r="PPM11" s="551"/>
      <c r="PPN11" s="551"/>
      <c r="PPO11" s="551"/>
      <c r="PPP11" s="551"/>
      <c r="PPQ11" s="551"/>
      <c r="PPR11" s="551"/>
      <c r="PPS11" s="551"/>
      <c r="PPT11" s="551"/>
      <c r="PPU11" s="551"/>
      <c r="PPV11" s="551"/>
      <c r="PPW11" s="551"/>
      <c r="PPX11" s="551"/>
      <c r="PPY11" s="551"/>
      <c r="PPZ11" s="551"/>
      <c r="PQA11" s="551"/>
      <c r="PQB11" s="551"/>
      <c r="PQC11" s="551"/>
      <c r="PQD11" s="551"/>
      <c r="PQE11" s="551"/>
      <c r="PQF11" s="551"/>
      <c r="PQG11" s="551"/>
      <c r="PQH11" s="551"/>
      <c r="PQI11" s="551"/>
      <c r="PQJ11" s="551"/>
      <c r="PQK11" s="551"/>
      <c r="PQL11" s="551"/>
      <c r="PQM11" s="551"/>
      <c r="PQN11" s="551"/>
      <c r="PQO11" s="551"/>
      <c r="PQP11" s="551"/>
      <c r="PQQ11" s="551"/>
      <c r="PQR11" s="551"/>
      <c r="PQS11" s="551"/>
      <c r="PQT11" s="551"/>
      <c r="PQU11" s="551"/>
      <c r="PQV11" s="551"/>
      <c r="PQW11" s="551"/>
      <c r="PQX11" s="551"/>
      <c r="PQY11" s="551"/>
      <c r="PQZ11" s="551"/>
      <c r="PRA11" s="551"/>
      <c r="PRB11" s="551"/>
      <c r="PRC11" s="551"/>
      <c r="PRD11" s="551"/>
      <c r="PRE11" s="551"/>
      <c r="PRF11" s="551"/>
      <c r="PRG11" s="551"/>
      <c r="PRH11" s="551"/>
      <c r="PRI11" s="551"/>
      <c r="PRJ11" s="551"/>
      <c r="PRK11" s="551"/>
      <c r="PRL11" s="551"/>
      <c r="PRM11" s="551"/>
      <c r="PRN11" s="551"/>
      <c r="PRO11" s="551"/>
      <c r="PRP11" s="551"/>
      <c r="PRQ11" s="551"/>
      <c r="PRR11" s="551"/>
      <c r="PRS11" s="551"/>
      <c r="PRT11" s="551"/>
      <c r="PRU11" s="551"/>
      <c r="PRV11" s="551"/>
      <c r="PRW11" s="551"/>
      <c r="PRX11" s="551"/>
      <c r="PRY11" s="551"/>
      <c r="PRZ11" s="551"/>
      <c r="PSA11" s="551"/>
      <c r="PSB11" s="551"/>
      <c r="PSC11" s="551"/>
      <c r="PSD11" s="551"/>
      <c r="PSE11" s="551"/>
      <c r="PSF11" s="551"/>
      <c r="PSG11" s="551"/>
      <c r="PSH11" s="551"/>
      <c r="PSI11" s="551"/>
      <c r="PSJ11" s="551"/>
      <c r="PSK11" s="551"/>
      <c r="PSL11" s="551"/>
      <c r="PSM11" s="551"/>
      <c r="PSN11" s="551"/>
      <c r="PSO11" s="551"/>
      <c r="PSP11" s="551"/>
      <c r="PSQ11" s="551"/>
      <c r="PSR11" s="551"/>
      <c r="PSS11" s="551"/>
      <c r="PST11" s="551"/>
      <c r="PSU11" s="551"/>
      <c r="PSV11" s="551"/>
      <c r="PSW11" s="551"/>
      <c r="PSX11" s="551"/>
      <c r="PSY11" s="551"/>
      <c r="PSZ11" s="551"/>
      <c r="PTA11" s="551"/>
      <c r="PTB11" s="551"/>
      <c r="PTC11" s="551"/>
      <c r="PTD11" s="551"/>
      <c r="PTE11" s="551"/>
      <c r="PTF11" s="551"/>
      <c r="PTG11" s="551"/>
      <c r="PTH11" s="551"/>
      <c r="PTI11" s="551"/>
      <c r="PTJ11" s="551"/>
      <c r="PTK11" s="551"/>
      <c r="PTL11" s="551"/>
      <c r="PTM11" s="551"/>
      <c r="PTN11" s="551"/>
      <c r="PTO11" s="551"/>
      <c r="PTP11" s="551"/>
      <c r="PTQ11" s="551"/>
      <c r="PTR11" s="551"/>
      <c r="PTS11" s="551"/>
      <c r="PTT11" s="551"/>
      <c r="PTU11" s="551"/>
      <c r="PTV11" s="551"/>
      <c r="PTW11" s="551"/>
      <c r="PTX11" s="551"/>
      <c r="PTY11" s="551"/>
      <c r="PTZ11" s="551"/>
      <c r="PUA11" s="551"/>
      <c r="PUB11" s="551"/>
      <c r="PUC11" s="551"/>
      <c r="PUD11" s="551"/>
      <c r="PUE11" s="551"/>
      <c r="PUF11" s="551"/>
      <c r="PUG11" s="551"/>
      <c r="PUH11" s="551"/>
      <c r="PUI11" s="551"/>
      <c r="PUJ11" s="551"/>
      <c r="PUK11" s="551"/>
      <c r="PUL11" s="551"/>
      <c r="PUM11" s="551"/>
      <c r="PUN11" s="551"/>
      <c r="PUO11" s="551"/>
      <c r="PUP11" s="551"/>
      <c r="PUQ11" s="551"/>
      <c r="PUR11" s="551"/>
      <c r="PUS11" s="551"/>
      <c r="PUT11" s="551"/>
      <c r="PUU11" s="551"/>
      <c r="PUV11" s="551"/>
      <c r="PUW11" s="551"/>
      <c r="PUX11" s="551"/>
      <c r="PUY11" s="551"/>
      <c r="PUZ11" s="551"/>
      <c r="PVA11" s="551"/>
      <c r="PVB11" s="551"/>
      <c r="PVC11" s="551"/>
      <c r="PVD11" s="551"/>
      <c r="PVE11" s="551"/>
      <c r="PVF11" s="551"/>
      <c r="PVG11" s="551"/>
      <c r="PVH11" s="551"/>
      <c r="PVI11" s="551"/>
      <c r="PVJ11" s="551"/>
      <c r="PVK11" s="551"/>
      <c r="PVL11" s="551"/>
      <c r="PVM11" s="551"/>
      <c r="PVN11" s="551"/>
      <c r="PVO11" s="551"/>
      <c r="PVP11" s="551"/>
      <c r="PVQ11" s="551"/>
      <c r="PVR11" s="551"/>
      <c r="PVS11" s="551"/>
      <c r="PVT11" s="551"/>
      <c r="PVU11" s="551"/>
      <c r="PVV11" s="551"/>
      <c r="PVW11" s="551"/>
      <c r="PVX11" s="551"/>
      <c r="PVY11" s="551"/>
      <c r="PVZ11" s="551"/>
      <c r="PWA11" s="551"/>
      <c r="PWB11" s="551"/>
      <c r="PWC11" s="551"/>
      <c r="PWD11" s="551"/>
      <c r="PWE11" s="551"/>
      <c r="PWF11" s="551"/>
      <c r="PWG11" s="551"/>
      <c r="PWH11" s="551"/>
      <c r="PWI11" s="551"/>
      <c r="PWJ11" s="551"/>
      <c r="PWK11" s="551"/>
      <c r="PWL11" s="551"/>
      <c r="PWM11" s="551"/>
      <c r="PWN11" s="551"/>
      <c r="PWO11" s="551"/>
      <c r="PWP11" s="551"/>
      <c r="PWQ11" s="551"/>
      <c r="PWR11" s="551"/>
      <c r="PWS11" s="551"/>
      <c r="PWT11" s="551"/>
      <c r="PWU11" s="551"/>
      <c r="PWV11" s="551"/>
      <c r="PWW11" s="551"/>
      <c r="PWX11" s="551"/>
      <c r="PWY11" s="551"/>
      <c r="PWZ11" s="551"/>
      <c r="PXA11" s="551"/>
      <c r="PXB11" s="551"/>
      <c r="PXC11" s="551"/>
      <c r="PXD11" s="551"/>
      <c r="PXE11" s="551"/>
      <c r="PXF11" s="551"/>
      <c r="PXG11" s="551"/>
      <c r="PXH11" s="551"/>
      <c r="PXI11" s="551"/>
      <c r="PXJ11" s="551"/>
      <c r="PXK11" s="551"/>
      <c r="PXL11" s="551"/>
      <c r="PXM11" s="551"/>
      <c r="PXN11" s="551"/>
      <c r="PXO11" s="551"/>
      <c r="PXP11" s="551"/>
      <c r="PXQ11" s="551"/>
      <c r="PXR11" s="551"/>
      <c r="PXS11" s="551"/>
      <c r="PXT11" s="551"/>
      <c r="PXU11" s="551"/>
      <c r="PXV11" s="551"/>
      <c r="PXW11" s="551"/>
      <c r="PXX11" s="551"/>
      <c r="PXY11" s="551"/>
      <c r="PXZ11" s="551"/>
      <c r="PYA11" s="551"/>
      <c r="PYB11" s="551"/>
      <c r="PYC11" s="551"/>
      <c r="PYD11" s="551"/>
      <c r="PYE11" s="551"/>
      <c r="PYF11" s="551"/>
      <c r="PYG11" s="551"/>
      <c r="PYH11" s="551"/>
      <c r="PYI11" s="551"/>
      <c r="PYJ11" s="551"/>
      <c r="PYK11" s="551"/>
      <c r="PYL11" s="551"/>
      <c r="PYM11" s="551"/>
      <c r="PYN11" s="551"/>
      <c r="PYO11" s="551"/>
      <c r="PYP11" s="551"/>
      <c r="PYQ11" s="551"/>
      <c r="PYR11" s="551"/>
      <c r="PYS11" s="551"/>
      <c r="PYT11" s="551"/>
      <c r="PYU11" s="551"/>
      <c r="PYV11" s="551"/>
      <c r="PYW11" s="551"/>
      <c r="PYX11" s="551"/>
      <c r="PYY11" s="551"/>
      <c r="PYZ11" s="551"/>
      <c r="PZA11" s="551"/>
      <c r="PZB11" s="551"/>
      <c r="PZC11" s="551"/>
      <c r="PZD11" s="551"/>
      <c r="PZE11" s="551"/>
      <c r="PZF11" s="551"/>
      <c r="PZG11" s="551"/>
      <c r="PZH11" s="551"/>
      <c r="PZI11" s="551"/>
      <c r="PZJ11" s="551"/>
      <c r="PZK11" s="551"/>
      <c r="PZL11" s="551"/>
      <c r="PZM11" s="551"/>
      <c r="PZN11" s="551"/>
      <c r="PZO11" s="551"/>
      <c r="PZP11" s="551"/>
      <c r="PZQ11" s="551"/>
      <c r="PZR11" s="551"/>
      <c r="PZS11" s="551"/>
      <c r="PZT11" s="551"/>
      <c r="PZU11" s="551"/>
      <c r="PZV11" s="551"/>
      <c r="PZW11" s="551"/>
      <c r="PZX11" s="551"/>
      <c r="PZY11" s="551"/>
      <c r="PZZ11" s="551"/>
      <c r="QAA11" s="551"/>
      <c r="QAB11" s="551"/>
      <c r="QAC11" s="551"/>
      <c r="QAD11" s="551"/>
      <c r="QAE11" s="551"/>
      <c r="QAF11" s="551"/>
      <c r="QAG11" s="551"/>
      <c r="QAH11" s="551"/>
      <c r="QAI11" s="551"/>
      <c r="QAJ11" s="551"/>
      <c r="QAK11" s="551"/>
      <c r="QAL11" s="551"/>
      <c r="QAM11" s="551"/>
      <c r="QAN11" s="551"/>
      <c r="QAO11" s="551"/>
      <c r="QAP11" s="551"/>
      <c r="QAQ11" s="551"/>
      <c r="QAR11" s="551"/>
      <c r="QAS11" s="551"/>
      <c r="QAT11" s="551"/>
      <c r="QAU11" s="551"/>
      <c r="QAV11" s="551"/>
      <c r="QAW11" s="551"/>
      <c r="QAX11" s="551"/>
      <c r="QAY11" s="551"/>
      <c r="QAZ11" s="551"/>
      <c r="QBA11" s="551"/>
      <c r="QBB11" s="551"/>
      <c r="QBC11" s="551"/>
      <c r="QBD11" s="551"/>
      <c r="QBE11" s="551"/>
      <c r="QBF11" s="551"/>
      <c r="QBG11" s="551"/>
      <c r="QBH11" s="551"/>
      <c r="QBI11" s="551"/>
      <c r="QBJ11" s="551"/>
      <c r="QBK11" s="551"/>
      <c r="QBL11" s="551"/>
      <c r="QBM11" s="551"/>
      <c r="QBN11" s="551"/>
      <c r="QBO11" s="551"/>
      <c r="QBP11" s="551"/>
      <c r="QBQ11" s="551"/>
      <c r="QBR11" s="551"/>
      <c r="QBS11" s="551"/>
      <c r="QBT11" s="551"/>
      <c r="QBU11" s="551"/>
      <c r="QBV11" s="551"/>
      <c r="QBW11" s="551"/>
      <c r="QBX11" s="551"/>
      <c r="QBY11" s="551"/>
      <c r="QBZ11" s="551"/>
      <c r="QCA11" s="551"/>
      <c r="QCB11" s="551"/>
      <c r="QCC11" s="551"/>
      <c r="QCD11" s="551"/>
      <c r="QCE11" s="551"/>
      <c r="QCF11" s="551"/>
      <c r="QCG11" s="551"/>
      <c r="QCH11" s="551"/>
      <c r="QCI11" s="551"/>
      <c r="QCJ11" s="551"/>
      <c r="QCK11" s="551"/>
      <c r="QCL11" s="551"/>
      <c r="QCM11" s="551"/>
      <c r="QCN11" s="551"/>
      <c r="QCO11" s="551"/>
      <c r="QCP11" s="551"/>
      <c r="QCQ11" s="551"/>
      <c r="QCR11" s="551"/>
      <c r="QCS11" s="551"/>
      <c r="QCT11" s="551"/>
      <c r="QCU11" s="551"/>
      <c r="QCV11" s="551"/>
      <c r="QCW11" s="551"/>
      <c r="QCX11" s="551"/>
      <c r="QCY11" s="551"/>
      <c r="QCZ11" s="551"/>
      <c r="QDA11" s="551"/>
      <c r="QDB11" s="551"/>
      <c r="QDC11" s="551"/>
      <c r="QDD11" s="551"/>
      <c r="QDE11" s="551"/>
      <c r="QDF11" s="551"/>
      <c r="QDG11" s="551"/>
      <c r="QDH11" s="551"/>
      <c r="QDI11" s="551"/>
      <c r="QDJ11" s="551"/>
      <c r="QDK11" s="551"/>
      <c r="QDL11" s="551"/>
      <c r="QDM11" s="551"/>
      <c r="QDN11" s="551"/>
      <c r="QDO11" s="551"/>
      <c r="QDP11" s="551"/>
      <c r="QDQ11" s="551"/>
      <c r="QDR11" s="551"/>
      <c r="QDS11" s="551"/>
      <c r="QDT11" s="551"/>
      <c r="QDU11" s="551"/>
      <c r="QDV11" s="551"/>
      <c r="QDW11" s="551"/>
      <c r="QDX11" s="551"/>
      <c r="QDY11" s="551"/>
      <c r="QDZ11" s="551"/>
      <c r="QEA11" s="551"/>
      <c r="QEB11" s="551"/>
      <c r="QEC11" s="551"/>
      <c r="QED11" s="551"/>
      <c r="QEE11" s="551"/>
      <c r="QEF11" s="551"/>
      <c r="QEG11" s="551"/>
      <c r="QEH11" s="551"/>
      <c r="QEI11" s="551"/>
      <c r="QEJ11" s="551"/>
      <c r="QEK11" s="551"/>
      <c r="QEL11" s="551"/>
      <c r="QEM11" s="551"/>
      <c r="QEN11" s="551"/>
      <c r="QEO11" s="551"/>
      <c r="QEP11" s="551"/>
      <c r="QEQ11" s="551"/>
      <c r="QER11" s="551"/>
      <c r="QES11" s="551"/>
      <c r="QET11" s="551"/>
      <c r="QEU11" s="551"/>
      <c r="QEV11" s="551"/>
      <c r="QEW11" s="551"/>
      <c r="QEX11" s="551"/>
      <c r="QEY11" s="551"/>
      <c r="QEZ11" s="551"/>
      <c r="QFA11" s="551"/>
      <c r="QFB11" s="551"/>
      <c r="QFC11" s="551"/>
      <c r="QFD11" s="551"/>
      <c r="QFE11" s="551"/>
      <c r="QFF11" s="551"/>
      <c r="QFG11" s="551"/>
      <c r="QFH11" s="551"/>
      <c r="QFI11" s="551"/>
      <c r="QFJ11" s="551"/>
      <c r="QFK11" s="551"/>
      <c r="QFL11" s="551"/>
      <c r="QFM11" s="551"/>
      <c r="QFN11" s="551"/>
      <c r="QFO11" s="551"/>
      <c r="QFP11" s="551"/>
      <c r="QFQ11" s="551"/>
      <c r="QFR11" s="551"/>
      <c r="QFS11" s="551"/>
      <c r="QFT11" s="551"/>
      <c r="QFU11" s="551"/>
      <c r="QFV11" s="551"/>
      <c r="QFW11" s="551"/>
      <c r="QFX11" s="551"/>
      <c r="QFY11" s="551"/>
      <c r="QFZ11" s="551"/>
      <c r="QGA11" s="551"/>
      <c r="QGB11" s="551"/>
      <c r="QGC11" s="551"/>
      <c r="QGD11" s="551"/>
      <c r="QGE11" s="551"/>
      <c r="QGF11" s="551"/>
      <c r="QGG11" s="551"/>
      <c r="QGH11" s="551"/>
      <c r="QGI11" s="551"/>
      <c r="QGJ11" s="551"/>
      <c r="QGK11" s="551"/>
      <c r="QGL11" s="551"/>
      <c r="QGM11" s="551"/>
      <c r="QGN11" s="551"/>
      <c r="QGO11" s="551"/>
      <c r="QGP11" s="551"/>
      <c r="QGQ11" s="551"/>
      <c r="QGR11" s="551"/>
      <c r="QGS11" s="551"/>
      <c r="QGT11" s="551"/>
      <c r="QGU11" s="551"/>
      <c r="QGV11" s="551"/>
      <c r="QGW11" s="551"/>
      <c r="QGX11" s="551"/>
      <c r="QGY11" s="551"/>
      <c r="QGZ11" s="551"/>
      <c r="QHA11" s="551"/>
      <c r="QHB11" s="551"/>
      <c r="QHC11" s="551"/>
      <c r="QHD11" s="551"/>
      <c r="QHE11" s="551"/>
      <c r="QHF11" s="551"/>
      <c r="QHG11" s="551"/>
      <c r="QHH11" s="551"/>
      <c r="QHI11" s="551"/>
      <c r="QHJ11" s="551"/>
      <c r="QHK11" s="551"/>
      <c r="QHL11" s="551"/>
      <c r="QHM11" s="551"/>
      <c r="QHN11" s="551"/>
      <c r="QHO11" s="551"/>
      <c r="QHP11" s="551"/>
      <c r="QHQ11" s="551"/>
      <c r="QHR11" s="551"/>
      <c r="QHS11" s="551"/>
      <c r="QHT11" s="551"/>
      <c r="QHU11" s="551"/>
      <c r="QHV11" s="551"/>
      <c r="QHW11" s="551"/>
      <c r="QHX11" s="551"/>
      <c r="QHY11" s="551"/>
      <c r="QHZ11" s="551"/>
      <c r="QIA11" s="551"/>
      <c r="QIB11" s="551"/>
      <c r="QIC11" s="551"/>
      <c r="QID11" s="551"/>
      <c r="QIE11" s="551"/>
      <c r="QIF11" s="551"/>
      <c r="QIG11" s="551"/>
      <c r="QIH11" s="551"/>
      <c r="QII11" s="551"/>
      <c r="QIJ11" s="551"/>
      <c r="QIK11" s="551"/>
      <c r="QIL11" s="551"/>
      <c r="QIM11" s="551"/>
      <c r="QIN11" s="551"/>
      <c r="QIO11" s="551"/>
      <c r="QIP11" s="551"/>
      <c r="QIQ11" s="551"/>
      <c r="QIR11" s="551"/>
      <c r="QIS11" s="551"/>
      <c r="QIT11" s="551"/>
      <c r="QIU11" s="551"/>
      <c r="QIV11" s="551"/>
      <c r="QIW11" s="551"/>
      <c r="QIX11" s="551"/>
      <c r="QIY11" s="551"/>
      <c r="QIZ11" s="551"/>
      <c r="QJA11" s="551"/>
      <c r="QJB11" s="551"/>
      <c r="QJC11" s="551"/>
      <c r="QJD11" s="551"/>
      <c r="QJE11" s="551"/>
      <c r="QJF11" s="551"/>
      <c r="QJG11" s="551"/>
      <c r="QJH11" s="551"/>
      <c r="QJI11" s="551"/>
      <c r="QJJ11" s="551"/>
      <c r="QJK11" s="551"/>
      <c r="QJL11" s="551"/>
      <c r="QJM11" s="551"/>
      <c r="QJN11" s="551"/>
      <c r="QJO11" s="551"/>
      <c r="QJP11" s="551"/>
      <c r="QJQ11" s="551"/>
      <c r="QJR11" s="551"/>
      <c r="QJS11" s="551"/>
      <c r="QJT11" s="551"/>
      <c r="QJU11" s="551"/>
      <c r="QJV11" s="551"/>
      <c r="QJW11" s="551"/>
      <c r="QJX11" s="551"/>
      <c r="QJY11" s="551"/>
      <c r="QJZ11" s="551"/>
      <c r="QKA11" s="551"/>
      <c r="QKB11" s="551"/>
      <c r="QKC11" s="551"/>
      <c r="QKD11" s="551"/>
      <c r="QKE11" s="551"/>
      <c r="QKF11" s="551"/>
      <c r="QKG11" s="551"/>
      <c r="QKH11" s="551"/>
      <c r="QKI11" s="551"/>
      <c r="QKJ11" s="551"/>
      <c r="QKK11" s="551"/>
      <c r="QKL11" s="551"/>
      <c r="QKM11" s="551"/>
      <c r="QKN11" s="551"/>
      <c r="QKO11" s="551"/>
      <c r="QKP11" s="551"/>
      <c r="QKQ11" s="551"/>
      <c r="QKR11" s="551"/>
      <c r="QKS11" s="551"/>
      <c r="QKT11" s="551"/>
      <c r="QKU11" s="551"/>
      <c r="QKV11" s="551"/>
      <c r="QKW11" s="551"/>
      <c r="QKX11" s="551"/>
      <c r="QKY11" s="551"/>
      <c r="QKZ11" s="551"/>
      <c r="QLA11" s="551"/>
      <c r="QLB11" s="551"/>
      <c r="QLC11" s="551"/>
      <c r="QLD11" s="551"/>
      <c r="QLE11" s="551"/>
      <c r="QLF11" s="551"/>
      <c r="QLG11" s="551"/>
      <c r="QLH11" s="551"/>
      <c r="QLI11" s="551"/>
      <c r="QLJ11" s="551"/>
      <c r="QLK11" s="551"/>
      <c r="QLL11" s="551"/>
      <c r="QLM11" s="551"/>
      <c r="QLN11" s="551"/>
      <c r="QLO11" s="551"/>
      <c r="QLP11" s="551"/>
      <c r="QLQ11" s="551"/>
      <c r="QLR11" s="551"/>
      <c r="QLS11" s="551"/>
      <c r="QLT11" s="551"/>
      <c r="QLU11" s="551"/>
      <c r="QLV11" s="551"/>
      <c r="QLW11" s="551"/>
      <c r="QLX11" s="551"/>
      <c r="QLY11" s="551"/>
      <c r="QLZ11" s="551"/>
      <c r="QMA11" s="551"/>
      <c r="QMB11" s="551"/>
      <c r="QMC11" s="551"/>
      <c r="QMD11" s="551"/>
      <c r="QME11" s="551"/>
      <c r="QMF11" s="551"/>
      <c r="QMG11" s="551"/>
      <c r="QMH11" s="551"/>
      <c r="QMI11" s="551"/>
      <c r="QMJ11" s="551"/>
      <c r="QMK11" s="551"/>
      <c r="QML11" s="551"/>
      <c r="QMM11" s="551"/>
      <c r="QMN11" s="551"/>
      <c r="QMO11" s="551"/>
      <c r="QMP11" s="551"/>
      <c r="QMQ11" s="551"/>
      <c r="QMR11" s="551"/>
      <c r="QMS11" s="551"/>
      <c r="QMT11" s="551"/>
      <c r="QMU11" s="551"/>
      <c r="QMV11" s="551"/>
      <c r="QMW11" s="551"/>
      <c r="QMX11" s="551"/>
      <c r="QMY11" s="551"/>
      <c r="QMZ11" s="551"/>
      <c r="QNA11" s="551"/>
      <c r="QNB11" s="551"/>
      <c r="QNC11" s="551"/>
      <c r="QND11" s="551"/>
      <c r="QNE11" s="551"/>
      <c r="QNF11" s="551"/>
      <c r="QNG11" s="551"/>
      <c r="QNH11" s="551"/>
      <c r="QNI11" s="551"/>
      <c r="QNJ11" s="551"/>
      <c r="QNK11" s="551"/>
      <c r="QNL11" s="551"/>
      <c r="QNM11" s="551"/>
      <c r="QNN11" s="551"/>
      <c r="QNO11" s="551"/>
      <c r="QNP11" s="551"/>
      <c r="QNQ11" s="551"/>
      <c r="QNR11" s="551"/>
      <c r="QNS11" s="551"/>
      <c r="QNT11" s="551"/>
      <c r="QNU11" s="551"/>
      <c r="QNV11" s="551"/>
      <c r="QNW11" s="551"/>
      <c r="QNX11" s="551"/>
      <c r="QNY11" s="551"/>
      <c r="QNZ11" s="551"/>
      <c r="QOA11" s="551"/>
      <c r="QOB11" s="551"/>
      <c r="QOC11" s="551"/>
      <c r="QOD11" s="551"/>
      <c r="QOE11" s="551"/>
      <c r="QOF11" s="551"/>
      <c r="QOG11" s="551"/>
      <c r="QOH11" s="551"/>
      <c r="QOI11" s="551"/>
      <c r="QOJ11" s="551"/>
      <c r="QOK11" s="551"/>
      <c r="QOL11" s="551"/>
      <c r="QOM11" s="551"/>
      <c r="QON11" s="551"/>
      <c r="QOO11" s="551"/>
      <c r="QOP11" s="551"/>
      <c r="QOQ11" s="551"/>
      <c r="QOR11" s="551"/>
      <c r="QOS11" s="551"/>
      <c r="QOT11" s="551"/>
      <c r="QOU11" s="551"/>
      <c r="QOV11" s="551"/>
      <c r="QOW11" s="551"/>
      <c r="QOX11" s="551"/>
      <c r="QOY11" s="551"/>
      <c r="QOZ11" s="551"/>
      <c r="QPA11" s="551"/>
      <c r="QPB11" s="551"/>
      <c r="QPC11" s="551"/>
      <c r="QPD11" s="551"/>
      <c r="QPE11" s="551"/>
      <c r="QPF11" s="551"/>
      <c r="QPG11" s="551"/>
      <c r="QPH11" s="551"/>
      <c r="QPI11" s="551"/>
      <c r="QPJ11" s="551"/>
      <c r="QPK11" s="551"/>
      <c r="QPL11" s="551"/>
      <c r="QPM11" s="551"/>
      <c r="QPN11" s="551"/>
      <c r="QPO11" s="551"/>
      <c r="QPP11" s="551"/>
      <c r="QPQ11" s="551"/>
      <c r="QPR11" s="551"/>
      <c r="QPS11" s="551"/>
      <c r="QPT11" s="551"/>
      <c r="QPU11" s="551"/>
      <c r="QPV11" s="551"/>
      <c r="QPW11" s="551"/>
      <c r="QPX11" s="551"/>
      <c r="QPY11" s="551"/>
      <c r="QPZ11" s="551"/>
      <c r="QQA11" s="551"/>
      <c r="QQB11" s="551"/>
      <c r="QQC11" s="551"/>
      <c r="QQD11" s="551"/>
      <c r="QQE11" s="551"/>
      <c r="QQF11" s="551"/>
      <c r="QQG11" s="551"/>
      <c r="QQH11" s="551"/>
      <c r="QQI11" s="551"/>
      <c r="QQJ11" s="551"/>
      <c r="QQK11" s="551"/>
      <c r="QQL11" s="551"/>
      <c r="QQM11" s="551"/>
      <c r="QQN11" s="551"/>
      <c r="QQO11" s="551"/>
      <c r="QQP11" s="551"/>
      <c r="QQQ11" s="551"/>
      <c r="QQR11" s="551"/>
      <c r="QQS11" s="551"/>
      <c r="QQT11" s="551"/>
      <c r="QQU11" s="551"/>
      <c r="QQV11" s="551"/>
      <c r="QQW11" s="551"/>
      <c r="QQX11" s="551"/>
      <c r="QQY11" s="551"/>
      <c r="QQZ11" s="551"/>
      <c r="QRA11" s="551"/>
      <c r="QRB11" s="551"/>
      <c r="QRC11" s="551"/>
      <c r="QRD11" s="551"/>
      <c r="QRE11" s="551"/>
      <c r="QRF11" s="551"/>
      <c r="QRG11" s="551"/>
      <c r="QRH11" s="551"/>
      <c r="QRI11" s="551"/>
      <c r="QRJ11" s="551"/>
      <c r="QRK11" s="551"/>
      <c r="QRL11" s="551"/>
      <c r="QRM11" s="551"/>
      <c r="QRN11" s="551"/>
      <c r="QRO11" s="551"/>
      <c r="QRP11" s="551"/>
      <c r="QRQ11" s="551"/>
      <c r="QRR11" s="551"/>
      <c r="QRS11" s="551"/>
      <c r="QRT11" s="551"/>
      <c r="QRU11" s="551"/>
      <c r="QRV11" s="551"/>
      <c r="QRW11" s="551"/>
      <c r="QRX11" s="551"/>
      <c r="QRY11" s="551"/>
      <c r="QRZ11" s="551"/>
      <c r="QSA11" s="551"/>
      <c r="QSB11" s="551"/>
      <c r="QSC11" s="551"/>
      <c r="QSD11" s="551"/>
      <c r="QSE11" s="551"/>
      <c r="QSF11" s="551"/>
      <c r="QSG11" s="551"/>
      <c r="QSH11" s="551"/>
      <c r="QSI11" s="551"/>
      <c r="QSJ11" s="551"/>
      <c r="QSK11" s="551"/>
      <c r="QSL11" s="551"/>
      <c r="QSM11" s="551"/>
      <c r="QSN11" s="551"/>
      <c r="QSO11" s="551"/>
      <c r="QSP11" s="551"/>
      <c r="QSQ11" s="551"/>
      <c r="QSR11" s="551"/>
      <c r="QSS11" s="551"/>
      <c r="QST11" s="551"/>
      <c r="QSU11" s="551"/>
      <c r="QSV11" s="551"/>
      <c r="QSW11" s="551"/>
      <c r="QSX11" s="551"/>
      <c r="QSY11" s="551"/>
      <c r="QSZ11" s="551"/>
      <c r="QTA11" s="551"/>
      <c r="QTB11" s="551"/>
      <c r="QTC11" s="551"/>
      <c r="QTD11" s="551"/>
      <c r="QTE11" s="551"/>
      <c r="QTF11" s="551"/>
      <c r="QTG11" s="551"/>
      <c r="QTH11" s="551"/>
      <c r="QTI11" s="551"/>
      <c r="QTJ11" s="551"/>
      <c r="QTK11" s="551"/>
      <c r="QTL11" s="551"/>
      <c r="QTM11" s="551"/>
      <c r="QTN11" s="551"/>
      <c r="QTO11" s="551"/>
      <c r="QTP11" s="551"/>
      <c r="QTQ11" s="551"/>
      <c r="QTR11" s="551"/>
      <c r="QTS11" s="551"/>
      <c r="QTT11" s="551"/>
      <c r="QTU11" s="551"/>
      <c r="QTV11" s="551"/>
      <c r="QTW11" s="551"/>
      <c r="QTX11" s="551"/>
      <c r="QTY11" s="551"/>
      <c r="QTZ11" s="551"/>
      <c r="QUA11" s="551"/>
      <c r="QUB11" s="551"/>
      <c r="QUC11" s="551"/>
      <c r="QUD11" s="551"/>
      <c r="QUE11" s="551"/>
      <c r="QUF11" s="551"/>
      <c r="QUG11" s="551"/>
      <c r="QUH11" s="551"/>
      <c r="QUI11" s="551"/>
      <c r="QUJ11" s="551"/>
      <c r="QUK11" s="551"/>
      <c r="QUL11" s="551"/>
      <c r="QUM11" s="551"/>
      <c r="QUN11" s="551"/>
      <c r="QUO11" s="551"/>
      <c r="QUP11" s="551"/>
      <c r="QUQ11" s="551"/>
      <c r="QUR11" s="551"/>
      <c r="QUS11" s="551"/>
      <c r="QUT11" s="551"/>
      <c r="QUU11" s="551"/>
      <c r="QUV11" s="551"/>
      <c r="QUW11" s="551"/>
      <c r="QUX11" s="551"/>
      <c r="QUY11" s="551"/>
      <c r="QUZ11" s="551"/>
      <c r="QVA11" s="551"/>
      <c r="QVB11" s="551"/>
      <c r="QVC11" s="551"/>
      <c r="QVD11" s="551"/>
      <c r="QVE11" s="551"/>
      <c r="QVF11" s="551"/>
      <c r="QVG11" s="551"/>
      <c r="QVH11" s="551"/>
      <c r="QVI11" s="551"/>
      <c r="QVJ11" s="551"/>
      <c r="QVK11" s="551"/>
      <c r="QVL11" s="551"/>
      <c r="QVM11" s="551"/>
      <c r="QVN11" s="551"/>
      <c r="QVO11" s="551"/>
      <c r="QVP11" s="551"/>
      <c r="QVQ11" s="551"/>
      <c r="QVR11" s="551"/>
      <c r="QVS11" s="551"/>
      <c r="QVT11" s="551"/>
      <c r="QVU11" s="551"/>
      <c r="QVV11" s="551"/>
      <c r="QVW11" s="551"/>
      <c r="QVX11" s="551"/>
      <c r="QVY11" s="551"/>
      <c r="QVZ11" s="551"/>
      <c r="QWA11" s="551"/>
      <c r="QWB11" s="551"/>
      <c r="QWC11" s="551"/>
      <c r="QWD11" s="551"/>
      <c r="QWE11" s="551"/>
      <c r="QWF11" s="551"/>
      <c r="QWG11" s="551"/>
      <c r="QWH11" s="551"/>
      <c r="QWI11" s="551"/>
      <c r="QWJ11" s="551"/>
      <c r="QWK11" s="551"/>
      <c r="QWL11" s="551"/>
      <c r="QWM11" s="551"/>
      <c r="QWN11" s="551"/>
      <c r="QWO11" s="551"/>
      <c r="QWP11" s="551"/>
      <c r="QWQ11" s="551"/>
      <c r="QWR11" s="551"/>
      <c r="QWS11" s="551"/>
      <c r="QWT11" s="551"/>
      <c r="QWU11" s="551"/>
      <c r="QWV11" s="551"/>
      <c r="QWW11" s="551"/>
      <c r="QWX11" s="551"/>
      <c r="QWY11" s="551"/>
      <c r="QWZ11" s="551"/>
      <c r="QXA11" s="551"/>
      <c r="QXB11" s="551"/>
      <c r="QXC11" s="551"/>
      <c r="QXD11" s="551"/>
      <c r="QXE11" s="551"/>
      <c r="QXF11" s="551"/>
      <c r="QXG11" s="551"/>
      <c r="QXH11" s="551"/>
      <c r="QXI11" s="551"/>
      <c r="QXJ11" s="551"/>
      <c r="QXK11" s="551"/>
      <c r="QXL11" s="551"/>
      <c r="QXM11" s="551"/>
      <c r="QXN11" s="551"/>
      <c r="QXO11" s="551"/>
      <c r="QXP11" s="551"/>
      <c r="QXQ11" s="551"/>
      <c r="QXR11" s="551"/>
      <c r="QXS11" s="551"/>
      <c r="QXT11" s="551"/>
      <c r="QXU11" s="551"/>
      <c r="QXV11" s="551"/>
      <c r="QXW11" s="551"/>
      <c r="QXX11" s="551"/>
      <c r="QXY11" s="551"/>
      <c r="QXZ11" s="551"/>
      <c r="QYA11" s="551"/>
      <c r="QYB11" s="551"/>
      <c r="QYC11" s="551"/>
      <c r="QYD11" s="551"/>
      <c r="QYE11" s="551"/>
      <c r="QYF11" s="551"/>
      <c r="QYG11" s="551"/>
      <c r="QYH11" s="551"/>
      <c r="QYI11" s="551"/>
      <c r="QYJ11" s="551"/>
      <c r="QYK11" s="551"/>
      <c r="QYL11" s="551"/>
      <c r="QYM11" s="551"/>
      <c r="QYN11" s="551"/>
      <c r="QYO11" s="551"/>
      <c r="QYP11" s="551"/>
      <c r="QYQ11" s="551"/>
      <c r="QYR11" s="551"/>
      <c r="QYS11" s="551"/>
      <c r="QYT11" s="551"/>
      <c r="QYU11" s="551"/>
      <c r="QYV11" s="551"/>
      <c r="QYW11" s="551"/>
      <c r="QYX11" s="551"/>
      <c r="QYY11" s="551"/>
      <c r="QYZ11" s="551"/>
      <c r="QZA11" s="551"/>
      <c r="QZB11" s="551"/>
      <c r="QZC11" s="551"/>
      <c r="QZD11" s="551"/>
      <c r="QZE11" s="551"/>
      <c r="QZF11" s="551"/>
      <c r="QZG11" s="551"/>
      <c r="QZH11" s="551"/>
      <c r="QZI11" s="551"/>
      <c r="QZJ11" s="551"/>
      <c r="QZK11" s="551"/>
      <c r="QZL11" s="551"/>
      <c r="QZM11" s="551"/>
      <c r="QZN11" s="551"/>
      <c r="QZO11" s="551"/>
      <c r="QZP11" s="551"/>
      <c r="QZQ11" s="551"/>
      <c r="QZR11" s="551"/>
      <c r="QZS11" s="551"/>
      <c r="QZT11" s="551"/>
      <c r="QZU11" s="551"/>
      <c r="QZV11" s="551"/>
      <c r="QZW11" s="551"/>
      <c r="QZX11" s="551"/>
      <c r="QZY11" s="551"/>
      <c r="QZZ11" s="551"/>
      <c r="RAA11" s="551"/>
      <c r="RAB11" s="551"/>
      <c r="RAC11" s="551"/>
      <c r="RAD11" s="551"/>
      <c r="RAE11" s="551"/>
      <c r="RAF11" s="551"/>
      <c r="RAG11" s="551"/>
      <c r="RAH11" s="551"/>
      <c r="RAI11" s="551"/>
      <c r="RAJ11" s="551"/>
      <c r="RAK11" s="551"/>
      <c r="RAL11" s="551"/>
      <c r="RAM11" s="551"/>
      <c r="RAN11" s="551"/>
      <c r="RAO11" s="551"/>
      <c r="RAP11" s="551"/>
      <c r="RAQ11" s="551"/>
      <c r="RAR11" s="551"/>
      <c r="RAS11" s="551"/>
      <c r="RAT11" s="551"/>
      <c r="RAU11" s="551"/>
      <c r="RAV11" s="551"/>
      <c r="RAW11" s="551"/>
      <c r="RAX11" s="551"/>
      <c r="RAY11" s="551"/>
      <c r="RAZ11" s="551"/>
      <c r="RBA11" s="551"/>
      <c r="RBB11" s="551"/>
      <c r="RBC11" s="551"/>
      <c r="RBD11" s="551"/>
      <c r="RBE11" s="551"/>
      <c r="RBF11" s="551"/>
      <c r="RBG11" s="551"/>
      <c r="RBH11" s="551"/>
      <c r="RBI11" s="551"/>
      <c r="RBJ11" s="551"/>
      <c r="RBK11" s="551"/>
      <c r="RBL11" s="551"/>
      <c r="RBM11" s="551"/>
      <c r="RBN11" s="551"/>
      <c r="RBO11" s="551"/>
      <c r="RBP11" s="551"/>
      <c r="RBQ11" s="551"/>
      <c r="RBR11" s="551"/>
      <c r="RBS11" s="551"/>
      <c r="RBT11" s="551"/>
      <c r="RBU11" s="551"/>
      <c r="RBV11" s="551"/>
      <c r="RBW11" s="551"/>
      <c r="RBX11" s="551"/>
      <c r="RBY11" s="551"/>
      <c r="RBZ11" s="551"/>
      <c r="RCA11" s="551"/>
      <c r="RCB11" s="551"/>
      <c r="RCC11" s="551"/>
      <c r="RCD11" s="551"/>
      <c r="RCE11" s="551"/>
      <c r="RCF11" s="551"/>
      <c r="RCG11" s="551"/>
      <c r="RCH11" s="551"/>
      <c r="RCI11" s="551"/>
      <c r="RCJ11" s="551"/>
      <c r="RCK11" s="551"/>
      <c r="RCL11" s="551"/>
      <c r="RCM11" s="551"/>
      <c r="RCN11" s="551"/>
      <c r="RCO11" s="551"/>
      <c r="RCP11" s="551"/>
      <c r="RCQ11" s="551"/>
      <c r="RCR11" s="551"/>
      <c r="RCS11" s="551"/>
      <c r="RCT11" s="551"/>
      <c r="RCU11" s="551"/>
      <c r="RCV11" s="551"/>
      <c r="RCW11" s="551"/>
      <c r="RCX11" s="551"/>
      <c r="RCY11" s="551"/>
      <c r="RCZ11" s="551"/>
      <c r="RDA11" s="551"/>
      <c r="RDB11" s="551"/>
      <c r="RDC11" s="551"/>
      <c r="RDD11" s="551"/>
      <c r="RDE11" s="551"/>
      <c r="RDF11" s="551"/>
      <c r="RDG11" s="551"/>
      <c r="RDH11" s="551"/>
      <c r="RDI11" s="551"/>
      <c r="RDJ11" s="551"/>
      <c r="RDK11" s="551"/>
      <c r="RDL11" s="551"/>
      <c r="RDM11" s="551"/>
      <c r="RDN11" s="551"/>
      <c r="RDO11" s="551"/>
      <c r="RDP11" s="551"/>
      <c r="RDQ11" s="551"/>
      <c r="RDR11" s="551"/>
      <c r="RDS11" s="551"/>
      <c r="RDT11" s="551"/>
      <c r="RDU11" s="551"/>
      <c r="RDV11" s="551"/>
      <c r="RDW11" s="551"/>
      <c r="RDX11" s="551"/>
      <c r="RDY11" s="551"/>
      <c r="RDZ11" s="551"/>
      <c r="REA11" s="551"/>
      <c r="REB11" s="551"/>
      <c r="REC11" s="551"/>
      <c r="RED11" s="551"/>
      <c r="REE11" s="551"/>
      <c r="REF11" s="551"/>
      <c r="REG11" s="551"/>
      <c r="REH11" s="551"/>
      <c r="REI11" s="551"/>
      <c r="REJ11" s="551"/>
      <c r="REK11" s="551"/>
      <c r="REL11" s="551"/>
      <c r="REM11" s="551"/>
      <c r="REN11" s="551"/>
      <c r="REO11" s="551"/>
      <c r="REP11" s="551"/>
      <c r="REQ11" s="551"/>
      <c r="RER11" s="551"/>
      <c r="RES11" s="551"/>
      <c r="RET11" s="551"/>
      <c r="REU11" s="551"/>
      <c r="REV11" s="551"/>
      <c r="REW11" s="551"/>
      <c r="REX11" s="551"/>
      <c r="REY11" s="551"/>
      <c r="REZ11" s="551"/>
      <c r="RFA11" s="551"/>
      <c r="RFB11" s="551"/>
      <c r="RFC11" s="551"/>
      <c r="RFD11" s="551"/>
      <c r="RFE11" s="551"/>
      <c r="RFF11" s="551"/>
      <c r="RFG11" s="551"/>
      <c r="RFH11" s="551"/>
      <c r="RFI11" s="551"/>
      <c r="RFJ11" s="551"/>
      <c r="RFK11" s="551"/>
      <c r="RFL11" s="551"/>
      <c r="RFM11" s="551"/>
      <c r="RFN11" s="551"/>
      <c r="RFO11" s="551"/>
      <c r="RFP11" s="551"/>
      <c r="RFQ11" s="551"/>
      <c r="RFR11" s="551"/>
      <c r="RFS11" s="551"/>
      <c r="RFT11" s="551"/>
      <c r="RFU11" s="551"/>
      <c r="RFV11" s="551"/>
      <c r="RFW11" s="551"/>
      <c r="RFX11" s="551"/>
      <c r="RFY11" s="551"/>
      <c r="RFZ11" s="551"/>
      <c r="RGA11" s="551"/>
      <c r="RGB11" s="551"/>
      <c r="RGC11" s="551"/>
      <c r="RGD11" s="551"/>
      <c r="RGE11" s="551"/>
      <c r="RGF11" s="551"/>
      <c r="RGG11" s="551"/>
      <c r="RGH11" s="551"/>
      <c r="RGI11" s="551"/>
      <c r="RGJ11" s="551"/>
      <c r="RGK11" s="551"/>
      <c r="RGL11" s="551"/>
      <c r="RGM11" s="551"/>
      <c r="RGN11" s="551"/>
      <c r="RGO11" s="551"/>
      <c r="RGP11" s="551"/>
      <c r="RGQ11" s="551"/>
      <c r="RGR11" s="551"/>
      <c r="RGS11" s="551"/>
      <c r="RGT11" s="551"/>
      <c r="RGU11" s="551"/>
      <c r="RGV11" s="551"/>
      <c r="RGW11" s="551"/>
      <c r="RGX11" s="551"/>
      <c r="RGY11" s="551"/>
      <c r="RGZ11" s="551"/>
      <c r="RHA11" s="551"/>
      <c r="RHB11" s="551"/>
      <c r="RHC11" s="551"/>
      <c r="RHD11" s="551"/>
      <c r="RHE11" s="551"/>
      <c r="RHF11" s="551"/>
      <c r="RHG11" s="551"/>
      <c r="RHH11" s="551"/>
      <c r="RHI11" s="551"/>
      <c r="RHJ11" s="551"/>
      <c r="RHK11" s="551"/>
      <c r="RHL11" s="551"/>
      <c r="RHM11" s="551"/>
      <c r="RHN11" s="551"/>
      <c r="RHO11" s="551"/>
      <c r="RHP11" s="551"/>
      <c r="RHQ11" s="551"/>
      <c r="RHR11" s="551"/>
      <c r="RHS11" s="551"/>
      <c r="RHT11" s="551"/>
      <c r="RHU11" s="551"/>
      <c r="RHV11" s="551"/>
      <c r="RHW11" s="551"/>
      <c r="RHX11" s="551"/>
      <c r="RHY11" s="551"/>
      <c r="RHZ11" s="551"/>
      <c r="RIA11" s="551"/>
      <c r="RIB11" s="551"/>
      <c r="RIC11" s="551"/>
      <c r="RID11" s="551"/>
      <c r="RIE11" s="551"/>
      <c r="RIF11" s="551"/>
      <c r="RIG11" s="551"/>
      <c r="RIH11" s="551"/>
      <c r="RII11" s="551"/>
      <c r="RIJ11" s="551"/>
      <c r="RIK11" s="551"/>
      <c r="RIL11" s="551"/>
      <c r="RIM11" s="551"/>
      <c r="RIN11" s="551"/>
      <c r="RIO11" s="551"/>
      <c r="RIP11" s="551"/>
      <c r="RIQ11" s="551"/>
      <c r="RIR11" s="551"/>
      <c r="RIS11" s="551"/>
      <c r="RIT11" s="551"/>
      <c r="RIU11" s="551"/>
      <c r="RIV11" s="551"/>
      <c r="RIW11" s="551"/>
      <c r="RIX11" s="551"/>
      <c r="RIY11" s="551"/>
      <c r="RIZ11" s="551"/>
      <c r="RJA11" s="551"/>
      <c r="RJB11" s="551"/>
      <c r="RJC11" s="551"/>
      <c r="RJD11" s="551"/>
      <c r="RJE11" s="551"/>
      <c r="RJF11" s="551"/>
      <c r="RJG11" s="551"/>
      <c r="RJH11" s="551"/>
      <c r="RJI11" s="551"/>
      <c r="RJJ11" s="551"/>
      <c r="RJK11" s="551"/>
      <c r="RJL11" s="551"/>
      <c r="RJM11" s="551"/>
      <c r="RJN11" s="551"/>
      <c r="RJO11" s="551"/>
      <c r="RJP11" s="551"/>
      <c r="RJQ11" s="551"/>
      <c r="RJR11" s="551"/>
      <c r="RJS11" s="551"/>
      <c r="RJT11" s="551"/>
      <c r="RJU11" s="551"/>
      <c r="RJV11" s="551"/>
      <c r="RJW11" s="551"/>
      <c r="RJX11" s="551"/>
      <c r="RJY11" s="551"/>
      <c r="RJZ11" s="551"/>
      <c r="RKA11" s="551"/>
      <c r="RKB11" s="551"/>
      <c r="RKC11" s="551"/>
      <c r="RKD11" s="551"/>
      <c r="RKE11" s="551"/>
      <c r="RKF11" s="551"/>
      <c r="RKG11" s="551"/>
      <c r="RKH11" s="551"/>
      <c r="RKI11" s="551"/>
      <c r="RKJ11" s="551"/>
      <c r="RKK11" s="551"/>
      <c r="RKL11" s="551"/>
      <c r="RKM11" s="551"/>
      <c r="RKN11" s="551"/>
      <c r="RKO11" s="551"/>
      <c r="RKP11" s="551"/>
      <c r="RKQ11" s="551"/>
      <c r="RKR11" s="551"/>
      <c r="RKS11" s="551"/>
      <c r="RKT11" s="551"/>
      <c r="RKU11" s="551"/>
      <c r="RKV11" s="551"/>
      <c r="RKW11" s="551"/>
      <c r="RKX11" s="551"/>
      <c r="RKY11" s="551"/>
      <c r="RKZ11" s="551"/>
      <c r="RLA11" s="551"/>
      <c r="RLB11" s="551"/>
      <c r="RLC11" s="551"/>
      <c r="RLD11" s="551"/>
      <c r="RLE11" s="551"/>
      <c r="RLF11" s="551"/>
      <c r="RLG11" s="551"/>
      <c r="RLH11" s="551"/>
      <c r="RLI11" s="551"/>
      <c r="RLJ11" s="551"/>
      <c r="RLK11" s="551"/>
      <c r="RLL11" s="551"/>
      <c r="RLM11" s="551"/>
      <c r="RLN11" s="551"/>
      <c r="RLO11" s="551"/>
      <c r="RLP11" s="551"/>
      <c r="RLQ11" s="551"/>
      <c r="RLR11" s="551"/>
      <c r="RLS11" s="551"/>
      <c r="RLT11" s="551"/>
      <c r="RLU11" s="551"/>
      <c r="RLV11" s="551"/>
      <c r="RLW11" s="551"/>
      <c r="RLX11" s="551"/>
      <c r="RLY11" s="551"/>
      <c r="RLZ11" s="551"/>
      <c r="RMA11" s="551"/>
      <c r="RMB11" s="551"/>
      <c r="RMC11" s="551"/>
      <c r="RMD11" s="551"/>
      <c r="RME11" s="551"/>
      <c r="RMF11" s="551"/>
      <c r="RMG11" s="551"/>
      <c r="RMH11" s="551"/>
      <c r="RMI11" s="551"/>
      <c r="RMJ11" s="551"/>
      <c r="RMK11" s="551"/>
      <c r="RML11" s="551"/>
      <c r="RMM11" s="551"/>
      <c r="RMN11" s="551"/>
      <c r="RMO11" s="551"/>
      <c r="RMP11" s="551"/>
      <c r="RMQ11" s="551"/>
      <c r="RMR11" s="551"/>
      <c r="RMS11" s="551"/>
      <c r="RMT11" s="551"/>
      <c r="RMU11" s="551"/>
      <c r="RMV11" s="551"/>
      <c r="RMW11" s="551"/>
      <c r="RMX11" s="551"/>
      <c r="RMY11" s="551"/>
      <c r="RMZ11" s="551"/>
      <c r="RNA11" s="551"/>
      <c r="RNB11" s="551"/>
      <c r="RNC11" s="551"/>
      <c r="RND11" s="551"/>
      <c r="RNE11" s="551"/>
      <c r="RNF11" s="551"/>
      <c r="RNG11" s="551"/>
      <c r="RNH11" s="551"/>
      <c r="RNI11" s="551"/>
      <c r="RNJ11" s="551"/>
      <c r="RNK11" s="551"/>
      <c r="RNL11" s="551"/>
      <c r="RNM11" s="551"/>
      <c r="RNN11" s="551"/>
      <c r="RNO11" s="551"/>
      <c r="RNP11" s="551"/>
      <c r="RNQ11" s="551"/>
      <c r="RNR11" s="551"/>
      <c r="RNS11" s="551"/>
      <c r="RNT11" s="551"/>
      <c r="RNU11" s="551"/>
      <c r="RNV11" s="551"/>
      <c r="RNW11" s="551"/>
      <c r="RNX11" s="551"/>
      <c r="RNY11" s="551"/>
      <c r="RNZ11" s="551"/>
      <c r="ROA11" s="551"/>
      <c r="ROB11" s="551"/>
      <c r="ROC11" s="551"/>
      <c r="ROD11" s="551"/>
      <c r="ROE11" s="551"/>
      <c r="ROF11" s="551"/>
      <c r="ROG11" s="551"/>
      <c r="ROH11" s="551"/>
      <c r="ROI11" s="551"/>
      <c r="ROJ11" s="551"/>
      <c r="ROK11" s="551"/>
      <c r="ROL11" s="551"/>
      <c r="ROM11" s="551"/>
      <c r="RON11" s="551"/>
      <c r="ROO11" s="551"/>
      <c r="ROP11" s="551"/>
      <c r="ROQ11" s="551"/>
      <c r="ROR11" s="551"/>
      <c r="ROS11" s="551"/>
      <c r="ROT11" s="551"/>
      <c r="ROU11" s="551"/>
      <c r="ROV11" s="551"/>
      <c r="ROW11" s="551"/>
      <c r="ROX11" s="551"/>
      <c r="ROY11" s="551"/>
      <c r="ROZ11" s="551"/>
      <c r="RPA11" s="551"/>
      <c r="RPB11" s="551"/>
      <c r="RPC11" s="551"/>
      <c r="RPD11" s="551"/>
      <c r="RPE11" s="551"/>
      <c r="RPF11" s="551"/>
      <c r="RPG11" s="551"/>
      <c r="RPH11" s="551"/>
      <c r="RPI11" s="551"/>
      <c r="RPJ11" s="551"/>
      <c r="RPK11" s="551"/>
      <c r="RPL11" s="551"/>
      <c r="RPM11" s="551"/>
      <c r="RPN11" s="551"/>
      <c r="RPO11" s="551"/>
      <c r="RPP11" s="551"/>
      <c r="RPQ11" s="551"/>
      <c r="RPR11" s="551"/>
      <c r="RPS11" s="551"/>
      <c r="RPT11" s="551"/>
      <c r="RPU11" s="551"/>
      <c r="RPV11" s="551"/>
      <c r="RPW11" s="551"/>
      <c r="RPX11" s="551"/>
      <c r="RPY11" s="551"/>
      <c r="RPZ11" s="551"/>
      <c r="RQA11" s="551"/>
      <c r="RQB11" s="551"/>
      <c r="RQC11" s="551"/>
      <c r="RQD11" s="551"/>
      <c r="RQE11" s="551"/>
      <c r="RQF11" s="551"/>
      <c r="RQG11" s="551"/>
      <c r="RQH11" s="551"/>
      <c r="RQI11" s="551"/>
      <c r="RQJ11" s="551"/>
      <c r="RQK11" s="551"/>
      <c r="RQL11" s="551"/>
      <c r="RQM11" s="551"/>
      <c r="RQN11" s="551"/>
      <c r="RQO11" s="551"/>
      <c r="RQP11" s="551"/>
      <c r="RQQ11" s="551"/>
      <c r="RQR11" s="551"/>
      <c r="RQS11" s="551"/>
      <c r="RQT11" s="551"/>
      <c r="RQU11" s="551"/>
      <c r="RQV11" s="551"/>
      <c r="RQW11" s="551"/>
      <c r="RQX11" s="551"/>
      <c r="RQY11" s="551"/>
      <c r="RQZ11" s="551"/>
      <c r="RRA11" s="551"/>
      <c r="RRB11" s="551"/>
      <c r="RRC11" s="551"/>
      <c r="RRD11" s="551"/>
      <c r="RRE11" s="551"/>
      <c r="RRF11" s="551"/>
      <c r="RRG11" s="551"/>
      <c r="RRH11" s="551"/>
      <c r="RRI11" s="551"/>
      <c r="RRJ11" s="551"/>
      <c r="RRK11" s="551"/>
      <c r="RRL11" s="551"/>
      <c r="RRM11" s="551"/>
      <c r="RRN11" s="551"/>
      <c r="RRO11" s="551"/>
      <c r="RRP11" s="551"/>
      <c r="RRQ11" s="551"/>
      <c r="RRR11" s="551"/>
      <c r="RRS11" s="551"/>
      <c r="RRT11" s="551"/>
      <c r="RRU11" s="551"/>
      <c r="RRV11" s="551"/>
      <c r="RRW11" s="551"/>
      <c r="RRX11" s="551"/>
      <c r="RRY11" s="551"/>
      <c r="RRZ11" s="551"/>
      <c r="RSA11" s="551"/>
      <c r="RSB11" s="551"/>
      <c r="RSC11" s="551"/>
      <c r="RSD11" s="551"/>
      <c r="RSE11" s="551"/>
      <c r="RSF11" s="551"/>
      <c r="RSG11" s="551"/>
      <c r="RSH11" s="551"/>
      <c r="RSI11" s="551"/>
      <c r="RSJ11" s="551"/>
      <c r="RSK11" s="551"/>
      <c r="RSL11" s="551"/>
      <c r="RSM11" s="551"/>
      <c r="RSN11" s="551"/>
      <c r="RSO11" s="551"/>
      <c r="RSP11" s="551"/>
      <c r="RSQ11" s="551"/>
      <c r="RSR11" s="551"/>
      <c r="RSS11" s="551"/>
      <c r="RST11" s="551"/>
      <c r="RSU11" s="551"/>
      <c r="RSV11" s="551"/>
      <c r="RSW11" s="551"/>
      <c r="RSX11" s="551"/>
      <c r="RSY11" s="551"/>
      <c r="RSZ11" s="551"/>
      <c r="RTA11" s="551"/>
      <c r="RTB11" s="551"/>
      <c r="RTC11" s="551"/>
      <c r="RTD11" s="551"/>
      <c r="RTE11" s="551"/>
      <c r="RTF11" s="551"/>
      <c r="RTG11" s="551"/>
      <c r="RTH11" s="551"/>
      <c r="RTI11" s="551"/>
      <c r="RTJ11" s="551"/>
      <c r="RTK11" s="551"/>
      <c r="RTL11" s="551"/>
      <c r="RTM11" s="551"/>
      <c r="RTN11" s="551"/>
      <c r="RTO11" s="551"/>
      <c r="RTP11" s="551"/>
      <c r="RTQ11" s="551"/>
      <c r="RTR11" s="551"/>
      <c r="RTS11" s="551"/>
      <c r="RTT11" s="551"/>
      <c r="RTU11" s="551"/>
      <c r="RTV11" s="551"/>
      <c r="RTW11" s="551"/>
      <c r="RTX11" s="551"/>
      <c r="RTY11" s="551"/>
      <c r="RTZ11" s="551"/>
      <c r="RUA11" s="551"/>
      <c r="RUB11" s="551"/>
      <c r="RUC11" s="551"/>
      <c r="RUD11" s="551"/>
      <c r="RUE11" s="551"/>
      <c r="RUF11" s="551"/>
      <c r="RUG11" s="551"/>
      <c r="RUH11" s="551"/>
      <c r="RUI11" s="551"/>
      <c r="RUJ11" s="551"/>
      <c r="RUK11" s="551"/>
      <c r="RUL11" s="551"/>
      <c r="RUM11" s="551"/>
      <c r="RUN11" s="551"/>
      <c r="RUO11" s="551"/>
      <c r="RUP11" s="551"/>
      <c r="RUQ11" s="551"/>
      <c r="RUR11" s="551"/>
      <c r="RUS11" s="551"/>
      <c r="RUT11" s="551"/>
      <c r="RUU11" s="551"/>
      <c r="RUV11" s="551"/>
      <c r="RUW11" s="551"/>
      <c r="RUX11" s="551"/>
      <c r="RUY11" s="551"/>
      <c r="RUZ11" s="551"/>
      <c r="RVA11" s="551"/>
      <c r="RVB11" s="551"/>
      <c r="RVC11" s="551"/>
      <c r="RVD11" s="551"/>
      <c r="RVE11" s="551"/>
      <c r="RVF11" s="551"/>
      <c r="RVG11" s="551"/>
      <c r="RVH11" s="551"/>
      <c r="RVI11" s="551"/>
      <c r="RVJ11" s="551"/>
      <c r="RVK11" s="551"/>
      <c r="RVL11" s="551"/>
      <c r="RVM11" s="551"/>
      <c r="RVN11" s="551"/>
      <c r="RVO11" s="551"/>
      <c r="RVP11" s="551"/>
      <c r="RVQ11" s="551"/>
      <c r="RVR11" s="551"/>
      <c r="RVS11" s="551"/>
      <c r="RVT11" s="551"/>
      <c r="RVU11" s="551"/>
      <c r="RVV11" s="551"/>
      <c r="RVW11" s="551"/>
      <c r="RVX11" s="551"/>
      <c r="RVY11" s="551"/>
      <c r="RVZ11" s="551"/>
      <c r="RWA11" s="551"/>
      <c r="RWB11" s="551"/>
      <c r="RWC11" s="551"/>
      <c r="RWD11" s="551"/>
      <c r="RWE11" s="551"/>
      <c r="RWF11" s="551"/>
      <c r="RWG11" s="551"/>
      <c r="RWH11" s="551"/>
      <c r="RWI11" s="551"/>
      <c r="RWJ11" s="551"/>
      <c r="RWK11" s="551"/>
      <c r="RWL11" s="551"/>
      <c r="RWM11" s="551"/>
      <c r="RWN11" s="551"/>
      <c r="RWO11" s="551"/>
      <c r="RWP11" s="551"/>
      <c r="RWQ11" s="551"/>
      <c r="RWR11" s="551"/>
      <c r="RWS11" s="551"/>
      <c r="RWT11" s="551"/>
      <c r="RWU11" s="551"/>
      <c r="RWV11" s="551"/>
      <c r="RWW11" s="551"/>
      <c r="RWX11" s="551"/>
      <c r="RWY11" s="551"/>
      <c r="RWZ11" s="551"/>
      <c r="RXA11" s="551"/>
      <c r="RXB11" s="551"/>
      <c r="RXC11" s="551"/>
      <c r="RXD11" s="551"/>
      <c r="RXE11" s="551"/>
      <c r="RXF11" s="551"/>
      <c r="RXG11" s="551"/>
      <c r="RXH11" s="551"/>
      <c r="RXI11" s="551"/>
      <c r="RXJ11" s="551"/>
      <c r="RXK11" s="551"/>
      <c r="RXL11" s="551"/>
      <c r="RXM11" s="551"/>
      <c r="RXN11" s="551"/>
      <c r="RXO11" s="551"/>
      <c r="RXP11" s="551"/>
      <c r="RXQ11" s="551"/>
      <c r="RXR11" s="551"/>
      <c r="RXS11" s="551"/>
      <c r="RXT11" s="551"/>
      <c r="RXU11" s="551"/>
      <c r="RXV11" s="551"/>
      <c r="RXW11" s="551"/>
      <c r="RXX11" s="551"/>
      <c r="RXY11" s="551"/>
      <c r="RXZ11" s="551"/>
      <c r="RYA11" s="551"/>
      <c r="RYB11" s="551"/>
      <c r="RYC11" s="551"/>
      <c r="RYD11" s="551"/>
      <c r="RYE11" s="551"/>
      <c r="RYF11" s="551"/>
      <c r="RYG11" s="551"/>
      <c r="RYH11" s="551"/>
      <c r="RYI11" s="551"/>
      <c r="RYJ11" s="551"/>
      <c r="RYK11" s="551"/>
      <c r="RYL11" s="551"/>
      <c r="RYM11" s="551"/>
      <c r="RYN11" s="551"/>
      <c r="RYO11" s="551"/>
      <c r="RYP11" s="551"/>
      <c r="RYQ11" s="551"/>
      <c r="RYR11" s="551"/>
      <c r="RYS11" s="551"/>
      <c r="RYT11" s="551"/>
      <c r="RYU11" s="551"/>
      <c r="RYV11" s="551"/>
      <c r="RYW11" s="551"/>
      <c r="RYX11" s="551"/>
      <c r="RYY11" s="551"/>
      <c r="RYZ11" s="551"/>
      <c r="RZA11" s="551"/>
      <c r="RZB11" s="551"/>
      <c r="RZC11" s="551"/>
      <c r="RZD11" s="551"/>
      <c r="RZE11" s="551"/>
      <c r="RZF11" s="551"/>
      <c r="RZG11" s="551"/>
      <c r="RZH11" s="551"/>
      <c r="RZI11" s="551"/>
      <c r="RZJ11" s="551"/>
      <c r="RZK11" s="551"/>
      <c r="RZL11" s="551"/>
      <c r="RZM11" s="551"/>
      <c r="RZN11" s="551"/>
      <c r="RZO11" s="551"/>
      <c r="RZP11" s="551"/>
      <c r="RZQ11" s="551"/>
      <c r="RZR11" s="551"/>
      <c r="RZS11" s="551"/>
      <c r="RZT11" s="551"/>
      <c r="RZU11" s="551"/>
      <c r="RZV11" s="551"/>
      <c r="RZW11" s="551"/>
      <c r="RZX11" s="551"/>
      <c r="RZY11" s="551"/>
      <c r="RZZ11" s="551"/>
      <c r="SAA11" s="551"/>
      <c r="SAB11" s="551"/>
      <c r="SAC11" s="551"/>
      <c r="SAD11" s="551"/>
      <c r="SAE11" s="551"/>
      <c r="SAF11" s="551"/>
      <c r="SAG11" s="551"/>
      <c r="SAH11" s="551"/>
      <c r="SAI11" s="551"/>
      <c r="SAJ11" s="551"/>
      <c r="SAK11" s="551"/>
      <c r="SAL11" s="551"/>
      <c r="SAM11" s="551"/>
      <c r="SAN11" s="551"/>
      <c r="SAO11" s="551"/>
      <c r="SAP11" s="551"/>
      <c r="SAQ11" s="551"/>
      <c r="SAR11" s="551"/>
      <c r="SAS11" s="551"/>
      <c r="SAT11" s="551"/>
      <c r="SAU11" s="551"/>
      <c r="SAV11" s="551"/>
      <c r="SAW11" s="551"/>
      <c r="SAX11" s="551"/>
      <c r="SAY11" s="551"/>
      <c r="SAZ11" s="551"/>
      <c r="SBA11" s="551"/>
      <c r="SBB11" s="551"/>
      <c r="SBC11" s="551"/>
      <c r="SBD11" s="551"/>
      <c r="SBE11" s="551"/>
      <c r="SBF11" s="551"/>
      <c r="SBG11" s="551"/>
      <c r="SBH11" s="551"/>
      <c r="SBI11" s="551"/>
      <c r="SBJ11" s="551"/>
      <c r="SBK11" s="551"/>
      <c r="SBL11" s="551"/>
      <c r="SBM11" s="551"/>
      <c r="SBN11" s="551"/>
      <c r="SBO11" s="551"/>
      <c r="SBP11" s="551"/>
      <c r="SBQ11" s="551"/>
      <c r="SBR11" s="551"/>
      <c r="SBS11" s="551"/>
      <c r="SBT11" s="551"/>
      <c r="SBU11" s="551"/>
      <c r="SBV11" s="551"/>
      <c r="SBW11" s="551"/>
      <c r="SBX11" s="551"/>
      <c r="SBY11" s="551"/>
      <c r="SBZ11" s="551"/>
      <c r="SCA11" s="551"/>
      <c r="SCB11" s="551"/>
      <c r="SCC11" s="551"/>
      <c r="SCD11" s="551"/>
      <c r="SCE11" s="551"/>
      <c r="SCF11" s="551"/>
      <c r="SCG11" s="551"/>
      <c r="SCH11" s="551"/>
      <c r="SCI11" s="551"/>
      <c r="SCJ11" s="551"/>
      <c r="SCK11" s="551"/>
      <c r="SCL11" s="551"/>
      <c r="SCM11" s="551"/>
      <c r="SCN11" s="551"/>
      <c r="SCO11" s="551"/>
      <c r="SCP11" s="551"/>
      <c r="SCQ11" s="551"/>
      <c r="SCR11" s="551"/>
      <c r="SCS11" s="551"/>
      <c r="SCT11" s="551"/>
      <c r="SCU11" s="551"/>
      <c r="SCV11" s="551"/>
      <c r="SCW11" s="551"/>
      <c r="SCX11" s="551"/>
      <c r="SCY11" s="551"/>
      <c r="SCZ11" s="551"/>
      <c r="SDA11" s="551"/>
      <c r="SDB11" s="551"/>
      <c r="SDC11" s="551"/>
      <c r="SDD11" s="551"/>
      <c r="SDE11" s="551"/>
      <c r="SDF11" s="551"/>
      <c r="SDG11" s="551"/>
      <c r="SDH11" s="551"/>
      <c r="SDI11" s="551"/>
      <c r="SDJ11" s="551"/>
      <c r="SDK11" s="551"/>
      <c r="SDL11" s="551"/>
      <c r="SDM11" s="551"/>
      <c r="SDN11" s="551"/>
      <c r="SDO11" s="551"/>
      <c r="SDP11" s="551"/>
      <c r="SDQ11" s="551"/>
      <c r="SDR11" s="551"/>
      <c r="SDS11" s="551"/>
      <c r="SDT11" s="551"/>
      <c r="SDU11" s="551"/>
      <c r="SDV11" s="551"/>
      <c r="SDW11" s="551"/>
      <c r="SDX11" s="551"/>
      <c r="SDY11" s="551"/>
      <c r="SDZ11" s="551"/>
      <c r="SEA11" s="551"/>
      <c r="SEB11" s="551"/>
      <c r="SEC11" s="551"/>
      <c r="SED11" s="551"/>
      <c r="SEE11" s="551"/>
      <c r="SEF11" s="551"/>
      <c r="SEG11" s="551"/>
      <c r="SEH11" s="551"/>
      <c r="SEI11" s="551"/>
      <c r="SEJ11" s="551"/>
      <c r="SEK11" s="551"/>
      <c r="SEL11" s="551"/>
      <c r="SEM11" s="551"/>
      <c r="SEN11" s="551"/>
      <c r="SEO11" s="551"/>
      <c r="SEP11" s="551"/>
      <c r="SEQ11" s="551"/>
      <c r="SER11" s="551"/>
      <c r="SES11" s="551"/>
      <c r="SET11" s="551"/>
      <c r="SEU11" s="551"/>
      <c r="SEV11" s="551"/>
      <c r="SEW11" s="551"/>
      <c r="SEX11" s="551"/>
      <c r="SEY11" s="551"/>
      <c r="SEZ11" s="551"/>
      <c r="SFA11" s="551"/>
      <c r="SFB11" s="551"/>
      <c r="SFC11" s="551"/>
      <c r="SFD11" s="551"/>
      <c r="SFE11" s="551"/>
      <c r="SFF11" s="551"/>
      <c r="SFG11" s="551"/>
      <c r="SFH11" s="551"/>
      <c r="SFI11" s="551"/>
      <c r="SFJ11" s="551"/>
      <c r="SFK11" s="551"/>
      <c r="SFL11" s="551"/>
      <c r="SFM11" s="551"/>
      <c r="SFN11" s="551"/>
      <c r="SFO11" s="551"/>
      <c r="SFP11" s="551"/>
      <c r="SFQ11" s="551"/>
      <c r="SFR11" s="551"/>
      <c r="SFS11" s="551"/>
      <c r="SFT11" s="551"/>
      <c r="SFU11" s="551"/>
      <c r="SFV11" s="551"/>
      <c r="SFW11" s="551"/>
      <c r="SFX11" s="551"/>
      <c r="SFY11" s="551"/>
      <c r="SFZ11" s="551"/>
      <c r="SGA11" s="551"/>
      <c r="SGB11" s="551"/>
      <c r="SGC11" s="551"/>
      <c r="SGD11" s="551"/>
      <c r="SGE11" s="551"/>
      <c r="SGF11" s="551"/>
      <c r="SGG11" s="551"/>
      <c r="SGH11" s="551"/>
      <c r="SGI11" s="551"/>
      <c r="SGJ11" s="551"/>
      <c r="SGK11" s="551"/>
      <c r="SGL11" s="551"/>
      <c r="SGM11" s="551"/>
      <c r="SGN11" s="551"/>
      <c r="SGO11" s="551"/>
      <c r="SGP11" s="551"/>
      <c r="SGQ11" s="551"/>
      <c r="SGR11" s="551"/>
      <c r="SGS11" s="551"/>
      <c r="SGT11" s="551"/>
      <c r="SGU11" s="551"/>
      <c r="SGV11" s="551"/>
      <c r="SGW11" s="551"/>
      <c r="SGX11" s="551"/>
      <c r="SGY11" s="551"/>
      <c r="SGZ11" s="551"/>
      <c r="SHA11" s="551"/>
      <c r="SHB11" s="551"/>
      <c r="SHC11" s="551"/>
      <c r="SHD11" s="551"/>
      <c r="SHE11" s="551"/>
      <c r="SHF11" s="551"/>
      <c r="SHG11" s="551"/>
      <c r="SHH11" s="551"/>
      <c r="SHI11" s="551"/>
      <c r="SHJ11" s="551"/>
      <c r="SHK11" s="551"/>
      <c r="SHL11" s="551"/>
      <c r="SHM11" s="551"/>
      <c r="SHN11" s="551"/>
      <c r="SHO11" s="551"/>
      <c r="SHP11" s="551"/>
      <c r="SHQ11" s="551"/>
      <c r="SHR11" s="551"/>
      <c r="SHS11" s="551"/>
      <c r="SHT11" s="551"/>
      <c r="SHU11" s="551"/>
      <c r="SHV11" s="551"/>
      <c r="SHW11" s="551"/>
      <c r="SHX11" s="551"/>
      <c r="SHY11" s="551"/>
      <c r="SHZ11" s="551"/>
      <c r="SIA11" s="551"/>
      <c r="SIB11" s="551"/>
      <c r="SIC11" s="551"/>
      <c r="SID11" s="551"/>
      <c r="SIE11" s="551"/>
      <c r="SIF11" s="551"/>
      <c r="SIG11" s="551"/>
      <c r="SIH11" s="551"/>
      <c r="SII11" s="551"/>
      <c r="SIJ11" s="551"/>
      <c r="SIK11" s="551"/>
      <c r="SIL11" s="551"/>
      <c r="SIM11" s="551"/>
      <c r="SIN11" s="551"/>
      <c r="SIO11" s="551"/>
      <c r="SIP11" s="551"/>
      <c r="SIQ11" s="551"/>
      <c r="SIR11" s="551"/>
      <c r="SIS11" s="551"/>
      <c r="SIT11" s="551"/>
      <c r="SIU11" s="551"/>
      <c r="SIV11" s="551"/>
      <c r="SIW11" s="551"/>
      <c r="SIX11" s="551"/>
      <c r="SIY11" s="551"/>
      <c r="SIZ11" s="551"/>
      <c r="SJA11" s="551"/>
      <c r="SJB11" s="551"/>
      <c r="SJC11" s="551"/>
      <c r="SJD11" s="551"/>
      <c r="SJE11" s="551"/>
      <c r="SJF11" s="551"/>
      <c r="SJG11" s="551"/>
      <c r="SJH11" s="551"/>
      <c r="SJI11" s="551"/>
      <c r="SJJ11" s="551"/>
      <c r="SJK11" s="551"/>
      <c r="SJL11" s="551"/>
      <c r="SJM11" s="551"/>
      <c r="SJN11" s="551"/>
      <c r="SJO11" s="551"/>
      <c r="SJP11" s="551"/>
      <c r="SJQ11" s="551"/>
      <c r="SJR11" s="551"/>
      <c r="SJS11" s="551"/>
      <c r="SJT11" s="551"/>
      <c r="SJU11" s="551"/>
      <c r="SJV11" s="551"/>
      <c r="SJW11" s="551"/>
      <c r="SJX11" s="551"/>
      <c r="SJY11" s="551"/>
      <c r="SJZ11" s="551"/>
      <c r="SKA11" s="551"/>
      <c r="SKB11" s="551"/>
      <c r="SKC11" s="551"/>
      <c r="SKD11" s="551"/>
      <c r="SKE11" s="551"/>
      <c r="SKF11" s="551"/>
      <c r="SKG11" s="551"/>
      <c r="SKH11" s="551"/>
      <c r="SKI11" s="551"/>
      <c r="SKJ11" s="551"/>
      <c r="SKK11" s="551"/>
      <c r="SKL11" s="551"/>
      <c r="SKM11" s="551"/>
      <c r="SKN11" s="551"/>
      <c r="SKO11" s="551"/>
      <c r="SKP11" s="551"/>
      <c r="SKQ11" s="551"/>
      <c r="SKR11" s="551"/>
      <c r="SKS11" s="551"/>
      <c r="SKT11" s="551"/>
      <c r="SKU11" s="551"/>
      <c r="SKV11" s="551"/>
      <c r="SKW11" s="551"/>
      <c r="SKX11" s="551"/>
      <c r="SKY11" s="551"/>
      <c r="SKZ11" s="551"/>
      <c r="SLA11" s="551"/>
      <c r="SLB11" s="551"/>
      <c r="SLC11" s="551"/>
      <c r="SLD11" s="551"/>
      <c r="SLE11" s="551"/>
      <c r="SLF11" s="551"/>
      <c r="SLG11" s="551"/>
      <c r="SLH11" s="551"/>
      <c r="SLI11" s="551"/>
      <c r="SLJ11" s="551"/>
      <c r="SLK11" s="551"/>
      <c r="SLL11" s="551"/>
      <c r="SLM11" s="551"/>
      <c r="SLN11" s="551"/>
      <c r="SLO11" s="551"/>
      <c r="SLP11" s="551"/>
      <c r="SLQ11" s="551"/>
      <c r="SLR11" s="551"/>
      <c r="SLS11" s="551"/>
      <c r="SLT11" s="551"/>
      <c r="SLU11" s="551"/>
      <c r="SLV11" s="551"/>
      <c r="SLW11" s="551"/>
      <c r="SLX11" s="551"/>
      <c r="SLY11" s="551"/>
      <c r="SLZ11" s="551"/>
      <c r="SMA11" s="551"/>
      <c r="SMB11" s="551"/>
      <c r="SMC11" s="551"/>
      <c r="SMD11" s="551"/>
      <c r="SME11" s="551"/>
      <c r="SMF11" s="551"/>
      <c r="SMG11" s="551"/>
      <c r="SMH11" s="551"/>
      <c r="SMI11" s="551"/>
      <c r="SMJ11" s="551"/>
      <c r="SMK11" s="551"/>
      <c r="SML11" s="551"/>
      <c r="SMM11" s="551"/>
      <c r="SMN11" s="551"/>
      <c r="SMO11" s="551"/>
      <c r="SMP11" s="551"/>
      <c r="SMQ11" s="551"/>
      <c r="SMR11" s="551"/>
      <c r="SMS11" s="551"/>
      <c r="SMT11" s="551"/>
      <c r="SMU11" s="551"/>
      <c r="SMV11" s="551"/>
      <c r="SMW11" s="551"/>
      <c r="SMX11" s="551"/>
      <c r="SMY11" s="551"/>
      <c r="SMZ11" s="551"/>
      <c r="SNA11" s="551"/>
      <c r="SNB11" s="551"/>
      <c r="SNC11" s="551"/>
      <c r="SND11" s="551"/>
      <c r="SNE11" s="551"/>
      <c r="SNF11" s="551"/>
      <c r="SNG11" s="551"/>
      <c r="SNH11" s="551"/>
      <c r="SNI11" s="551"/>
      <c r="SNJ11" s="551"/>
      <c r="SNK11" s="551"/>
      <c r="SNL11" s="551"/>
      <c r="SNM11" s="551"/>
      <c r="SNN11" s="551"/>
      <c r="SNO11" s="551"/>
      <c r="SNP11" s="551"/>
      <c r="SNQ11" s="551"/>
      <c r="SNR11" s="551"/>
      <c r="SNS11" s="551"/>
      <c r="SNT11" s="551"/>
      <c r="SNU11" s="551"/>
      <c r="SNV11" s="551"/>
      <c r="SNW11" s="551"/>
      <c r="SNX11" s="551"/>
      <c r="SNY11" s="551"/>
      <c r="SNZ11" s="551"/>
      <c r="SOA11" s="551"/>
      <c r="SOB11" s="551"/>
      <c r="SOC11" s="551"/>
      <c r="SOD11" s="551"/>
      <c r="SOE11" s="551"/>
      <c r="SOF11" s="551"/>
      <c r="SOG11" s="551"/>
      <c r="SOH11" s="551"/>
      <c r="SOI11" s="551"/>
      <c r="SOJ11" s="551"/>
      <c r="SOK11" s="551"/>
      <c r="SOL11" s="551"/>
      <c r="SOM11" s="551"/>
      <c r="SON11" s="551"/>
      <c r="SOO11" s="551"/>
      <c r="SOP11" s="551"/>
      <c r="SOQ11" s="551"/>
      <c r="SOR11" s="551"/>
      <c r="SOS11" s="551"/>
      <c r="SOT11" s="551"/>
      <c r="SOU11" s="551"/>
      <c r="SOV11" s="551"/>
      <c r="SOW11" s="551"/>
      <c r="SOX11" s="551"/>
      <c r="SOY11" s="551"/>
      <c r="SOZ11" s="551"/>
      <c r="SPA11" s="551"/>
      <c r="SPB11" s="551"/>
      <c r="SPC11" s="551"/>
      <c r="SPD11" s="551"/>
      <c r="SPE11" s="551"/>
      <c r="SPF11" s="551"/>
      <c r="SPG11" s="551"/>
      <c r="SPH11" s="551"/>
      <c r="SPI11" s="551"/>
      <c r="SPJ11" s="551"/>
      <c r="SPK11" s="551"/>
      <c r="SPL11" s="551"/>
      <c r="SPM11" s="551"/>
      <c r="SPN11" s="551"/>
      <c r="SPO11" s="551"/>
      <c r="SPP11" s="551"/>
      <c r="SPQ11" s="551"/>
      <c r="SPR11" s="551"/>
      <c r="SPS11" s="551"/>
      <c r="SPT11" s="551"/>
      <c r="SPU11" s="551"/>
      <c r="SPV11" s="551"/>
      <c r="SPW11" s="551"/>
      <c r="SPX11" s="551"/>
      <c r="SPY11" s="551"/>
      <c r="SPZ11" s="551"/>
      <c r="SQA11" s="551"/>
      <c r="SQB11" s="551"/>
      <c r="SQC11" s="551"/>
      <c r="SQD11" s="551"/>
      <c r="SQE11" s="551"/>
      <c r="SQF11" s="551"/>
      <c r="SQG11" s="551"/>
      <c r="SQH11" s="551"/>
      <c r="SQI11" s="551"/>
      <c r="SQJ11" s="551"/>
      <c r="SQK11" s="551"/>
      <c r="SQL11" s="551"/>
      <c r="SQM11" s="551"/>
      <c r="SQN11" s="551"/>
      <c r="SQO11" s="551"/>
      <c r="SQP11" s="551"/>
      <c r="SQQ11" s="551"/>
      <c r="SQR11" s="551"/>
      <c r="SQS11" s="551"/>
      <c r="SQT11" s="551"/>
      <c r="SQU11" s="551"/>
      <c r="SQV11" s="551"/>
      <c r="SQW11" s="551"/>
      <c r="SQX11" s="551"/>
      <c r="SQY11" s="551"/>
      <c r="SQZ11" s="551"/>
      <c r="SRA11" s="551"/>
      <c r="SRB11" s="551"/>
      <c r="SRC11" s="551"/>
      <c r="SRD11" s="551"/>
      <c r="SRE11" s="551"/>
      <c r="SRF11" s="551"/>
      <c r="SRG11" s="551"/>
      <c r="SRH11" s="551"/>
      <c r="SRI11" s="551"/>
      <c r="SRJ11" s="551"/>
      <c r="SRK11" s="551"/>
      <c r="SRL11" s="551"/>
      <c r="SRM11" s="551"/>
      <c r="SRN11" s="551"/>
      <c r="SRO11" s="551"/>
      <c r="SRP11" s="551"/>
      <c r="SRQ11" s="551"/>
      <c r="SRR11" s="551"/>
      <c r="SRS11" s="551"/>
      <c r="SRT11" s="551"/>
      <c r="SRU11" s="551"/>
      <c r="SRV11" s="551"/>
      <c r="SRW11" s="551"/>
      <c r="SRX11" s="551"/>
      <c r="SRY11" s="551"/>
      <c r="SRZ11" s="551"/>
      <c r="SSA11" s="551"/>
      <c r="SSB11" s="551"/>
      <c r="SSC11" s="551"/>
      <c r="SSD11" s="551"/>
      <c r="SSE11" s="551"/>
      <c r="SSF11" s="551"/>
      <c r="SSG11" s="551"/>
      <c r="SSH11" s="551"/>
      <c r="SSI11" s="551"/>
      <c r="SSJ11" s="551"/>
      <c r="SSK11" s="551"/>
      <c r="SSL11" s="551"/>
      <c r="SSM11" s="551"/>
      <c r="SSN11" s="551"/>
      <c r="SSO11" s="551"/>
      <c r="SSP11" s="551"/>
      <c r="SSQ11" s="551"/>
      <c r="SSR11" s="551"/>
      <c r="SSS11" s="551"/>
      <c r="SST11" s="551"/>
      <c r="SSU11" s="551"/>
      <c r="SSV11" s="551"/>
      <c r="SSW11" s="551"/>
      <c r="SSX11" s="551"/>
      <c r="SSY11" s="551"/>
      <c r="SSZ11" s="551"/>
      <c r="STA11" s="551"/>
      <c r="STB11" s="551"/>
      <c r="STC11" s="551"/>
      <c r="STD11" s="551"/>
      <c r="STE11" s="551"/>
      <c r="STF11" s="551"/>
      <c r="STG11" s="551"/>
      <c r="STH11" s="551"/>
      <c r="STI11" s="551"/>
      <c r="STJ11" s="551"/>
      <c r="STK11" s="551"/>
      <c r="STL11" s="551"/>
      <c r="STM11" s="551"/>
      <c r="STN11" s="551"/>
      <c r="STO11" s="551"/>
      <c r="STP11" s="551"/>
      <c r="STQ11" s="551"/>
      <c r="STR11" s="551"/>
      <c r="STS11" s="551"/>
      <c r="STT11" s="551"/>
      <c r="STU11" s="551"/>
      <c r="STV11" s="551"/>
      <c r="STW11" s="551"/>
      <c r="STX11" s="551"/>
      <c r="STY11" s="551"/>
      <c r="STZ11" s="551"/>
      <c r="SUA11" s="551"/>
      <c r="SUB11" s="551"/>
      <c r="SUC11" s="551"/>
      <c r="SUD11" s="551"/>
      <c r="SUE11" s="551"/>
      <c r="SUF11" s="551"/>
      <c r="SUG11" s="551"/>
      <c r="SUH11" s="551"/>
      <c r="SUI11" s="551"/>
      <c r="SUJ11" s="551"/>
      <c r="SUK11" s="551"/>
      <c r="SUL11" s="551"/>
      <c r="SUM11" s="551"/>
      <c r="SUN11" s="551"/>
      <c r="SUO11" s="551"/>
      <c r="SUP11" s="551"/>
      <c r="SUQ11" s="551"/>
      <c r="SUR11" s="551"/>
      <c r="SUS11" s="551"/>
      <c r="SUT11" s="551"/>
      <c r="SUU11" s="551"/>
      <c r="SUV11" s="551"/>
      <c r="SUW11" s="551"/>
      <c r="SUX11" s="551"/>
      <c r="SUY11" s="551"/>
      <c r="SUZ11" s="551"/>
      <c r="SVA11" s="551"/>
      <c r="SVB11" s="551"/>
      <c r="SVC11" s="551"/>
      <c r="SVD11" s="551"/>
      <c r="SVE11" s="551"/>
      <c r="SVF11" s="551"/>
      <c r="SVG11" s="551"/>
      <c r="SVH11" s="551"/>
      <c r="SVI11" s="551"/>
      <c r="SVJ11" s="551"/>
      <c r="SVK11" s="551"/>
      <c r="SVL11" s="551"/>
      <c r="SVM11" s="551"/>
      <c r="SVN11" s="551"/>
      <c r="SVO11" s="551"/>
      <c r="SVP11" s="551"/>
      <c r="SVQ11" s="551"/>
      <c r="SVR11" s="551"/>
      <c r="SVS11" s="551"/>
      <c r="SVT11" s="551"/>
      <c r="SVU11" s="551"/>
      <c r="SVV11" s="551"/>
      <c r="SVW11" s="551"/>
      <c r="SVX11" s="551"/>
      <c r="SVY11" s="551"/>
      <c r="SVZ11" s="551"/>
      <c r="SWA11" s="551"/>
      <c r="SWB11" s="551"/>
      <c r="SWC11" s="551"/>
      <c r="SWD11" s="551"/>
      <c r="SWE11" s="551"/>
      <c r="SWF11" s="551"/>
      <c r="SWG11" s="551"/>
      <c r="SWH11" s="551"/>
      <c r="SWI11" s="551"/>
      <c r="SWJ11" s="551"/>
      <c r="SWK11" s="551"/>
      <c r="SWL11" s="551"/>
      <c r="SWM11" s="551"/>
      <c r="SWN11" s="551"/>
      <c r="SWO11" s="551"/>
      <c r="SWP11" s="551"/>
      <c r="SWQ11" s="551"/>
      <c r="SWR11" s="551"/>
      <c r="SWS11" s="551"/>
      <c r="SWT11" s="551"/>
      <c r="SWU11" s="551"/>
      <c r="SWV11" s="551"/>
      <c r="SWW11" s="551"/>
      <c r="SWX11" s="551"/>
      <c r="SWY11" s="551"/>
      <c r="SWZ11" s="551"/>
      <c r="SXA11" s="551"/>
      <c r="SXB11" s="551"/>
      <c r="SXC11" s="551"/>
      <c r="SXD11" s="551"/>
      <c r="SXE11" s="551"/>
      <c r="SXF11" s="551"/>
      <c r="SXG11" s="551"/>
      <c r="SXH11" s="551"/>
      <c r="SXI11" s="551"/>
      <c r="SXJ11" s="551"/>
      <c r="SXK11" s="551"/>
      <c r="SXL11" s="551"/>
      <c r="SXM11" s="551"/>
      <c r="SXN11" s="551"/>
      <c r="SXO11" s="551"/>
      <c r="SXP11" s="551"/>
      <c r="SXQ11" s="551"/>
      <c r="SXR11" s="551"/>
      <c r="SXS11" s="551"/>
      <c r="SXT11" s="551"/>
      <c r="SXU11" s="551"/>
      <c r="SXV11" s="551"/>
      <c r="SXW11" s="551"/>
      <c r="SXX11" s="551"/>
      <c r="SXY11" s="551"/>
      <c r="SXZ11" s="551"/>
      <c r="SYA11" s="551"/>
      <c r="SYB11" s="551"/>
      <c r="SYC11" s="551"/>
      <c r="SYD11" s="551"/>
      <c r="SYE11" s="551"/>
      <c r="SYF11" s="551"/>
      <c r="SYG11" s="551"/>
      <c r="SYH11" s="551"/>
      <c r="SYI11" s="551"/>
      <c r="SYJ11" s="551"/>
      <c r="SYK11" s="551"/>
      <c r="SYL11" s="551"/>
      <c r="SYM11" s="551"/>
      <c r="SYN11" s="551"/>
      <c r="SYO11" s="551"/>
      <c r="SYP11" s="551"/>
      <c r="SYQ11" s="551"/>
      <c r="SYR11" s="551"/>
      <c r="SYS11" s="551"/>
      <c r="SYT11" s="551"/>
      <c r="SYU11" s="551"/>
      <c r="SYV11" s="551"/>
      <c r="SYW11" s="551"/>
      <c r="SYX11" s="551"/>
      <c r="SYY11" s="551"/>
      <c r="SYZ11" s="551"/>
      <c r="SZA11" s="551"/>
      <c r="SZB11" s="551"/>
      <c r="SZC11" s="551"/>
      <c r="SZD11" s="551"/>
      <c r="SZE11" s="551"/>
      <c r="SZF11" s="551"/>
      <c r="SZG11" s="551"/>
      <c r="SZH11" s="551"/>
      <c r="SZI11" s="551"/>
      <c r="SZJ11" s="551"/>
      <c r="SZK11" s="551"/>
      <c r="SZL11" s="551"/>
      <c r="SZM11" s="551"/>
      <c r="SZN11" s="551"/>
      <c r="SZO11" s="551"/>
      <c r="SZP11" s="551"/>
      <c r="SZQ11" s="551"/>
      <c r="SZR11" s="551"/>
      <c r="SZS11" s="551"/>
      <c r="SZT11" s="551"/>
      <c r="SZU11" s="551"/>
      <c r="SZV11" s="551"/>
      <c r="SZW11" s="551"/>
      <c r="SZX11" s="551"/>
      <c r="SZY11" s="551"/>
      <c r="SZZ11" s="551"/>
      <c r="TAA11" s="551"/>
      <c r="TAB11" s="551"/>
      <c r="TAC11" s="551"/>
      <c r="TAD11" s="551"/>
      <c r="TAE11" s="551"/>
      <c r="TAF11" s="551"/>
      <c r="TAG11" s="551"/>
      <c r="TAH11" s="551"/>
      <c r="TAI11" s="551"/>
      <c r="TAJ11" s="551"/>
      <c r="TAK11" s="551"/>
      <c r="TAL11" s="551"/>
      <c r="TAM11" s="551"/>
      <c r="TAN11" s="551"/>
      <c r="TAO11" s="551"/>
      <c r="TAP11" s="551"/>
      <c r="TAQ11" s="551"/>
      <c r="TAR11" s="551"/>
      <c r="TAS11" s="551"/>
      <c r="TAT11" s="551"/>
      <c r="TAU11" s="551"/>
      <c r="TAV11" s="551"/>
      <c r="TAW11" s="551"/>
      <c r="TAX11" s="551"/>
      <c r="TAY11" s="551"/>
      <c r="TAZ11" s="551"/>
      <c r="TBA11" s="551"/>
      <c r="TBB11" s="551"/>
      <c r="TBC11" s="551"/>
      <c r="TBD11" s="551"/>
      <c r="TBE11" s="551"/>
      <c r="TBF11" s="551"/>
      <c r="TBG11" s="551"/>
      <c r="TBH11" s="551"/>
      <c r="TBI11" s="551"/>
      <c r="TBJ11" s="551"/>
      <c r="TBK11" s="551"/>
      <c r="TBL11" s="551"/>
      <c r="TBM11" s="551"/>
      <c r="TBN11" s="551"/>
      <c r="TBO11" s="551"/>
      <c r="TBP11" s="551"/>
      <c r="TBQ11" s="551"/>
      <c r="TBR11" s="551"/>
      <c r="TBS11" s="551"/>
      <c r="TBT11" s="551"/>
      <c r="TBU11" s="551"/>
      <c r="TBV11" s="551"/>
      <c r="TBW11" s="551"/>
      <c r="TBX11" s="551"/>
      <c r="TBY11" s="551"/>
      <c r="TBZ11" s="551"/>
      <c r="TCA11" s="551"/>
      <c r="TCB11" s="551"/>
      <c r="TCC11" s="551"/>
      <c r="TCD11" s="551"/>
      <c r="TCE11" s="551"/>
      <c r="TCF11" s="551"/>
      <c r="TCG11" s="551"/>
      <c r="TCH11" s="551"/>
      <c r="TCI11" s="551"/>
      <c r="TCJ11" s="551"/>
      <c r="TCK11" s="551"/>
      <c r="TCL11" s="551"/>
      <c r="TCM11" s="551"/>
      <c r="TCN11" s="551"/>
      <c r="TCO11" s="551"/>
      <c r="TCP11" s="551"/>
      <c r="TCQ11" s="551"/>
      <c r="TCR11" s="551"/>
      <c r="TCS11" s="551"/>
      <c r="TCT11" s="551"/>
      <c r="TCU11" s="551"/>
      <c r="TCV11" s="551"/>
      <c r="TCW11" s="551"/>
      <c r="TCX11" s="551"/>
      <c r="TCY11" s="551"/>
      <c r="TCZ11" s="551"/>
      <c r="TDA11" s="551"/>
      <c r="TDB11" s="551"/>
      <c r="TDC11" s="551"/>
      <c r="TDD11" s="551"/>
      <c r="TDE11" s="551"/>
      <c r="TDF11" s="551"/>
      <c r="TDG11" s="551"/>
      <c r="TDH11" s="551"/>
      <c r="TDI11" s="551"/>
      <c r="TDJ11" s="551"/>
      <c r="TDK11" s="551"/>
      <c r="TDL11" s="551"/>
      <c r="TDM11" s="551"/>
      <c r="TDN11" s="551"/>
      <c r="TDO11" s="551"/>
      <c r="TDP11" s="551"/>
      <c r="TDQ11" s="551"/>
      <c r="TDR11" s="551"/>
      <c r="TDS11" s="551"/>
      <c r="TDT11" s="551"/>
      <c r="TDU11" s="551"/>
      <c r="TDV11" s="551"/>
      <c r="TDW11" s="551"/>
      <c r="TDX11" s="551"/>
      <c r="TDY11" s="551"/>
      <c r="TDZ11" s="551"/>
      <c r="TEA11" s="551"/>
      <c r="TEB11" s="551"/>
      <c r="TEC11" s="551"/>
      <c r="TED11" s="551"/>
      <c r="TEE11" s="551"/>
      <c r="TEF11" s="551"/>
      <c r="TEG11" s="551"/>
      <c r="TEH11" s="551"/>
      <c r="TEI11" s="551"/>
      <c r="TEJ11" s="551"/>
      <c r="TEK11" s="551"/>
      <c r="TEL11" s="551"/>
      <c r="TEM11" s="551"/>
      <c r="TEN11" s="551"/>
      <c r="TEO11" s="551"/>
      <c r="TEP11" s="551"/>
      <c r="TEQ11" s="551"/>
      <c r="TER11" s="551"/>
      <c r="TES11" s="551"/>
      <c r="TET11" s="551"/>
      <c r="TEU11" s="551"/>
      <c r="TEV11" s="551"/>
      <c r="TEW11" s="551"/>
      <c r="TEX11" s="551"/>
      <c r="TEY11" s="551"/>
      <c r="TEZ11" s="551"/>
      <c r="TFA11" s="551"/>
      <c r="TFB11" s="551"/>
      <c r="TFC11" s="551"/>
      <c r="TFD11" s="551"/>
      <c r="TFE11" s="551"/>
      <c r="TFF11" s="551"/>
      <c r="TFG11" s="551"/>
      <c r="TFH11" s="551"/>
      <c r="TFI11" s="551"/>
      <c r="TFJ11" s="551"/>
      <c r="TFK11" s="551"/>
      <c r="TFL11" s="551"/>
      <c r="TFM11" s="551"/>
      <c r="TFN11" s="551"/>
      <c r="TFO11" s="551"/>
      <c r="TFP11" s="551"/>
      <c r="TFQ11" s="551"/>
      <c r="TFR11" s="551"/>
      <c r="TFS11" s="551"/>
      <c r="TFT11" s="551"/>
      <c r="TFU11" s="551"/>
      <c r="TFV11" s="551"/>
      <c r="TFW11" s="551"/>
      <c r="TFX11" s="551"/>
      <c r="TFY11" s="551"/>
      <c r="TFZ11" s="551"/>
      <c r="TGA11" s="551"/>
      <c r="TGB11" s="551"/>
      <c r="TGC11" s="551"/>
      <c r="TGD11" s="551"/>
      <c r="TGE11" s="551"/>
      <c r="TGF11" s="551"/>
      <c r="TGG11" s="551"/>
      <c r="TGH11" s="551"/>
      <c r="TGI11" s="551"/>
      <c r="TGJ11" s="551"/>
      <c r="TGK11" s="551"/>
      <c r="TGL11" s="551"/>
      <c r="TGM11" s="551"/>
      <c r="TGN11" s="551"/>
      <c r="TGO11" s="551"/>
      <c r="TGP11" s="551"/>
      <c r="TGQ11" s="551"/>
      <c r="TGR11" s="551"/>
      <c r="TGS11" s="551"/>
      <c r="TGT11" s="551"/>
      <c r="TGU11" s="551"/>
      <c r="TGV11" s="551"/>
      <c r="TGW11" s="551"/>
      <c r="TGX11" s="551"/>
      <c r="TGY11" s="551"/>
      <c r="TGZ11" s="551"/>
      <c r="THA11" s="551"/>
      <c r="THB11" s="551"/>
      <c r="THC11" s="551"/>
      <c r="THD11" s="551"/>
      <c r="THE11" s="551"/>
      <c r="THF11" s="551"/>
      <c r="THG11" s="551"/>
      <c r="THH11" s="551"/>
      <c r="THI11" s="551"/>
      <c r="THJ11" s="551"/>
      <c r="THK11" s="551"/>
      <c r="THL11" s="551"/>
      <c r="THM11" s="551"/>
      <c r="THN11" s="551"/>
      <c r="THO11" s="551"/>
      <c r="THP11" s="551"/>
      <c r="THQ11" s="551"/>
      <c r="THR11" s="551"/>
      <c r="THS11" s="551"/>
      <c r="THT11" s="551"/>
      <c r="THU11" s="551"/>
      <c r="THV11" s="551"/>
      <c r="THW11" s="551"/>
      <c r="THX11" s="551"/>
      <c r="THY11" s="551"/>
      <c r="THZ11" s="551"/>
      <c r="TIA11" s="551"/>
      <c r="TIB11" s="551"/>
      <c r="TIC11" s="551"/>
      <c r="TID11" s="551"/>
      <c r="TIE11" s="551"/>
      <c r="TIF11" s="551"/>
      <c r="TIG11" s="551"/>
      <c r="TIH11" s="551"/>
      <c r="TII11" s="551"/>
      <c r="TIJ11" s="551"/>
      <c r="TIK11" s="551"/>
      <c r="TIL11" s="551"/>
      <c r="TIM11" s="551"/>
      <c r="TIN11" s="551"/>
      <c r="TIO11" s="551"/>
      <c r="TIP11" s="551"/>
      <c r="TIQ11" s="551"/>
      <c r="TIR11" s="551"/>
      <c r="TIS11" s="551"/>
      <c r="TIT11" s="551"/>
      <c r="TIU11" s="551"/>
      <c r="TIV11" s="551"/>
      <c r="TIW11" s="551"/>
      <c r="TIX11" s="551"/>
      <c r="TIY11" s="551"/>
      <c r="TIZ11" s="551"/>
      <c r="TJA11" s="551"/>
      <c r="TJB11" s="551"/>
      <c r="TJC11" s="551"/>
      <c r="TJD11" s="551"/>
      <c r="TJE11" s="551"/>
      <c r="TJF11" s="551"/>
      <c r="TJG11" s="551"/>
      <c r="TJH11" s="551"/>
      <c r="TJI11" s="551"/>
      <c r="TJJ11" s="551"/>
      <c r="TJK11" s="551"/>
      <c r="TJL11" s="551"/>
      <c r="TJM11" s="551"/>
      <c r="TJN11" s="551"/>
      <c r="TJO11" s="551"/>
      <c r="TJP11" s="551"/>
      <c r="TJQ11" s="551"/>
      <c r="TJR11" s="551"/>
      <c r="TJS11" s="551"/>
      <c r="TJT11" s="551"/>
      <c r="TJU11" s="551"/>
      <c r="TJV11" s="551"/>
      <c r="TJW11" s="551"/>
      <c r="TJX11" s="551"/>
      <c r="TJY11" s="551"/>
      <c r="TJZ11" s="551"/>
      <c r="TKA11" s="551"/>
      <c r="TKB11" s="551"/>
      <c r="TKC11" s="551"/>
      <c r="TKD11" s="551"/>
      <c r="TKE11" s="551"/>
      <c r="TKF11" s="551"/>
      <c r="TKG11" s="551"/>
      <c r="TKH11" s="551"/>
      <c r="TKI11" s="551"/>
      <c r="TKJ11" s="551"/>
      <c r="TKK11" s="551"/>
      <c r="TKL11" s="551"/>
      <c r="TKM11" s="551"/>
      <c r="TKN11" s="551"/>
      <c r="TKO11" s="551"/>
      <c r="TKP11" s="551"/>
      <c r="TKQ11" s="551"/>
      <c r="TKR11" s="551"/>
      <c r="TKS11" s="551"/>
      <c r="TKT11" s="551"/>
      <c r="TKU11" s="551"/>
      <c r="TKV11" s="551"/>
      <c r="TKW11" s="551"/>
      <c r="TKX11" s="551"/>
      <c r="TKY11" s="551"/>
      <c r="TKZ11" s="551"/>
      <c r="TLA11" s="551"/>
      <c r="TLB11" s="551"/>
      <c r="TLC11" s="551"/>
      <c r="TLD11" s="551"/>
      <c r="TLE11" s="551"/>
      <c r="TLF11" s="551"/>
      <c r="TLG11" s="551"/>
      <c r="TLH11" s="551"/>
      <c r="TLI11" s="551"/>
      <c r="TLJ11" s="551"/>
      <c r="TLK11" s="551"/>
      <c r="TLL11" s="551"/>
      <c r="TLM11" s="551"/>
      <c r="TLN11" s="551"/>
      <c r="TLO11" s="551"/>
      <c r="TLP11" s="551"/>
      <c r="TLQ11" s="551"/>
      <c r="TLR11" s="551"/>
      <c r="TLS11" s="551"/>
      <c r="TLT11" s="551"/>
      <c r="TLU11" s="551"/>
      <c r="TLV11" s="551"/>
      <c r="TLW11" s="551"/>
      <c r="TLX11" s="551"/>
      <c r="TLY11" s="551"/>
      <c r="TLZ11" s="551"/>
      <c r="TMA11" s="551"/>
      <c r="TMB11" s="551"/>
      <c r="TMC11" s="551"/>
      <c r="TMD11" s="551"/>
      <c r="TME11" s="551"/>
      <c r="TMF11" s="551"/>
      <c r="TMG11" s="551"/>
      <c r="TMH11" s="551"/>
      <c r="TMI11" s="551"/>
      <c r="TMJ11" s="551"/>
      <c r="TMK11" s="551"/>
      <c r="TML11" s="551"/>
      <c r="TMM11" s="551"/>
      <c r="TMN11" s="551"/>
      <c r="TMO11" s="551"/>
      <c r="TMP11" s="551"/>
      <c r="TMQ11" s="551"/>
      <c r="TMR11" s="551"/>
      <c r="TMS11" s="551"/>
      <c r="TMT11" s="551"/>
      <c r="TMU11" s="551"/>
      <c r="TMV11" s="551"/>
      <c r="TMW11" s="551"/>
      <c r="TMX11" s="551"/>
      <c r="TMY11" s="551"/>
      <c r="TMZ11" s="551"/>
      <c r="TNA11" s="551"/>
      <c r="TNB11" s="551"/>
      <c r="TNC11" s="551"/>
      <c r="TND11" s="551"/>
      <c r="TNE11" s="551"/>
      <c r="TNF11" s="551"/>
      <c r="TNG11" s="551"/>
      <c r="TNH11" s="551"/>
      <c r="TNI11" s="551"/>
      <c r="TNJ11" s="551"/>
      <c r="TNK11" s="551"/>
      <c r="TNL11" s="551"/>
      <c r="TNM11" s="551"/>
      <c r="TNN11" s="551"/>
      <c r="TNO11" s="551"/>
      <c r="TNP11" s="551"/>
      <c r="TNQ11" s="551"/>
      <c r="TNR11" s="551"/>
      <c r="TNS11" s="551"/>
      <c r="TNT11" s="551"/>
      <c r="TNU11" s="551"/>
      <c r="TNV11" s="551"/>
      <c r="TNW11" s="551"/>
      <c r="TNX11" s="551"/>
      <c r="TNY11" s="551"/>
      <c r="TNZ11" s="551"/>
      <c r="TOA11" s="551"/>
      <c r="TOB11" s="551"/>
      <c r="TOC11" s="551"/>
      <c r="TOD11" s="551"/>
      <c r="TOE11" s="551"/>
      <c r="TOF11" s="551"/>
      <c r="TOG11" s="551"/>
      <c r="TOH11" s="551"/>
      <c r="TOI11" s="551"/>
      <c r="TOJ11" s="551"/>
      <c r="TOK11" s="551"/>
      <c r="TOL11" s="551"/>
      <c r="TOM11" s="551"/>
      <c r="TON11" s="551"/>
      <c r="TOO11" s="551"/>
      <c r="TOP11" s="551"/>
      <c r="TOQ11" s="551"/>
      <c r="TOR11" s="551"/>
      <c r="TOS11" s="551"/>
      <c r="TOT11" s="551"/>
      <c r="TOU11" s="551"/>
      <c r="TOV11" s="551"/>
      <c r="TOW11" s="551"/>
      <c r="TOX11" s="551"/>
      <c r="TOY11" s="551"/>
      <c r="TOZ11" s="551"/>
      <c r="TPA11" s="551"/>
      <c r="TPB11" s="551"/>
      <c r="TPC11" s="551"/>
      <c r="TPD11" s="551"/>
      <c r="TPE11" s="551"/>
      <c r="TPF11" s="551"/>
      <c r="TPG11" s="551"/>
      <c r="TPH11" s="551"/>
      <c r="TPI11" s="551"/>
      <c r="TPJ11" s="551"/>
      <c r="TPK11" s="551"/>
      <c r="TPL11" s="551"/>
      <c r="TPM11" s="551"/>
      <c r="TPN11" s="551"/>
      <c r="TPO11" s="551"/>
      <c r="TPP11" s="551"/>
      <c r="TPQ11" s="551"/>
      <c r="TPR11" s="551"/>
      <c r="TPS11" s="551"/>
      <c r="TPT11" s="551"/>
      <c r="TPU11" s="551"/>
      <c r="TPV11" s="551"/>
      <c r="TPW11" s="551"/>
      <c r="TPX11" s="551"/>
      <c r="TPY11" s="551"/>
      <c r="TPZ11" s="551"/>
      <c r="TQA11" s="551"/>
      <c r="TQB11" s="551"/>
      <c r="TQC11" s="551"/>
      <c r="TQD11" s="551"/>
      <c r="TQE11" s="551"/>
      <c r="TQF11" s="551"/>
      <c r="TQG11" s="551"/>
      <c r="TQH11" s="551"/>
      <c r="TQI11" s="551"/>
      <c r="TQJ11" s="551"/>
      <c r="TQK11" s="551"/>
      <c r="TQL11" s="551"/>
      <c r="TQM11" s="551"/>
      <c r="TQN11" s="551"/>
      <c r="TQO11" s="551"/>
      <c r="TQP11" s="551"/>
      <c r="TQQ11" s="551"/>
      <c r="TQR11" s="551"/>
      <c r="TQS11" s="551"/>
      <c r="TQT11" s="551"/>
      <c r="TQU11" s="551"/>
      <c r="TQV11" s="551"/>
      <c r="TQW11" s="551"/>
      <c r="TQX11" s="551"/>
      <c r="TQY11" s="551"/>
      <c r="TQZ11" s="551"/>
      <c r="TRA11" s="551"/>
      <c r="TRB11" s="551"/>
      <c r="TRC11" s="551"/>
      <c r="TRD11" s="551"/>
      <c r="TRE11" s="551"/>
      <c r="TRF11" s="551"/>
      <c r="TRG11" s="551"/>
      <c r="TRH11" s="551"/>
      <c r="TRI11" s="551"/>
      <c r="TRJ11" s="551"/>
      <c r="TRK11" s="551"/>
      <c r="TRL11" s="551"/>
      <c r="TRM11" s="551"/>
      <c r="TRN11" s="551"/>
      <c r="TRO11" s="551"/>
      <c r="TRP11" s="551"/>
      <c r="TRQ11" s="551"/>
      <c r="TRR11" s="551"/>
      <c r="TRS11" s="551"/>
      <c r="TRT11" s="551"/>
      <c r="TRU11" s="551"/>
      <c r="TRV11" s="551"/>
      <c r="TRW11" s="551"/>
      <c r="TRX11" s="551"/>
      <c r="TRY11" s="551"/>
      <c r="TRZ11" s="551"/>
      <c r="TSA11" s="551"/>
      <c r="TSB11" s="551"/>
      <c r="TSC11" s="551"/>
      <c r="TSD11" s="551"/>
      <c r="TSE11" s="551"/>
      <c r="TSF11" s="551"/>
      <c r="TSG11" s="551"/>
      <c r="TSH11" s="551"/>
      <c r="TSI11" s="551"/>
      <c r="TSJ11" s="551"/>
      <c r="TSK11" s="551"/>
      <c r="TSL11" s="551"/>
      <c r="TSM11" s="551"/>
      <c r="TSN11" s="551"/>
      <c r="TSO11" s="551"/>
      <c r="TSP11" s="551"/>
      <c r="TSQ11" s="551"/>
      <c r="TSR11" s="551"/>
      <c r="TSS11" s="551"/>
      <c r="TST11" s="551"/>
      <c r="TSU11" s="551"/>
      <c r="TSV11" s="551"/>
      <c r="TSW11" s="551"/>
      <c r="TSX11" s="551"/>
      <c r="TSY11" s="551"/>
      <c r="TSZ11" s="551"/>
      <c r="TTA11" s="551"/>
      <c r="TTB11" s="551"/>
      <c r="TTC11" s="551"/>
      <c r="TTD11" s="551"/>
      <c r="TTE11" s="551"/>
      <c r="TTF11" s="551"/>
      <c r="TTG11" s="551"/>
      <c r="TTH11" s="551"/>
      <c r="TTI11" s="551"/>
      <c r="TTJ11" s="551"/>
      <c r="TTK11" s="551"/>
      <c r="TTL11" s="551"/>
      <c r="TTM11" s="551"/>
      <c r="TTN11" s="551"/>
      <c r="TTO11" s="551"/>
      <c r="TTP11" s="551"/>
      <c r="TTQ11" s="551"/>
      <c r="TTR11" s="551"/>
      <c r="TTS11" s="551"/>
      <c r="TTT11" s="551"/>
      <c r="TTU11" s="551"/>
      <c r="TTV11" s="551"/>
      <c r="TTW11" s="551"/>
      <c r="TTX11" s="551"/>
      <c r="TTY11" s="551"/>
      <c r="TTZ11" s="551"/>
      <c r="TUA11" s="551"/>
      <c r="TUB11" s="551"/>
      <c r="TUC11" s="551"/>
      <c r="TUD11" s="551"/>
      <c r="TUE11" s="551"/>
      <c r="TUF11" s="551"/>
      <c r="TUG11" s="551"/>
      <c r="TUH11" s="551"/>
      <c r="TUI11" s="551"/>
      <c r="TUJ11" s="551"/>
      <c r="TUK11" s="551"/>
      <c r="TUL11" s="551"/>
      <c r="TUM11" s="551"/>
      <c r="TUN11" s="551"/>
      <c r="TUO11" s="551"/>
      <c r="TUP11" s="551"/>
      <c r="TUQ11" s="551"/>
      <c r="TUR11" s="551"/>
      <c r="TUS11" s="551"/>
      <c r="TUT11" s="551"/>
      <c r="TUU11" s="551"/>
      <c r="TUV11" s="551"/>
      <c r="TUW11" s="551"/>
      <c r="TUX11" s="551"/>
      <c r="TUY11" s="551"/>
      <c r="TUZ11" s="551"/>
      <c r="TVA11" s="551"/>
      <c r="TVB11" s="551"/>
      <c r="TVC11" s="551"/>
      <c r="TVD11" s="551"/>
      <c r="TVE11" s="551"/>
      <c r="TVF11" s="551"/>
      <c r="TVG11" s="551"/>
      <c r="TVH11" s="551"/>
      <c r="TVI11" s="551"/>
      <c r="TVJ11" s="551"/>
      <c r="TVK11" s="551"/>
      <c r="TVL11" s="551"/>
      <c r="TVM11" s="551"/>
      <c r="TVN11" s="551"/>
      <c r="TVO11" s="551"/>
      <c r="TVP11" s="551"/>
      <c r="TVQ11" s="551"/>
      <c r="TVR11" s="551"/>
      <c r="TVS11" s="551"/>
      <c r="TVT11" s="551"/>
      <c r="TVU11" s="551"/>
      <c r="TVV11" s="551"/>
      <c r="TVW11" s="551"/>
      <c r="TVX11" s="551"/>
      <c r="TVY11" s="551"/>
      <c r="TVZ11" s="551"/>
      <c r="TWA11" s="551"/>
      <c r="TWB11" s="551"/>
      <c r="TWC11" s="551"/>
      <c r="TWD11" s="551"/>
      <c r="TWE11" s="551"/>
      <c r="TWF11" s="551"/>
      <c r="TWG11" s="551"/>
      <c r="TWH11" s="551"/>
      <c r="TWI11" s="551"/>
      <c r="TWJ11" s="551"/>
      <c r="TWK11" s="551"/>
      <c r="TWL11" s="551"/>
      <c r="TWM11" s="551"/>
      <c r="TWN11" s="551"/>
      <c r="TWO11" s="551"/>
      <c r="TWP11" s="551"/>
      <c r="TWQ11" s="551"/>
      <c r="TWR11" s="551"/>
      <c r="TWS11" s="551"/>
      <c r="TWT11" s="551"/>
      <c r="TWU11" s="551"/>
      <c r="TWV11" s="551"/>
      <c r="TWW11" s="551"/>
      <c r="TWX11" s="551"/>
      <c r="TWY11" s="551"/>
      <c r="TWZ11" s="551"/>
      <c r="TXA11" s="551"/>
      <c r="TXB11" s="551"/>
      <c r="TXC11" s="551"/>
      <c r="TXD11" s="551"/>
      <c r="TXE11" s="551"/>
      <c r="TXF11" s="551"/>
      <c r="TXG11" s="551"/>
      <c r="TXH11" s="551"/>
      <c r="TXI11" s="551"/>
      <c r="TXJ11" s="551"/>
      <c r="TXK11" s="551"/>
      <c r="TXL11" s="551"/>
      <c r="TXM11" s="551"/>
      <c r="TXN11" s="551"/>
      <c r="TXO11" s="551"/>
      <c r="TXP11" s="551"/>
      <c r="TXQ11" s="551"/>
      <c r="TXR11" s="551"/>
      <c r="TXS11" s="551"/>
      <c r="TXT11" s="551"/>
      <c r="TXU11" s="551"/>
      <c r="TXV11" s="551"/>
      <c r="TXW11" s="551"/>
      <c r="TXX11" s="551"/>
      <c r="TXY11" s="551"/>
      <c r="TXZ11" s="551"/>
      <c r="TYA11" s="551"/>
      <c r="TYB11" s="551"/>
      <c r="TYC11" s="551"/>
      <c r="TYD11" s="551"/>
      <c r="TYE11" s="551"/>
      <c r="TYF11" s="551"/>
      <c r="TYG11" s="551"/>
      <c r="TYH11" s="551"/>
      <c r="TYI11" s="551"/>
      <c r="TYJ11" s="551"/>
      <c r="TYK11" s="551"/>
      <c r="TYL11" s="551"/>
      <c r="TYM11" s="551"/>
      <c r="TYN11" s="551"/>
      <c r="TYO11" s="551"/>
      <c r="TYP11" s="551"/>
      <c r="TYQ11" s="551"/>
      <c r="TYR11" s="551"/>
      <c r="TYS11" s="551"/>
      <c r="TYT11" s="551"/>
      <c r="TYU11" s="551"/>
      <c r="TYV11" s="551"/>
      <c r="TYW11" s="551"/>
      <c r="TYX11" s="551"/>
      <c r="TYY11" s="551"/>
      <c r="TYZ11" s="551"/>
      <c r="TZA11" s="551"/>
      <c r="TZB11" s="551"/>
      <c r="TZC11" s="551"/>
      <c r="TZD11" s="551"/>
      <c r="TZE11" s="551"/>
      <c r="TZF11" s="551"/>
      <c r="TZG11" s="551"/>
      <c r="TZH11" s="551"/>
      <c r="TZI11" s="551"/>
      <c r="TZJ11" s="551"/>
      <c r="TZK11" s="551"/>
      <c r="TZL11" s="551"/>
      <c r="TZM11" s="551"/>
      <c r="TZN11" s="551"/>
      <c r="TZO11" s="551"/>
      <c r="TZP11" s="551"/>
      <c r="TZQ11" s="551"/>
      <c r="TZR11" s="551"/>
      <c r="TZS11" s="551"/>
      <c r="TZT11" s="551"/>
      <c r="TZU11" s="551"/>
      <c r="TZV11" s="551"/>
      <c r="TZW11" s="551"/>
      <c r="TZX11" s="551"/>
      <c r="TZY11" s="551"/>
      <c r="TZZ11" s="551"/>
      <c r="UAA11" s="551"/>
      <c r="UAB11" s="551"/>
      <c r="UAC11" s="551"/>
      <c r="UAD11" s="551"/>
      <c r="UAE11" s="551"/>
      <c r="UAF11" s="551"/>
      <c r="UAG11" s="551"/>
      <c r="UAH11" s="551"/>
      <c r="UAI11" s="551"/>
      <c r="UAJ11" s="551"/>
      <c r="UAK11" s="551"/>
      <c r="UAL11" s="551"/>
      <c r="UAM11" s="551"/>
      <c r="UAN11" s="551"/>
      <c r="UAO11" s="551"/>
      <c r="UAP11" s="551"/>
      <c r="UAQ11" s="551"/>
      <c r="UAR11" s="551"/>
      <c r="UAS11" s="551"/>
      <c r="UAT11" s="551"/>
      <c r="UAU11" s="551"/>
      <c r="UAV11" s="551"/>
      <c r="UAW11" s="551"/>
      <c r="UAX11" s="551"/>
      <c r="UAY11" s="551"/>
      <c r="UAZ11" s="551"/>
      <c r="UBA11" s="551"/>
      <c r="UBB11" s="551"/>
      <c r="UBC11" s="551"/>
      <c r="UBD11" s="551"/>
      <c r="UBE11" s="551"/>
      <c r="UBF11" s="551"/>
      <c r="UBG11" s="551"/>
      <c r="UBH11" s="551"/>
      <c r="UBI11" s="551"/>
      <c r="UBJ11" s="551"/>
      <c r="UBK11" s="551"/>
      <c r="UBL11" s="551"/>
      <c r="UBM11" s="551"/>
      <c r="UBN11" s="551"/>
      <c r="UBO11" s="551"/>
      <c r="UBP11" s="551"/>
      <c r="UBQ11" s="551"/>
      <c r="UBR11" s="551"/>
      <c r="UBS11" s="551"/>
      <c r="UBT11" s="551"/>
      <c r="UBU11" s="551"/>
      <c r="UBV11" s="551"/>
      <c r="UBW11" s="551"/>
      <c r="UBX11" s="551"/>
      <c r="UBY11" s="551"/>
      <c r="UBZ11" s="551"/>
      <c r="UCA11" s="551"/>
      <c r="UCB11" s="551"/>
      <c r="UCC11" s="551"/>
      <c r="UCD11" s="551"/>
      <c r="UCE11" s="551"/>
      <c r="UCF11" s="551"/>
      <c r="UCG11" s="551"/>
      <c r="UCH11" s="551"/>
      <c r="UCI11" s="551"/>
      <c r="UCJ11" s="551"/>
      <c r="UCK11" s="551"/>
      <c r="UCL11" s="551"/>
      <c r="UCM11" s="551"/>
      <c r="UCN11" s="551"/>
      <c r="UCO11" s="551"/>
      <c r="UCP11" s="551"/>
      <c r="UCQ11" s="551"/>
      <c r="UCR11" s="551"/>
      <c r="UCS11" s="551"/>
      <c r="UCT11" s="551"/>
      <c r="UCU11" s="551"/>
      <c r="UCV11" s="551"/>
      <c r="UCW11" s="551"/>
      <c r="UCX11" s="551"/>
      <c r="UCY11" s="551"/>
      <c r="UCZ11" s="551"/>
      <c r="UDA11" s="551"/>
      <c r="UDB11" s="551"/>
      <c r="UDC11" s="551"/>
      <c r="UDD11" s="551"/>
      <c r="UDE11" s="551"/>
      <c r="UDF11" s="551"/>
      <c r="UDG11" s="551"/>
      <c r="UDH11" s="551"/>
      <c r="UDI11" s="551"/>
      <c r="UDJ11" s="551"/>
      <c r="UDK11" s="551"/>
      <c r="UDL11" s="551"/>
      <c r="UDM11" s="551"/>
      <c r="UDN11" s="551"/>
      <c r="UDO11" s="551"/>
      <c r="UDP11" s="551"/>
      <c r="UDQ11" s="551"/>
      <c r="UDR11" s="551"/>
      <c r="UDS11" s="551"/>
      <c r="UDT11" s="551"/>
      <c r="UDU11" s="551"/>
      <c r="UDV11" s="551"/>
      <c r="UDW11" s="551"/>
      <c r="UDX11" s="551"/>
      <c r="UDY11" s="551"/>
      <c r="UDZ11" s="551"/>
      <c r="UEA11" s="551"/>
      <c r="UEB11" s="551"/>
      <c r="UEC11" s="551"/>
      <c r="UED11" s="551"/>
      <c r="UEE11" s="551"/>
      <c r="UEF11" s="551"/>
      <c r="UEG11" s="551"/>
      <c r="UEH11" s="551"/>
      <c r="UEI11" s="551"/>
      <c r="UEJ11" s="551"/>
      <c r="UEK11" s="551"/>
      <c r="UEL11" s="551"/>
      <c r="UEM11" s="551"/>
      <c r="UEN11" s="551"/>
      <c r="UEO11" s="551"/>
      <c r="UEP11" s="551"/>
      <c r="UEQ11" s="551"/>
      <c r="UER11" s="551"/>
      <c r="UES11" s="551"/>
      <c r="UET11" s="551"/>
      <c r="UEU11" s="551"/>
      <c r="UEV11" s="551"/>
      <c r="UEW11" s="551"/>
      <c r="UEX11" s="551"/>
      <c r="UEY11" s="551"/>
      <c r="UEZ11" s="551"/>
      <c r="UFA11" s="551"/>
      <c r="UFB11" s="551"/>
      <c r="UFC11" s="551"/>
      <c r="UFD11" s="551"/>
      <c r="UFE11" s="551"/>
      <c r="UFF11" s="551"/>
      <c r="UFG11" s="551"/>
      <c r="UFH11" s="551"/>
      <c r="UFI11" s="551"/>
      <c r="UFJ11" s="551"/>
      <c r="UFK11" s="551"/>
      <c r="UFL11" s="551"/>
      <c r="UFM11" s="551"/>
      <c r="UFN11" s="551"/>
      <c r="UFO11" s="551"/>
      <c r="UFP11" s="551"/>
      <c r="UFQ11" s="551"/>
      <c r="UFR11" s="551"/>
      <c r="UFS11" s="551"/>
      <c r="UFT11" s="551"/>
      <c r="UFU11" s="551"/>
      <c r="UFV11" s="551"/>
      <c r="UFW11" s="551"/>
      <c r="UFX11" s="551"/>
      <c r="UFY11" s="551"/>
      <c r="UFZ11" s="551"/>
      <c r="UGA11" s="551"/>
      <c r="UGB11" s="551"/>
      <c r="UGC11" s="551"/>
      <c r="UGD11" s="551"/>
      <c r="UGE11" s="551"/>
      <c r="UGF11" s="551"/>
      <c r="UGG11" s="551"/>
      <c r="UGH11" s="551"/>
      <c r="UGI11" s="551"/>
      <c r="UGJ11" s="551"/>
      <c r="UGK11" s="551"/>
      <c r="UGL11" s="551"/>
      <c r="UGM11" s="551"/>
      <c r="UGN11" s="551"/>
      <c r="UGO11" s="551"/>
      <c r="UGP11" s="551"/>
      <c r="UGQ11" s="551"/>
      <c r="UGR11" s="551"/>
      <c r="UGS11" s="551"/>
      <c r="UGT11" s="551"/>
      <c r="UGU11" s="551"/>
      <c r="UGV11" s="551"/>
      <c r="UGW11" s="551"/>
      <c r="UGX11" s="551"/>
      <c r="UGY11" s="551"/>
      <c r="UGZ11" s="551"/>
      <c r="UHA11" s="551"/>
      <c r="UHB11" s="551"/>
      <c r="UHC11" s="551"/>
      <c r="UHD11" s="551"/>
      <c r="UHE11" s="551"/>
      <c r="UHF11" s="551"/>
      <c r="UHG11" s="551"/>
      <c r="UHH11" s="551"/>
      <c r="UHI11" s="551"/>
      <c r="UHJ11" s="551"/>
      <c r="UHK11" s="551"/>
      <c r="UHL11" s="551"/>
      <c r="UHM11" s="551"/>
      <c r="UHN11" s="551"/>
      <c r="UHO11" s="551"/>
      <c r="UHP11" s="551"/>
      <c r="UHQ11" s="551"/>
      <c r="UHR11" s="551"/>
      <c r="UHS11" s="551"/>
      <c r="UHT11" s="551"/>
      <c r="UHU11" s="551"/>
      <c r="UHV11" s="551"/>
      <c r="UHW11" s="551"/>
      <c r="UHX11" s="551"/>
      <c r="UHY11" s="551"/>
      <c r="UHZ11" s="551"/>
      <c r="UIA11" s="551"/>
      <c r="UIB11" s="551"/>
      <c r="UIC11" s="551"/>
      <c r="UID11" s="551"/>
      <c r="UIE11" s="551"/>
      <c r="UIF11" s="551"/>
      <c r="UIG11" s="551"/>
      <c r="UIH11" s="551"/>
      <c r="UII11" s="551"/>
      <c r="UIJ11" s="551"/>
      <c r="UIK11" s="551"/>
      <c r="UIL11" s="551"/>
      <c r="UIM11" s="551"/>
      <c r="UIN11" s="551"/>
      <c r="UIO11" s="551"/>
      <c r="UIP11" s="551"/>
      <c r="UIQ11" s="551"/>
      <c r="UIR11" s="551"/>
      <c r="UIS11" s="551"/>
      <c r="UIT11" s="551"/>
      <c r="UIU11" s="551"/>
      <c r="UIV11" s="551"/>
      <c r="UIW11" s="551"/>
      <c r="UIX11" s="551"/>
      <c r="UIY11" s="551"/>
      <c r="UIZ11" s="551"/>
      <c r="UJA11" s="551"/>
      <c r="UJB11" s="551"/>
      <c r="UJC11" s="551"/>
      <c r="UJD11" s="551"/>
      <c r="UJE11" s="551"/>
      <c r="UJF11" s="551"/>
      <c r="UJG11" s="551"/>
      <c r="UJH11" s="551"/>
      <c r="UJI11" s="551"/>
      <c r="UJJ11" s="551"/>
      <c r="UJK11" s="551"/>
      <c r="UJL11" s="551"/>
      <c r="UJM11" s="551"/>
      <c r="UJN11" s="551"/>
      <c r="UJO11" s="551"/>
      <c r="UJP11" s="551"/>
      <c r="UJQ11" s="551"/>
      <c r="UJR11" s="551"/>
      <c r="UJS11" s="551"/>
      <c r="UJT11" s="551"/>
      <c r="UJU11" s="551"/>
      <c r="UJV11" s="551"/>
      <c r="UJW11" s="551"/>
      <c r="UJX11" s="551"/>
      <c r="UJY11" s="551"/>
      <c r="UJZ11" s="551"/>
      <c r="UKA11" s="551"/>
      <c r="UKB11" s="551"/>
      <c r="UKC11" s="551"/>
      <c r="UKD11" s="551"/>
      <c r="UKE11" s="551"/>
      <c r="UKF11" s="551"/>
      <c r="UKG11" s="551"/>
      <c r="UKH11" s="551"/>
      <c r="UKI11" s="551"/>
      <c r="UKJ11" s="551"/>
      <c r="UKK11" s="551"/>
      <c r="UKL11" s="551"/>
      <c r="UKM11" s="551"/>
      <c r="UKN11" s="551"/>
      <c r="UKO11" s="551"/>
      <c r="UKP11" s="551"/>
      <c r="UKQ11" s="551"/>
      <c r="UKR11" s="551"/>
      <c r="UKS11" s="551"/>
      <c r="UKT11" s="551"/>
      <c r="UKU11" s="551"/>
      <c r="UKV11" s="551"/>
      <c r="UKW11" s="551"/>
      <c r="UKX11" s="551"/>
      <c r="UKY11" s="551"/>
      <c r="UKZ11" s="551"/>
      <c r="ULA11" s="551"/>
      <c r="ULB11" s="551"/>
      <c r="ULC11" s="551"/>
      <c r="ULD11" s="551"/>
      <c r="ULE11" s="551"/>
      <c r="ULF11" s="551"/>
      <c r="ULG11" s="551"/>
      <c r="ULH11" s="551"/>
      <c r="ULI11" s="551"/>
      <c r="ULJ11" s="551"/>
      <c r="ULK11" s="551"/>
      <c r="ULL11" s="551"/>
      <c r="ULM11" s="551"/>
      <c r="ULN11" s="551"/>
      <c r="ULO11" s="551"/>
      <c r="ULP11" s="551"/>
      <c r="ULQ11" s="551"/>
      <c r="ULR11" s="551"/>
      <c r="ULS11" s="551"/>
      <c r="ULT11" s="551"/>
      <c r="ULU11" s="551"/>
      <c r="ULV11" s="551"/>
      <c r="ULW11" s="551"/>
      <c r="ULX11" s="551"/>
      <c r="ULY11" s="551"/>
      <c r="ULZ11" s="551"/>
      <c r="UMA11" s="551"/>
      <c r="UMB11" s="551"/>
      <c r="UMC11" s="551"/>
      <c r="UMD11" s="551"/>
      <c r="UME11" s="551"/>
      <c r="UMF11" s="551"/>
      <c r="UMG11" s="551"/>
      <c r="UMH11" s="551"/>
      <c r="UMI11" s="551"/>
      <c r="UMJ11" s="551"/>
      <c r="UMK11" s="551"/>
      <c r="UML11" s="551"/>
      <c r="UMM11" s="551"/>
      <c r="UMN11" s="551"/>
      <c r="UMO11" s="551"/>
      <c r="UMP11" s="551"/>
      <c r="UMQ11" s="551"/>
      <c r="UMR11" s="551"/>
      <c r="UMS11" s="551"/>
      <c r="UMT11" s="551"/>
      <c r="UMU11" s="551"/>
      <c r="UMV11" s="551"/>
      <c r="UMW11" s="551"/>
      <c r="UMX11" s="551"/>
      <c r="UMY11" s="551"/>
      <c r="UMZ11" s="551"/>
      <c r="UNA11" s="551"/>
      <c r="UNB11" s="551"/>
      <c r="UNC11" s="551"/>
      <c r="UND11" s="551"/>
      <c r="UNE11" s="551"/>
      <c r="UNF11" s="551"/>
      <c r="UNG11" s="551"/>
      <c r="UNH11" s="551"/>
      <c r="UNI11" s="551"/>
      <c r="UNJ11" s="551"/>
      <c r="UNK11" s="551"/>
      <c r="UNL11" s="551"/>
      <c r="UNM11" s="551"/>
      <c r="UNN11" s="551"/>
      <c r="UNO11" s="551"/>
      <c r="UNP11" s="551"/>
      <c r="UNQ11" s="551"/>
      <c r="UNR11" s="551"/>
      <c r="UNS11" s="551"/>
      <c r="UNT11" s="551"/>
      <c r="UNU11" s="551"/>
      <c r="UNV11" s="551"/>
      <c r="UNW11" s="551"/>
      <c r="UNX11" s="551"/>
      <c r="UNY11" s="551"/>
      <c r="UNZ11" s="551"/>
      <c r="UOA11" s="551"/>
      <c r="UOB11" s="551"/>
      <c r="UOC11" s="551"/>
      <c r="UOD11" s="551"/>
      <c r="UOE11" s="551"/>
      <c r="UOF11" s="551"/>
      <c r="UOG11" s="551"/>
      <c r="UOH11" s="551"/>
      <c r="UOI11" s="551"/>
      <c r="UOJ11" s="551"/>
      <c r="UOK11" s="551"/>
      <c r="UOL11" s="551"/>
      <c r="UOM11" s="551"/>
      <c r="UON11" s="551"/>
      <c r="UOO11" s="551"/>
      <c r="UOP11" s="551"/>
      <c r="UOQ11" s="551"/>
      <c r="UOR11" s="551"/>
      <c r="UOS11" s="551"/>
      <c r="UOT11" s="551"/>
      <c r="UOU11" s="551"/>
      <c r="UOV11" s="551"/>
      <c r="UOW11" s="551"/>
      <c r="UOX11" s="551"/>
      <c r="UOY11" s="551"/>
      <c r="UOZ11" s="551"/>
      <c r="UPA11" s="551"/>
      <c r="UPB11" s="551"/>
      <c r="UPC11" s="551"/>
      <c r="UPD11" s="551"/>
      <c r="UPE11" s="551"/>
      <c r="UPF11" s="551"/>
      <c r="UPG11" s="551"/>
      <c r="UPH11" s="551"/>
      <c r="UPI11" s="551"/>
      <c r="UPJ11" s="551"/>
      <c r="UPK11" s="551"/>
      <c r="UPL11" s="551"/>
      <c r="UPM11" s="551"/>
      <c r="UPN11" s="551"/>
      <c r="UPO11" s="551"/>
      <c r="UPP11" s="551"/>
      <c r="UPQ11" s="551"/>
      <c r="UPR11" s="551"/>
      <c r="UPS11" s="551"/>
      <c r="UPT11" s="551"/>
      <c r="UPU11" s="551"/>
      <c r="UPV11" s="551"/>
      <c r="UPW11" s="551"/>
      <c r="UPX11" s="551"/>
      <c r="UPY11" s="551"/>
      <c r="UPZ11" s="551"/>
      <c r="UQA11" s="551"/>
      <c r="UQB11" s="551"/>
      <c r="UQC11" s="551"/>
      <c r="UQD11" s="551"/>
      <c r="UQE11" s="551"/>
      <c r="UQF11" s="551"/>
      <c r="UQG11" s="551"/>
      <c r="UQH11" s="551"/>
      <c r="UQI11" s="551"/>
      <c r="UQJ11" s="551"/>
      <c r="UQK11" s="551"/>
      <c r="UQL11" s="551"/>
      <c r="UQM11" s="551"/>
      <c r="UQN11" s="551"/>
      <c r="UQO11" s="551"/>
      <c r="UQP11" s="551"/>
      <c r="UQQ11" s="551"/>
      <c r="UQR11" s="551"/>
      <c r="UQS11" s="551"/>
      <c r="UQT11" s="551"/>
      <c r="UQU11" s="551"/>
      <c r="UQV11" s="551"/>
      <c r="UQW11" s="551"/>
      <c r="UQX11" s="551"/>
      <c r="UQY11" s="551"/>
      <c r="UQZ11" s="551"/>
      <c r="URA11" s="551"/>
      <c r="URB11" s="551"/>
      <c r="URC11" s="551"/>
      <c r="URD11" s="551"/>
      <c r="URE11" s="551"/>
      <c r="URF11" s="551"/>
      <c r="URG11" s="551"/>
      <c r="URH11" s="551"/>
      <c r="URI11" s="551"/>
      <c r="URJ11" s="551"/>
      <c r="URK11" s="551"/>
      <c r="URL11" s="551"/>
      <c r="URM11" s="551"/>
      <c r="URN11" s="551"/>
      <c r="URO11" s="551"/>
      <c r="URP11" s="551"/>
      <c r="URQ11" s="551"/>
      <c r="URR11" s="551"/>
      <c r="URS11" s="551"/>
      <c r="URT11" s="551"/>
      <c r="URU11" s="551"/>
      <c r="URV11" s="551"/>
      <c r="URW11" s="551"/>
      <c r="URX11" s="551"/>
      <c r="URY11" s="551"/>
      <c r="URZ11" s="551"/>
      <c r="USA11" s="551"/>
      <c r="USB11" s="551"/>
      <c r="USC11" s="551"/>
      <c r="USD11" s="551"/>
      <c r="USE11" s="551"/>
      <c r="USF11" s="551"/>
      <c r="USG11" s="551"/>
      <c r="USH11" s="551"/>
      <c r="USI11" s="551"/>
      <c r="USJ11" s="551"/>
      <c r="USK11" s="551"/>
      <c r="USL11" s="551"/>
      <c r="USM11" s="551"/>
      <c r="USN11" s="551"/>
      <c r="USO11" s="551"/>
      <c r="USP11" s="551"/>
      <c r="USQ11" s="551"/>
      <c r="USR11" s="551"/>
      <c r="USS11" s="551"/>
      <c r="UST11" s="551"/>
      <c r="USU11" s="551"/>
      <c r="USV11" s="551"/>
      <c r="USW11" s="551"/>
      <c r="USX11" s="551"/>
      <c r="USY11" s="551"/>
      <c r="USZ11" s="551"/>
      <c r="UTA11" s="551"/>
      <c r="UTB11" s="551"/>
      <c r="UTC11" s="551"/>
      <c r="UTD11" s="551"/>
      <c r="UTE11" s="551"/>
      <c r="UTF11" s="551"/>
      <c r="UTG11" s="551"/>
      <c r="UTH11" s="551"/>
      <c r="UTI11" s="551"/>
      <c r="UTJ11" s="551"/>
      <c r="UTK11" s="551"/>
      <c r="UTL11" s="551"/>
      <c r="UTM11" s="551"/>
      <c r="UTN11" s="551"/>
      <c r="UTO11" s="551"/>
      <c r="UTP11" s="551"/>
      <c r="UTQ11" s="551"/>
      <c r="UTR11" s="551"/>
      <c r="UTS11" s="551"/>
      <c r="UTT11" s="551"/>
      <c r="UTU11" s="551"/>
      <c r="UTV11" s="551"/>
      <c r="UTW11" s="551"/>
      <c r="UTX11" s="551"/>
      <c r="UTY11" s="551"/>
      <c r="UTZ11" s="551"/>
      <c r="UUA11" s="551"/>
      <c r="UUB11" s="551"/>
      <c r="UUC11" s="551"/>
      <c r="UUD11" s="551"/>
      <c r="UUE11" s="551"/>
      <c r="UUF11" s="551"/>
      <c r="UUG11" s="551"/>
      <c r="UUH11" s="551"/>
      <c r="UUI11" s="551"/>
      <c r="UUJ11" s="551"/>
      <c r="UUK11" s="551"/>
      <c r="UUL11" s="551"/>
      <c r="UUM11" s="551"/>
      <c r="UUN11" s="551"/>
      <c r="UUO11" s="551"/>
      <c r="UUP11" s="551"/>
      <c r="UUQ11" s="551"/>
      <c r="UUR11" s="551"/>
      <c r="UUS11" s="551"/>
      <c r="UUT11" s="551"/>
      <c r="UUU11" s="551"/>
      <c r="UUV11" s="551"/>
      <c r="UUW11" s="551"/>
      <c r="UUX11" s="551"/>
      <c r="UUY11" s="551"/>
      <c r="UUZ11" s="551"/>
      <c r="UVA11" s="551"/>
      <c r="UVB11" s="551"/>
      <c r="UVC11" s="551"/>
      <c r="UVD11" s="551"/>
      <c r="UVE11" s="551"/>
      <c r="UVF11" s="551"/>
      <c r="UVG11" s="551"/>
      <c r="UVH11" s="551"/>
      <c r="UVI11" s="551"/>
      <c r="UVJ11" s="551"/>
      <c r="UVK11" s="551"/>
      <c r="UVL11" s="551"/>
      <c r="UVM11" s="551"/>
      <c r="UVN11" s="551"/>
      <c r="UVO11" s="551"/>
      <c r="UVP11" s="551"/>
      <c r="UVQ11" s="551"/>
      <c r="UVR11" s="551"/>
      <c r="UVS11" s="551"/>
      <c r="UVT11" s="551"/>
      <c r="UVU11" s="551"/>
      <c r="UVV11" s="551"/>
      <c r="UVW11" s="551"/>
      <c r="UVX11" s="551"/>
      <c r="UVY11" s="551"/>
      <c r="UVZ11" s="551"/>
      <c r="UWA11" s="551"/>
      <c r="UWB11" s="551"/>
      <c r="UWC11" s="551"/>
      <c r="UWD11" s="551"/>
      <c r="UWE11" s="551"/>
      <c r="UWF11" s="551"/>
      <c r="UWG11" s="551"/>
      <c r="UWH11" s="551"/>
      <c r="UWI11" s="551"/>
      <c r="UWJ11" s="551"/>
      <c r="UWK11" s="551"/>
      <c r="UWL11" s="551"/>
      <c r="UWM11" s="551"/>
      <c r="UWN11" s="551"/>
      <c r="UWO11" s="551"/>
      <c r="UWP11" s="551"/>
      <c r="UWQ11" s="551"/>
      <c r="UWR11" s="551"/>
      <c r="UWS11" s="551"/>
      <c r="UWT11" s="551"/>
      <c r="UWU11" s="551"/>
      <c r="UWV11" s="551"/>
      <c r="UWW11" s="551"/>
      <c r="UWX11" s="551"/>
      <c r="UWY11" s="551"/>
      <c r="UWZ11" s="551"/>
      <c r="UXA11" s="551"/>
      <c r="UXB11" s="551"/>
      <c r="UXC11" s="551"/>
      <c r="UXD11" s="551"/>
      <c r="UXE11" s="551"/>
      <c r="UXF11" s="551"/>
      <c r="UXG11" s="551"/>
      <c r="UXH11" s="551"/>
      <c r="UXI11" s="551"/>
      <c r="UXJ11" s="551"/>
      <c r="UXK11" s="551"/>
      <c r="UXL11" s="551"/>
      <c r="UXM11" s="551"/>
      <c r="UXN11" s="551"/>
      <c r="UXO11" s="551"/>
      <c r="UXP11" s="551"/>
      <c r="UXQ11" s="551"/>
      <c r="UXR11" s="551"/>
      <c r="UXS11" s="551"/>
      <c r="UXT11" s="551"/>
      <c r="UXU11" s="551"/>
      <c r="UXV11" s="551"/>
      <c r="UXW11" s="551"/>
      <c r="UXX11" s="551"/>
      <c r="UXY11" s="551"/>
      <c r="UXZ11" s="551"/>
      <c r="UYA11" s="551"/>
      <c r="UYB11" s="551"/>
      <c r="UYC11" s="551"/>
      <c r="UYD11" s="551"/>
      <c r="UYE11" s="551"/>
      <c r="UYF11" s="551"/>
      <c r="UYG11" s="551"/>
      <c r="UYH11" s="551"/>
      <c r="UYI11" s="551"/>
      <c r="UYJ11" s="551"/>
      <c r="UYK11" s="551"/>
      <c r="UYL11" s="551"/>
      <c r="UYM11" s="551"/>
      <c r="UYN11" s="551"/>
      <c r="UYO11" s="551"/>
      <c r="UYP11" s="551"/>
      <c r="UYQ11" s="551"/>
      <c r="UYR11" s="551"/>
      <c r="UYS11" s="551"/>
      <c r="UYT11" s="551"/>
      <c r="UYU11" s="551"/>
      <c r="UYV11" s="551"/>
      <c r="UYW11" s="551"/>
      <c r="UYX11" s="551"/>
      <c r="UYY11" s="551"/>
      <c r="UYZ11" s="551"/>
      <c r="UZA11" s="551"/>
      <c r="UZB11" s="551"/>
      <c r="UZC11" s="551"/>
      <c r="UZD11" s="551"/>
      <c r="UZE11" s="551"/>
      <c r="UZF11" s="551"/>
      <c r="UZG11" s="551"/>
      <c r="UZH11" s="551"/>
      <c r="UZI11" s="551"/>
      <c r="UZJ11" s="551"/>
      <c r="UZK11" s="551"/>
      <c r="UZL11" s="551"/>
      <c r="UZM11" s="551"/>
      <c r="UZN11" s="551"/>
      <c r="UZO11" s="551"/>
      <c r="UZP11" s="551"/>
      <c r="UZQ11" s="551"/>
      <c r="UZR11" s="551"/>
      <c r="UZS11" s="551"/>
      <c r="UZT11" s="551"/>
      <c r="UZU11" s="551"/>
      <c r="UZV11" s="551"/>
      <c r="UZW11" s="551"/>
      <c r="UZX11" s="551"/>
      <c r="UZY11" s="551"/>
      <c r="UZZ11" s="551"/>
      <c r="VAA11" s="551"/>
      <c r="VAB11" s="551"/>
      <c r="VAC11" s="551"/>
      <c r="VAD11" s="551"/>
      <c r="VAE11" s="551"/>
      <c r="VAF11" s="551"/>
      <c r="VAG11" s="551"/>
      <c r="VAH11" s="551"/>
      <c r="VAI11" s="551"/>
      <c r="VAJ11" s="551"/>
      <c r="VAK11" s="551"/>
      <c r="VAL11" s="551"/>
      <c r="VAM11" s="551"/>
      <c r="VAN11" s="551"/>
      <c r="VAO11" s="551"/>
      <c r="VAP11" s="551"/>
      <c r="VAQ11" s="551"/>
      <c r="VAR11" s="551"/>
      <c r="VAS11" s="551"/>
      <c r="VAT11" s="551"/>
      <c r="VAU11" s="551"/>
      <c r="VAV11" s="551"/>
      <c r="VAW11" s="551"/>
      <c r="VAX11" s="551"/>
      <c r="VAY11" s="551"/>
      <c r="VAZ11" s="551"/>
      <c r="VBA11" s="551"/>
      <c r="VBB11" s="551"/>
      <c r="VBC11" s="551"/>
      <c r="VBD11" s="551"/>
      <c r="VBE11" s="551"/>
      <c r="VBF11" s="551"/>
      <c r="VBG11" s="551"/>
      <c r="VBH11" s="551"/>
      <c r="VBI11" s="551"/>
      <c r="VBJ11" s="551"/>
      <c r="VBK11" s="551"/>
      <c r="VBL11" s="551"/>
      <c r="VBM11" s="551"/>
      <c r="VBN11" s="551"/>
      <c r="VBO11" s="551"/>
      <c r="VBP11" s="551"/>
      <c r="VBQ11" s="551"/>
      <c r="VBR11" s="551"/>
      <c r="VBS11" s="551"/>
      <c r="VBT11" s="551"/>
      <c r="VBU11" s="551"/>
      <c r="VBV11" s="551"/>
      <c r="VBW11" s="551"/>
      <c r="VBX11" s="551"/>
      <c r="VBY11" s="551"/>
      <c r="VBZ11" s="551"/>
      <c r="VCA11" s="551"/>
      <c r="VCB11" s="551"/>
      <c r="VCC11" s="551"/>
      <c r="VCD11" s="551"/>
      <c r="VCE11" s="551"/>
      <c r="VCF11" s="551"/>
      <c r="VCG11" s="551"/>
      <c r="VCH11" s="551"/>
      <c r="VCI11" s="551"/>
      <c r="VCJ11" s="551"/>
      <c r="VCK11" s="551"/>
      <c r="VCL11" s="551"/>
      <c r="VCM11" s="551"/>
      <c r="VCN11" s="551"/>
      <c r="VCO11" s="551"/>
      <c r="VCP11" s="551"/>
      <c r="VCQ11" s="551"/>
      <c r="VCR11" s="551"/>
      <c r="VCS11" s="551"/>
      <c r="VCT11" s="551"/>
      <c r="VCU11" s="551"/>
      <c r="VCV11" s="551"/>
      <c r="VCW11" s="551"/>
      <c r="VCX11" s="551"/>
      <c r="VCY11" s="551"/>
      <c r="VCZ11" s="551"/>
      <c r="VDA11" s="551"/>
      <c r="VDB11" s="551"/>
      <c r="VDC11" s="551"/>
      <c r="VDD11" s="551"/>
      <c r="VDE11" s="551"/>
      <c r="VDF11" s="551"/>
      <c r="VDG11" s="551"/>
      <c r="VDH11" s="551"/>
      <c r="VDI11" s="551"/>
      <c r="VDJ11" s="551"/>
      <c r="VDK11" s="551"/>
      <c r="VDL11" s="551"/>
      <c r="VDM11" s="551"/>
      <c r="VDN11" s="551"/>
      <c r="VDO11" s="551"/>
      <c r="VDP11" s="551"/>
      <c r="VDQ11" s="551"/>
      <c r="VDR11" s="551"/>
      <c r="VDS11" s="551"/>
      <c r="VDT11" s="551"/>
      <c r="VDU11" s="551"/>
      <c r="VDV11" s="551"/>
      <c r="VDW11" s="551"/>
      <c r="VDX11" s="551"/>
      <c r="VDY11" s="551"/>
      <c r="VDZ11" s="551"/>
      <c r="VEA11" s="551"/>
      <c r="VEB11" s="551"/>
      <c r="VEC11" s="551"/>
      <c r="VED11" s="551"/>
      <c r="VEE11" s="551"/>
      <c r="VEF11" s="551"/>
      <c r="VEG11" s="551"/>
      <c r="VEH11" s="551"/>
      <c r="VEI11" s="551"/>
      <c r="VEJ11" s="551"/>
      <c r="VEK11" s="551"/>
      <c r="VEL11" s="551"/>
      <c r="VEM11" s="551"/>
      <c r="VEN11" s="551"/>
      <c r="VEO11" s="551"/>
      <c r="VEP11" s="551"/>
      <c r="VEQ11" s="551"/>
      <c r="VER11" s="551"/>
      <c r="VES11" s="551"/>
      <c r="VET11" s="551"/>
      <c r="VEU11" s="551"/>
      <c r="VEV11" s="551"/>
      <c r="VEW11" s="551"/>
      <c r="VEX11" s="551"/>
      <c r="VEY11" s="551"/>
      <c r="VEZ11" s="551"/>
      <c r="VFA11" s="551"/>
      <c r="VFB11" s="551"/>
      <c r="VFC11" s="551"/>
      <c r="VFD11" s="551"/>
      <c r="VFE11" s="551"/>
      <c r="VFF11" s="551"/>
      <c r="VFG11" s="551"/>
      <c r="VFH11" s="551"/>
      <c r="VFI11" s="551"/>
      <c r="VFJ11" s="551"/>
      <c r="VFK11" s="551"/>
      <c r="VFL11" s="551"/>
      <c r="VFM11" s="551"/>
      <c r="VFN11" s="551"/>
      <c r="VFO11" s="551"/>
      <c r="VFP11" s="551"/>
      <c r="VFQ11" s="551"/>
      <c r="VFR11" s="551"/>
      <c r="VFS11" s="551"/>
      <c r="VFT11" s="551"/>
      <c r="VFU11" s="551"/>
      <c r="VFV11" s="551"/>
      <c r="VFW11" s="551"/>
      <c r="VFX11" s="551"/>
      <c r="VFY11" s="551"/>
      <c r="VFZ11" s="551"/>
      <c r="VGA11" s="551"/>
      <c r="VGB11" s="551"/>
      <c r="VGC11" s="551"/>
      <c r="VGD11" s="551"/>
      <c r="VGE11" s="551"/>
      <c r="VGF11" s="551"/>
      <c r="VGG11" s="551"/>
      <c r="VGH11" s="551"/>
      <c r="VGI11" s="551"/>
      <c r="VGJ11" s="551"/>
      <c r="VGK11" s="551"/>
      <c r="VGL11" s="551"/>
      <c r="VGM11" s="551"/>
      <c r="VGN11" s="551"/>
      <c r="VGO11" s="551"/>
      <c r="VGP11" s="551"/>
      <c r="VGQ11" s="551"/>
      <c r="VGR11" s="551"/>
      <c r="VGS11" s="551"/>
      <c r="VGT11" s="551"/>
      <c r="VGU11" s="551"/>
      <c r="VGV11" s="551"/>
      <c r="VGW11" s="551"/>
      <c r="VGX11" s="551"/>
      <c r="VGY11" s="551"/>
      <c r="VGZ11" s="551"/>
      <c r="VHA11" s="551"/>
      <c r="VHB11" s="551"/>
      <c r="VHC11" s="551"/>
      <c r="VHD11" s="551"/>
      <c r="VHE11" s="551"/>
      <c r="VHF11" s="551"/>
      <c r="VHG11" s="551"/>
      <c r="VHH11" s="551"/>
      <c r="VHI11" s="551"/>
      <c r="VHJ11" s="551"/>
      <c r="VHK11" s="551"/>
      <c r="VHL11" s="551"/>
      <c r="VHM11" s="551"/>
      <c r="VHN11" s="551"/>
      <c r="VHO11" s="551"/>
      <c r="VHP11" s="551"/>
      <c r="VHQ11" s="551"/>
      <c r="VHR11" s="551"/>
      <c r="VHS11" s="551"/>
      <c r="VHT11" s="551"/>
      <c r="VHU11" s="551"/>
      <c r="VHV11" s="551"/>
      <c r="VHW11" s="551"/>
      <c r="VHX11" s="551"/>
      <c r="VHY11" s="551"/>
      <c r="VHZ11" s="551"/>
      <c r="VIA11" s="551"/>
      <c r="VIB11" s="551"/>
      <c r="VIC11" s="551"/>
      <c r="VID11" s="551"/>
      <c r="VIE11" s="551"/>
      <c r="VIF11" s="551"/>
      <c r="VIG11" s="551"/>
      <c r="VIH11" s="551"/>
      <c r="VII11" s="551"/>
      <c r="VIJ11" s="551"/>
      <c r="VIK11" s="551"/>
      <c r="VIL11" s="551"/>
      <c r="VIM11" s="551"/>
      <c r="VIN11" s="551"/>
      <c r="VIO11" s="551"/>
      <c r="VIP11" s="551"/>
      <c r="VIQ11" s="551"/>
      <c r="VIR11" s="551"/>
      <c r="VIS11" s="551"/>
      <c r="VIT11" s="551"/>
      <c r="VIU11" s="551"/>
      <c r="VIV11" s="551"/>
      <c r="VIW11" s="551"/>
      <c r="VIX11" s="551"/>
      <c r="VIY11" s="551"/>
      <c r="VIZ11" s="551"/>
      <c r="VJA11" s="551"/>
      <c r="VJB11" s="551"/>
      <c r="VJC11" s="551"/>
      <c r="VJD11" s="551"/>
      <c r="VJE11" s="551"/>
      <c r="VJF11" s="551"/>
      <c r="VJG11" s="551"/>
      <c r="VJH11" s="551"/>
      <c r="VJI11" s="551"/>
      <c r="VJJ11" s="551"/>
      <c r="VJK11" s="551"/>
      <c r="VJL11" s="551"/>
      <c r="VJM11" s="551"/>
      <c r="VJN11" s="551"/>
      <c r="VJO11" s="551"/>
      <c r="VJP11" s="551"/>
      <c r="VJQ11" s="551"/>
      <c r="VJR11" s="551"/>
      <c r="VJS11" s="551"/>
      <c r="VJT11" s="551"/>
      <c r="VJU11" s="551"/>
      <c r="VJV11" s="551"/>
      <c r="VJW11" s="551"/>
      <c r="VJX11" s="551"/>
      <c r="VJY11" s="551"/>
      <c r="VJZ11" s="551"/>
      <c r="VKA11" s="551"/>
      <c r="VKB11" s="551"/>
      <c r="VKC11" s="551"/>
      <c r="VKD11" s="551"/>
      <c r="VKE11" s="551"/>
      <c r="VKF11" s="551"/>
      <c r="VKG11" s="551"/>
      <c r="VKH11" s="551"/>
      <c r="VKI11" s="551"/>
      <c r="VKJ11" s="551"/>
      <c r="VKK11" s="551"/>
      <c r="VKL11" s="551"/>
      <c r="VKM11" s="551"/>
      <c r="VKN11" s="551"/>
      <c r="VKO11" s="551"/>
      <c r="VKP11" s="551"/>
      <c r="VKQ11" s="551"/>
      <c r="VKR11" s="551"/>
      <c r="VKS11" s="551"/>
      <c r="VKT11" s="551"/>
      <c r="VKU11" s="551"/>
      <c r="VKV11" s="551"/>
      <c r="VKW11" s="551"/>
      <c r="VKX11" s="551"/>
      <c r="VKY11" s="551"/>
      <c r="VKZ11" s="551"/>
      <c r="VLA11" s="551"/>
      <c r="VLB11" s="551"/>
      <c r="VLC11" s="551"/>
      <c r="VLD11" s="551"/>
      <c r="VLE11" s="551"/>
      <c r="VLF11" s="551"/>
      <c r="VLG11" s="551"/>
      <c r="VLH11" s="551"/>
      <c r="VLI11" s="551"/>
      <c r="VLJ11" s="551"/>
      <c r="VLK11" s="551"/>
      <c r="VLL11" s="551"/>
      <c r="VLM11" s="551"/>
      <c r="VLN11" s="551"/>
      <c r="VLO11" s="551"/>
      <c r="VLP11" s="551"/>
      <c r="VLQ11" s="551"/>
      <c r="VLR11" s="551"/>
      <c r="VLS11" s="551"/>
      <c r="VLT11" s="551"/>
      <c r="VLU11" s="551"/>
      <c r="VLV11" s="551"/>
      <c r="VLW11" s="551"/>
      <c r="VLX11" s="551"/>
      <c r="VLY11" s="551"/>
      <c r="VLZ11" s="551"/>
      <c r="VMA11" s="551"/>
      <c r="VMB11" s="551"/>
      <c r="VMC11" s="551"/>
      <c r="VMD11" s="551"/>
      <c r="VME11" s="551"/>
      <c r="VMF11" s="551"/>
      <c r="VMG11" s="551"/>
      <c r="VMH11" s="551"/>
      <c r="VMI11" s="551"/>
      <c r="VMJ11" s="551"/>
      <c r="VMK11" s="551"/>
      <c r="VML11" s="551"/>
      <c r="VMM11" s="551"/>
      <c r="VMN11" s="551"/>
      <c r="VMO11" s="551"/>
      <c r="VMP11" s="551"/>
      <c r="VMQ11" s="551"/>
      <c r="VMR11" s="551"/>
      <c r="VMS11" s="551"/>
      <c r="VMT11" s="551"/>
      <c r="VMU11" s="551"/>
      <c r="VMV11" s="551"/>
      <c r="VMW11" s="551"/>
      <c r="VMX11" s="551"/>
      <c r="VMY11" s="551"/>
      <c r="VMZ11" s="551"/>
      <c r="VNA11" s="551"/>
      <c r="VNB11" s="551"/>
      <c r="VNC11" s="551"/>
      <c r="VND11" s="551"/>
      <c r="VNE11" s="551"/>
      <c r="VNF11" s="551"/>
      <c r="VNG11" s="551"/>
      <c r="VNH11" s="551"/>
      <c r="VNI11" s="551"/>
      <c r="VNJ11" s="551"/>
      <c r="VNK11" s="551"/>
      <c r="VNL11" s="551"/>
      <c r="VNM11" s="551"/>
      <c r="VNN11" s="551"/>
      <c r="VNO11" s="551"/>
      <c r="VNP11" s="551"/>
      <c r="VNQ11" s="551"/>
      <c r="VNR11" s="551"/>
      <c r="VNS11" s="551"/>
      <c r="VNT11" s="551"/>
      <c r="VNU11" s="551"/>
      <c r="VNV11" s="551"/>
      <c r="VNW11" s="551"/>
      <c r="VNX11" s="551"/>
      <c r="VNY11" s="551"/>
      <c r="VNZ11" s="551"/>
      <c r="VOA11" s="551"/>
      <c r="VOB11" s="551"/>
      <c r="VOC11" s="551"/>
      <c r="VOD11" s="551"/>
      <c r="VOE11" s="551"/>
      <c r="VOF11" s="551"/>
      <c r="VOG11" s="551"/>
      <c r="VOH11" s="551"/>
      <c r="VOI11" s="551"/>
      <c r="VOJ11" s="551"/>
      <c r="VOK11" s="551"/>
      <c r="VOL11" s="551"/>
      <c r="VOM11" s="551"/>
      <c r="VON11" s="551"/>
      <c r="VOO11" s="551"/>
      <c r="VOP11" s="551"/>
      <c r="VOQ11" s="551"/>
      <c r="VOR11" s="551"/>
      <c r="VOS11" s="551"/>
      <c r="VOT11" s="551"/>
      <c r="VOU11" s="551"/>
      <c r="VOV11" s="551"/>
      <c r="VOW11" s="551"/>
      <c r="VOX11" s="551"/>
      <c r="VOY11" s="551"/>
      <c r="VOZ11" s="551"/>
      <c r="VPA11" s="551"/>
      <c r="VPB11" s="551"/>
      <c r="VPC11" s="551"/>
      <c r="VPD11" s="551"/>
      <c r="VPE11" s="551"/>
      <c r="VPF11" s="551"/>
      <c r="VPG11" s="551"/>
      <c r="VPH11" s="551"/>
      <c r="VPI11" s="551"/>
      <c r="VPJ11" s="551"/>
      <c r="VPK11" s="551"/>
      <c r="VPL11" s="551"/>
      <c r="VPM11" s="551"/>
      <c r="VPN11" s="551"/>
      <c r="VPO11" s="551"/>
      <c r="VPP11" s="551"/>
      <c r="VPQ11" s="551"/>
      <c r="VPR11" s="551"/>
      <c r="VPS11" s="551"/>
      <c r="VPT11" s="551"/>
      <c r="VPU11" s="551"/>
      <c r="VPV11" s="551"/>
      <c r="VPW11" s="551"/>
      <c r="VPX11" s="551"/>
      <c r="VPY11" s="551"/>
      <c r="VPZ11" s="551"/>
      <c r="VQA11" s="551"/>
      <c r="VQB11" s="551"/>
      <c r="VQC11" s="551"/>
      <c r="VQD11" s="551"/>
      <c r="VQE11" s="551"/>
      <c r="VQF11" s="551"/>
      <c r="VQG11" s="551"/>
      <c r="VQH11" s="551"/>
      <c r="VQI11" s="551"/>
      <c r="VQJ11" s="551"/>
      <c r="VQK11" s="551"/>
      <c r="VQL11" s="551"/>
      <c r="VQM11" s="551"/>
      <c r="VQN11" s="551"/>
      <c r="VQO11" s="551"/>
      <c r="VQP11" s="551"/>
      <c r="VQQ11" s="551"/>
      <c r="VQR11" s="551"/>
      <c r="VQS11" s="551"/>
      <c r="VQT11" s="551"/>
      <c r="VQU11" s="551"/>
      <c r="VQV11" s="551"/>
      <c r="VQW11" s="551"/>
      <c r="VQX11" s="551"/>
      <c r="VQY11" s="551"/>
      <c r="VQZ11" s="551"/>
      <c r="VRA11" s="551"/>
      <c r="VRB11" s="551"/>
      <c r="VRC11" s="551"/>
      <c r="VRD11" s="551"/>
      <c r="VRE11" s="551"/>
      <c r="VRF11" s="551"/>
      <c r="VRG11" s="551"/>
      <c r="VRH11" s="551"/>
      <c r="VRI11" s="551"/>
      <c r="VRJ11" s="551"/>
      <c r="VRK11" s="551"/>
      <c r="VRL11" s="551"/>
      <c r="VRM11" s="551"/>
      <c r="VRN11" s="551"/>
      <c r="VRO11" s="551"/>
      <c r="VRP11" s="551"/>
      <c r="VRQ11" s="551"/>
      <c r="VRR11" s="551"/>
      <c r="VRS11" s="551"/>
      <c r="VRT11" s="551"/>
      <c r="VRU11" s="551"/>
      <c r="VRV11" s="551"/>
      <c r="VRW11" s="551"/>
      <c r="VRX11" s="551"/>
      <c r="VRY11" s="551"/>
      <c r="VRZ11" s="551"/>
      <c r="VSA11" s="551"/>
      <c r="VSB11" s="551"/>
      <c r="VSC11" s="551"/>
      <c r="VSD11" s="551"/>
      <c r="VSE11" s="551"/>
      <c r="VSF11" s="551"/>
      <c r="VSG11" s="551"/>
      <c r="VSH11" s="551"/>
      <c r="VSI11" s="551"/>
      <c r="VSJ11" s="551"/>
      <c r="VSK11" s="551"/>
      <c r="VSL11" s="551"/>
      <c r="VSM11" s="551"/>
      <c r="VSN11" s="551"/>
      <c r="VSO11" s="551"/>
      <c r="VSP11" s="551"/>
      <c r="VSQ11" s="551"/>
      <c r="VSR11" s="551"/>
      <c r="VSS11" s="551"/>
      <c r="VST11" s="551"/>
      <c r="VSU11" s="551"/>
      <c r="VSV11" s="551"/>
      <c r="VSW11" s="551"/>
      <c r="VSX11" s="551"/>
      <c r="VSY11" s="551"/>
      <c r="VSZ11" s="551"/>
      <c r="VTA11" s="551"/>
      <c r="VTB11" s="551"/>
      <c r="VTC11" s="551"/>
      <c r="VTD11" s="551"/>
      <c r="VTE11" s="551"/>
      <c r="VTF11" s="551"/>
      <c r="VTG11" s="551"/>
      <c r="VTH11" s="551"/>
      <c r="VTI11" s="551"/>
      <c r="VTJ11" s="551"/>
      <c r="VTK11" s="551"/>
      <c r="VTL11" s="551"/>
      <c r="VTM11" s="551"/>
      <c r="VTN11" s="551"/>
      <c r="VTO11" s="551"/>
      <c r="VTP11" s="551"/>
      <c r="VTQ11" s="551"/>
      <c r="VTR11" s="551"/>
      <c r="VTS11" s="551"/>
      <c r="VTT11" s="551"/>
      <c r="VTU11" s="551"/>
      <c r="VTV11" s="551"/>
      <c r="VTW11" s="551"/>
      <c r="VTX11" s="551"/>
      <c r="VTY11" s="551"/>
      <c r="VTZ11" s="551"/>
      <c r="VUA11" s="551"/>
      <c r="VUB11" s="551"/>
      <c r="VUC11" s="551"/>
      <c r="VUD11" s="551"/>
      <c r="VUE11" s="551"/>
      <c r="VUF11" s="551"/>
      <c r="VUG11" s="551"/>
      <c r="VUH11" s="551"/>
      <c r="VUI11" s="551"/>
      <c r="VUJ11" s="551"/>
      <c r="VUK11" s="551"/>
      <c r="VUL11" s="551"/>
      <c r="VUM11" s="551"/>
      <c r="VUN11" s="551"/>
      <c r="VUO11" s="551"/>
      <c r="VUP11" s="551"/>
      <c r="VUQ11" s="551"/>
      <c r="VUR11" s="551"/>
      <c r="VUS11" s="551"/>
      <c r="VUT11" s="551"/>
      <c r="VUU11" s="551"/>
      <c r="VUV11" s="551"/>
      <c r="VUW11" s="551"/>
      <c r="VUX11" s="551"/>
      <c r="VUY11" s="551"/>
      <c r="VUZ11" s="551"/>
      <c r="VVA11" s="551"/>
      <c r="VVB11" s="551"/>
      <c r="VVC11" s="551"/>
      <c r="VVD11" s="551"/>
      <c r="VVE11" s="551"/>
      <c r="VVF11" s="551"/>
      <c r="VVG11" s="551"/>
      <c r="VVH11" s="551"/>
      <c r="VVI11" s="551"/>
      <c r="VVJ11" s="551"/>
      <c r="VVK11" s="551"/>
      <c r="VVL11" s="551"/>
      <c r="VVM11" s="551"/>
      <c r="VVN11" s="551"/>
      <c r="VVO11" s="551"/>
      <c r="VVP11" s="551"/>
      <c r="VVQ11" s="551"/>
      <c r="VVR11" s="551"/>
      <c r="VVS11" s="551"/>
      <c r="VVT11" s="551"/>
      <c r="VVU11" s="551"/>
      <c r="VVV11" s="551"/>
      <c r="VVW11" s="551"/>
      <c r="VVX11" s="551"/>
      <c r="VVY11" s="551"/>
      <c r="VVZ11" s="551"/>
      <c r="VWA11" s="551"/>
      <c r="VWB11" s="551"/>
      <c r="VWC11" s="551"/>
      <c r="VWD11" s="551"/>
      <c r="VWE11" s="551"/>
      <c r="VWF11" s="551"/>
      <c r="VWG11" s="551"/>
      <c r="VWH11" s="551"/>
      <c r="VWI11" s="551"/>
      <c r="VWJ11" s="551"/>
      <c r="VWK11" s="551"/>
      <c r="VWL11" s="551"/>
      <c r="VWM11" s="551"/>
      <c r="VWN11" s="551"/>
      <c r="VWO11" s="551"/>
      <c r="VWP11" s="551"/>
      <c r="VWQ11" s="551"/>
      <c r="VWR11" s="551"/>
      <c r="VWS11" s="551"/>
      <c r="VWT11" s="551"/>
      <c r="VWU11" s="551"/>
      <c r="VWV11" s="551"/>
      <c r="VWW11" s="551"/>
      <c r="VWX11" s="551"/>
      <c r="VWY11" s="551"/>
      <c r="VWZ11" s="551"/>
      <c r="VXA11" s="551"/>
      <c r="VXB11" s="551"/>
      <c r="VXC11" s="551"/>
      <c r="VXD11" s="551"/>
      <c r="VXE11" s="551"/>
      <c r="VXF11" s="551"/>
      <c r="VXG11" s="551"/>
      <c r="VXH11" s="551"/>
      <c r="VXI11" s="551"/>
      <c r="VXJ11" s="551"/>
      <c r="VXK11" s="551"/>
      <c r="VXL11" s="551"/>
      <c r="VXM11" s="551"/>
      <c r="VXN11" s="551"/>
      <c r="VXO11" s="551"/>
      <c r="VXP11" s="551"/>
      <c r="VXQ11" s="551"/>
      <c r="VXR11" s="551"/>
      <c r="VXS11" s="551"/>
      <c r="VXT11" s="551"/>
      <c r="VXU11" s="551"/>
      <c r="VXV11" s="551"/>
      <c r="VXW11" s="551"/>
      <c r="VXX11" s="551"/>
      <c r="VXY11" s="551"/>
      <c r="VXZ11" s="551"/>
      <c r="VYA11" s="551"/>
      <c r="VYB11" s="551"/>
      <c r="VYC11" s="551"/>
      <c r="VYD11" s="551"/>
      <c r="VYE11" s="551"/>
      <c r="VYF11" s="551"/>
      <c r="VYG11" s="551"/>
      <c r="VYH11" s="551"/>
      <c r="VYI11" s="551"/>
      <c r="VYJ11" s="551"/>
      <c r="VYK11" s="551"/>
      <c r="VYL11" s="551"/>
      <c r="VYM11" s="551"/>
      <c r="VYN11" s="551"/>
      <c r="VYO11" s="551"/>
      <c r="VYP11" s="551"/>
      <c r="VYQ11" s="551"/>
      <c r="VYR11" s="551"/>
      <c r="VYS11" s="551"/>
      <c r="VYT11" s="551"/>
      <c r="VYU11" s="551"/>
      <c r="VYV11" s="551"/>
      <c r="VYW11" s="551"/>
      <c r="VYX11" s="551"/>
      <c r="VYY11" s="551"/>
      <c r="VYZ11" s="551"/>
      <c r="VZA11" s="551"/>
      <c r="VZB11" s="551"/>
      <c r="VZC11" s="551"/>
      <c r="VZD11" s="551"/>
      <c r="VZE11" s="551"/>
      <c r="VZF11" s="551"/>
      <c r="VZG11" s="551"/>
      <c r="VZH11" s="551"/>
      <c r="VZI11" s="551"/>
      <c r="VZJ11" s="551"/>
      <c r="VZK11" s="551"/>
      <c r="VZL11" s="551"/>
      <c r="VZM11" s="551"/>
      <c r="VZN11" s="551"/>
      <c r="VZO11" s="551"/>
      <c r="VZP11" s="551"/>
      <c r="VZQ11" s="551"/>
      <c r="VZR11" s="551"/>
      <c r="VZS11" s="551"/>
      <c r="VZT11" s="551"/>
      <c r="VZU11" s="551"/>
      <c r="VZV11" s="551"/>
      <c r="VZW11" s="551"/>
      <c r="VZX11" s="551"/>
      <c r="VZY11" s="551"/>
      <c r="VZZ11" s="551"/>
      <c r="WAA11" s="551"/>
      <c r="WAB11" s="551"/>
      <c r="WAC11" s="551"/>
      <c r="WAD11" s="551"/>
      <c r="WAE11" s="551"/>
      <c r="WAF11" s="551"/>
      <c r="WAG11" s="551"/>
      <c r="WAH11" s="551"/>
      <c r="WAI11" s="551"/>
      <c r="WAJ11" s="551"/>
      <c r="WAK11" s="551"/>
      <c r="WAL11" s="551"/>
      <c r="WAM11" s="551"/>
      <c r="WAN11" s="551"/>
      <c r="WAO11" s="551"/>
      <c r="WAP11" s="551"/>
      <c r="WAQ11" s="551"/>
      <c r="WAR11" s="551"/>
      <c r="WAS11" s="551"/>
      <c r="WAT11" s="551"/>
      <c r="WAU11" s="551"/>
      <c r="WAV11" s="551"/>
      <c r="WAW11" s="551"/>
      <c r="WAX11" s="551"/>
      <c r="WAY11" s="551"/>
      <c r="WAZ11" s="551"/>
      <c r="WBA11" s="551"/>
      <c r="WBB11" s="551"/>
      <c r="WBC11" s="551"/>
      <c r="WBD11" s="551"/>
      <c r="WBE11" s="551"/>
      <c r="WBF11" s="551"/>
      <c r="WBG11" s="551"/>
      <c r="WBH11" s="551"/>
      <c r="WBI11" s="551"/>
      <c r="WBJ11" s="551"/>
      <c r="WBK11" s="551"/>
      <c r="WBL11" s="551"/>
      <c r="WBM11" s="551"/>
      <c r="WBN11" s="551"/>
      <c r="WBO11" s="551"/>
      <c r="WBP11" s="551"/>
      <c r="WBQ11" s="551"/>
      <c r="WBR11" s="551"/>
      <c r="WBS11" s="551"/>
      <c r="WBT11" s="551"/>
      <c r="WBU11" s="551"/>
      <c r="WBV11" s="551"/>
      <c r="WBW11" s="551"/>
      <c r="WBX11" s="551"/>
      <c r="WBY11" s="551"/>
      <c r="WBZ11" s="551"/>
      <c r="WCA11" s="551"/>
      <c r="WCB11" s="551"/>
      <c r="WCC11" s="551"/>
      <c r="WCD11" s="551"/>
      <c r="WCE11" s="551"/>
      <c r="WCF11" s="551"/>
      <c r="WCG11" s="551"/>
      <c r="WCH11" s="551"/>
      <c r="WCI11" s="551"/>
      <c r="WCJ11" s="551"/>
      <c r="WCK11" s="551"/>
      <c r="WCL11" s="551"/>
      <c r="WCM11" s="551"/>
      <c r="WCN11" s="551"/>
      <c r="WCO11" s="551"/>
      <c r="WCP11" s="551"/>
      <c r="WCQ11" s="551"/>
      <c r="WCR11" s="551"/>
      <c r="WCS11" s="551"/>
      <c r="WCT11" s="551"/>
      <c r="WCU11" s="551"/>
      <c r="WCV11" s="551"/>
      <c r="WCW11" s="551"/>
      <c r="WCX11" s="551"/>
      <c r="WCY11" s="551"/>
      <c r="WCZ11" s="551"/>
      <c r="WDA11" s="551"/>
      <c r="WDB11" s="551"/>
      <c r="WDC11" s="551"/>
      <c r="WDD11" s="551"/>
      <c r="WDE11" s="551"/>
      <c r="WDF11" s="551"/>
      <c r="WDG11" s="551"/>
      <c r="WDH11" s="551"/>
      <c r="WDI11" s="551"/>
      <c r="WDJ11" s="551"/>
      <c r="WDK11" s="551"/>
      <c r="WDL11" s="551"/>
      <c r="WDM11" s="551"/>
      <c r="WDN11" s="551"/>
      <c r="WDO11" s="551"/>
      <c r="WDP11" s="551"/>
      <c r="WDQ11" s="551"/>
      <c r="WDR11" s="551"/>
      <c r="WDS11" s="551"/>
      <c r="WDT11" s="551"/>
      <c r="WDU11" s="551"/>
      <c r="WDV11" s="551"/>
      <c r="WDW11" s="551"/>
      <c r="WDX11" s="551"/>
      <c r="WDY11" s="551"/>
      <c r="WDZ11" s="551"/>
      <c r="WEA11" s="551"/>
      <c r="WEB11" s="551"/>
      <c r="WEC11" s="551"/>
      <c r="WED11" s="551"/>
      <c r="WEE11" s="551"/>
      <c r="WEF11" s="551"/>
      <c r="WEG11" s="551"/>
      <c r="WEH11" s="551"/>
      <c r="WEI11" s="551"/>
      <c r="WEJ11" s="551"/>
      <c r="WEK11" s="551"/>
      <c r="WEL11" s="551"/>
      <c r="WEM11" s="551"/>
      <c r="WEN11" s="551"/>
      <c r="WEO11" s="551"/>
      <c r="WEP11" s="551"/>
      <c r="WEQ11" s="551"/>
      <c r="WER11" s="551"/>
      <c r="WES11" s="551"/>
      <c r="WET11" s="551"/>
      <c r="WEU11" s="551"/>
      <c r="WEV11" s="551"/>
      <c r="WEW11" s="551"/>
      <c r="WEX11" s="551"/>
      <c r="WEY11" s="551"/>
      <c r="WEZ11" s="551"/>
      <c r="WFA11" s="551"/>
      <c r="WFB11" s="551"/>
      <c r="WFC11" s="551"/>
      <c r="WFD11" s="551"/>
      <c r="WFE11" s="551"/>
      <c r="WFF11" s="551"/>
      <c r="WFG11" s="551"/>
      <c r="WFH11" s="551"/>
      <c r="WFI11" s="551"/>
      <c r="WFJ11" s="551"/>
      <c r="WFK11" s="551"/>
      <c r="WFL11" s="551"/>
      <c r="WFM11" s="551"/>
      <c r="WFN11" s="551"/>
      <c r="WFO11" s="551"/>
      <c r="WFP11" s="551"/>
      <c r="WFQ11" s="551"/>
      <c r="WFR11" s="551"/>
      <c r="WFS11" s="551"/>
      <c r="WFT11" s="551"/>
      <c r="WFU11" s="551"/>
      <c r="WFV11" s="551"/>
      <c r="WFW11" s="551"/>
      <c r="WFX11" s="551"/>
      <c r="WFY11" s="551"/>
      <c r="WFZ11" s="551"/>
      <c r="WGA11" s="551"/>
      <c r="WGB11" s="551"/>
      <c r="WGC11" s="551"/>
      <c r="WGD11" s="551"/>
      <c r="WGE11" s="551"/>
      <c r="WGF11" s="551"/>
      <c r="WGG11" s="551"/>
      <c r="WGH11" s="551"/>
      <c r="WGI11" s="551"/>
      <c r="WGJ11" s="551"/>
      <c r="WGK11" s="551"/>
      <c r="WGL11" s="551"/>
      <c r="WGM11" s="551"/>
      <c r="WGN11" s="551"/>
      <c r="WGO11" s="551"/>
      <c r="WGP11" s="551"/>
      <c r="WGQ11" s="551"/>
      <c r="WGR11" s="551"/>
      <c r="WGS11" s="551"/>
      <c r="WGT11" s="551"/>
      <c r="WGU11" s="551"/>
      <c r="WGV11" s="551"/>
      <c r="WGW11" s="551"/>
      <c r="WGX11" s="551"/>
      <c r="WGY11" s="551"/>
      <c r="WGZ11" s="551"/>
      <c r="WHA11" s="551"/>
      <c r="WHB11" s="551"/>
      <c r="WHC11" s="551"/>
      <c r="WHD11" s="551"/>
      <c r="WHE11" s="551"/>
      <c r="WHF11" s="551"/>
      <c r="WHG11" s="551"/>
      <c r="WHH11" s="551"/>
      <c r="WHI11" s="551"/>
      <c r="WHJ11" s="551"/>
      <c r="WHK11" s="551"/>
      <c r="WHL11" s="551"/>
      <c r="WHM11" s="551"/>
      <c r="WHN11" s="551"/>
      <c r="WHO11" s="551"/>
      <c r="WHP11" s="551"/>
      <c r="WHQ11" s="551"/>
      <c r="WHR11" s="551"/>
      <c r="WHS11" s="551"/>
      <c r="WHT11" s="551"/>
      <c r="WHU11" s="551"/>
      <c r="WHV11" s="551"/>
      <c r="WHW11" s="551"/>
      <c r="WHX11" s="551"/>
      <c r="WHY11" s="551"/>
      <c r="WHZ11" s="551"/>
      <c r="WIA11" s="551"/>
      <c r="WIB11" s="551"/>
      <c r="WIC11" s="551"/>
      <c r="WID11" s="551"/>
      <c r="WIE11" s="551"/>
      <c r="WIF11" s="551"/>
      <c r="WIG11" s="551"/>
      <c r="WIH11" s="551"/>
      <c r="WII11" s="551"/>
      <c r="WIJ11" s="551"/>
      <c r="WIK11" s="551"/>
      <c r="WIL11" s="551"/>
      <c r="WIM11" s="551"/>
      <c r="WIN11" s="551"/>
      <c r="WIO11" s="551"/>
      <c r="WIP11" s="551"/>
      <c r="WIQ11" s="551"/>
      <c r="WIR11" s="551"/>
      <c r="WIS11" s="551"/>
      <c r="WIT11" s="551"/>
      <c r="WIU11" s="551"/>
      <c r="WIV11" s="551"/>
      <c r="WIW11" s="551"/>
      <c r="WIX11" s="551"/>
      <c r="WIY11" s="551"/>
      <c r="WIZ11" s="551"/>
      <c r="WJA11" s="551"/>
      <c r="WJB11" s="551"/>
      <c r="WJC11" s="551"/>
      <c r="WJD11" s="551"/>
      <c r="WJE11" s="551"/>
      <c r="WJF11" s="551"/>
      <c r="WJG11" s="551"/>
      <c r="WJH11" s="551"/>
      <c r="WJI11" s="551"/>
      <c r="WJJ11" s="551"/>
      <c r="WJK11" s="551"/>
      <c r="WJL11" s="551"/>
      <c r="WJM11" s="551"/>
      <c r="WJN11" s="551"/>
      <c r="WJO11" s="551"/>
      <c r="WJP11" s="551"/>
      <c r="WJQ11" s="551"/>
      <c r="WJR11" s="551"/>
      <c r="WJS11" s="551"/>
      <c r="WJT11" s="551"/>
      <c r="WJU11" s="551"/>
      <c r="WJV11" s="551"/>
      <c r="WJW11" s="551"/>
      <c r="WJX11" s="551"/>
      <c r="WJY11" s="551"/>
      <c r="WJZ11" s="551"/>
      <c r="WKA11" s="551"/>
      <c r="WKB11" s="551"/>
      <c r="WKC11" s="551"/>
      <c r="WKD11" s="551"/>
      <c r="WKE11" s="551"/>
      <c r="WKF11" s="551"/>
      <c r="WKG11" s="551"/>
      <c r="WKH11" s="551"/>
      <c r="WKI11" s="551"/>
      <c r="WKJ11" s="551"/>
      <c r="WKK11" s="551"/>
      <c r="WKL11" s="551"/>
      <c r="WKM11" s="551"/>
      <c r="WKN11" s="551"/>
      <c r="WKO11" s="551"/>
      <c r="WKP11" s="551"/>
      <c r="WKQ11" s="551"/>
      <c r="WKR11" s="551"/>
      <c r="WKS11" s="551"/>
      <c r="WKT11" s="551"/>
      <c r="WKU11" s="551"/>
      <c r="WKV11" s="551"/>
      <c r="WKW11" s="551"/>
      <c r="WKX11" s="551"/>
      <c r="WKY11" s="551"/>
      <c r="WKZ11" s="551"/>
      <c r="WLA11" s="551"/>
      <c r="WLB11" s="551"/>
      <c r="WLC11" s="551"/>
      <c r="WLD11" s="551"/>
      <c r="WLE11" s="551"/>
      <c r="WLF11" s="551"/>
      <c r="WLG11" s="551"/>
      <c r="WLH11" s="551"/>
      <c r="WLI11" s="551"/>
      <c r="WLJ11" s="551"/>
      <c r="WLK11" s="551"/>
      <c r="WLL11" s="551"/>
      <c r="WLM11" s="551"/>
      <c r="WLN11" s="551"/>
      <c r="WLO11" s="551"/>
      <c r="WLP11" s="551"/>
      <c r="WLQ11" s="551"/>
      <c r="WLR11" s="551"/>
      <c r="WLS11" s="551"/>
      <c r="WLT11" s="551"/>
      <c r="WLU11" s="551"/>
      <c r="WLV11" s="551"/>
      <c r="WLW11" s="551"/>
      <c r="WLX11" s="551"/>
      <c r="WLY11" s="551"/>
      <c r="WLZ11" s="551"/>
      <c r="WMA11" s="551"/>
      <c r="WMB11" s="551"/>
      <c r="WMC11" s="551"/>
      <c r="WMD11" s="551"/>
      <c r="WME11" s="551"/>
      <c r="WMF11" s="551"/>
      <c r="WMG11" s="551"/>
      <c r="WMH11" s="551"/>
      <c r="WMI11" s="551"/>
      <c r="WMJ11" s="551"/>
      <c r="WMK11" s="551"/>
      <c r="WML11" s="551"/>
      <c r="WMM11" s="551"/>
      <c r="WMN11" s="551"/>
      <c r="WMO11" s="551"/>
      <c r="WMP11" s="551"/>
      <c r="WMQ11" s="551"/>
      <c r="WMR11" s="551"/>
      <c r="WMS11" s="551"/>
      <c r="WMT11" s="551"/>
      <c r="WMU11" s="551"/>
      <c r="WMV11" s="551"/>
      <c r="WMW11" s="551"/>
      <c r="WMX11" s="551"/>
      <c r="WMY11" s="551"/>
      <c r="WMZ11" s="551"/>
      <c r="WNA11" s="551"/>
      <c r="WNB11" s="551"/>
      <c r="WNC11" s="551"/>
      <c r="WND11" s="551"/>
      <c r="WNE11" s="551"/>
      <c r="WNF11" s="551"/>
      <c r="WNG11" s="551"/>
      <c r="WNH11" s="551"/>
      <c r="WNI11" s="551"/>
      <c r="WNJ11" s="551"/>
      <c r="WNK11" s="551"/>
      <c r="WNL11" s="551"/>
      <c r="WNM11" s="551"/>
      <c r="WNN11" s="551"/>
      <c r="WNO11" s="551"/>
      <c r="WNP11" s="551"/>
      <c r="WNQ11" s="551"/>
      <c r="WNR11" s="551"/>
      <c r="WNS11" s="551"/>
      <c r="WNT11" s="551"/>
      <c r="WNU11" s="551"/>
      <c r="WNV11" s="551"/>
      <c r="WNW11" s="551"/>
      <c r="WNX11" s="551"/>
      <c r="WNY11" s="551"/>
      <c r="WNZ11" s="551"/>
      <c r="WOA11" s="551"/>
      <c r="WOB11" s="551"/>
      <c r="WOC11" s="551"/>
      <c r="WOD11" s="551"/>
      <c r="WOE11" s="551"/>
      <c r="WOF11" s="551"/>
      <c r="WOG11" s="551"/>
      <c r="WOH11" s="551"/>
      <c r="WOI11" s="551"/>
      <c r="WOJ11" s="551"/>
      <c r="WOK11" s="551"/>
      <c r="WOL11" s="551"/>
      <c r="WOM11" s="551"/>
      <c r="WON11" s="551"/>
      <c r="WOO11" s="551"/>
      <c r="WOP11" s="551"/>
      <c r="WOQ11" s="551"/>
      <c r="WOR11" s="551"/>
      <c r="WOS11" s="551"/>
      <c r="WOT11" s="551"/>
      <c r="WOU11" s="551"/>
      <c r="WOV11" s="551"/>
      <c r="WOW11" s="551"/>
      <c r="WOX11" s="551"/>
      <c r="WOY11" s="551"/>
      <c r="WOZ11" s="551"/>
      <c r="WPA11" s="551"/>
      <c r="WPB11" s="551"/>
      <c r="WPC11" s="551"/>
      <c r="WPD11" s="551"/>
      <c r="WPE11" s="551"/>
      <c r="WPF11" s="551"/>
      <c r="WPG11" s="551"/>
      <c r="WPH11" s="551"/>
      <c r="WPI11" s="551"/>
      <c r="WPJ11" s="551"/>
      <c r="WPK11" s="551"/>
      <c r="WPL11" s="551"/>
      <c r="WPM11" s="551"/>
      <c r="WPN11" s="551"/>
      <c r="WPO11" s="551"/>
      <c r="WPP11" s="551"/>
      <c r="WPQ11" s="551"/>
      <c r="WPR11" s="551"/>
      <c r="WPS11" s="551"/>
      <c r="WPT11" s="551"/>
      <c r="WPU11" s="551"/>
      <c r="WPV11" s="551"/>
      <c r="WPW11" s="551"/>
      <c r="WPX11" s="551"/>
      <c r="WPY11" s="551"/>
      <c r="WPZ11" s="551"/>
      <c r="WQA11" s="551"/>
      <c r="WQB11" s="551"/>
      <c r="WQC11" s="551"/>
      <c r="WQD11" s="551"/>
      <c r="WQE11" s="551"/>
      <c r="WQF11" s="551"/>
      <c r="WQG11" s="551"/>
      <c r="WQH11" s="551"/>
      <c r="WQI11" s="551"/>
      <c r="WQJ11" s="551"/>
      <c r="WQK11" s="551"/>
      <c r="WQL11" s="551"/>
      <c r="WQM11" s="551"/>
      <c r="WQN11" s="551"/>
      <c r="WQO11" s="551"/>
      <c r="WQP11" s="551"/>
      <c r="WQQ11" s="551"/>
      <c r="WQR11" s="551"/>
      <c r="WQS11" s="551"/>
      <c r="WQT11" s="551"/>
      <c r="WQU11" s="551"/>
      <c r="WQV11" s="551"/>
      <c r="WQW11" s="551"/>
      <c r="WQX11" s="551"/>
      <c r="WQY11" s="551"/>
      <c r="WQZ11" s="551"/>
      <c r="WRA11" s="551"/>
      <c r="WRB11" s="551"/>
      <c r="WRC11" s="551"/>
      <c r="WRD11" s="551"/>
      <c r="WRE11" s="551"/>
      <c r="WRF11" s="551"/>
      <c r="WRG11" s="551"/>
      <c r="WRH11" s="551"/>
      <c r="WRI11" s="551"/>
      <c r="WRJ11" s="551"/>
      <c r="WRK11" s="551"/>
      <c r="WRL11" s="551"/>
      <c r="WRM11" s="551"/>
      <c r="WRN11" s="551"/>
      <c r="WRO11" s="551"/>
      <c r="WRP11" s="551"/>
      <c r="WRQ11" s="551"/>
      <c r="WRR11" s="551"/>
      <c r="WRS11" s="551"/>
      <c r="WRT11" s="551"/>
      <c r="WRU11" s="551"/>
      <c r="WRV11" s="551"/>
      <c r="WRW11" s="551"/>
      <c r="WRX11" s="551"/>
      <c r="WRY11" s="551"/>
      <c r="WRZ11" s="551"/>
      <c r="WSA11" s="551"/>
      <c r="WSB11" s="551"/>
      <c r="WSC11" s="551"/>
      <c r="WSD11" s="551"/>
      <c r="WSE11" s="551"/>
      <c r="WSF11" s="551"/>
      <c r="WSG11" s="551"/>
      <c r="WSH11" s="551"/>
      <c r="WSI11" s="551"/>
      <c r="WSJ11" s="551"/>
      <c r="WSK11" s="551"/>
      <c r="WSL11" s="551"/>
      <c r="WSM11" s="551"/>
      <c r="WSN11" s="551"/>
      <c r="WSO11" s="551"/>
      <c r="WSP11" s="551"/>
      <c r="WSQ11" s="551"/>
      <c r="WSR11" s="551"/>
      <c r="WSS11" s="551"/>
      <c r="WST11" s="551"/>
      <c r="WSU11" s="551"/>
      <c r="WSV11" s="551"/>
      <c r="WSW11" s="551"/>
      <c r="WSX11" s="551"/>
      <c r="WSY11" s="551"/>
      <c r="WSZ11" s="551"/>
      <c r="WTA11" s="551"/>
      <c r="WTB11" s="551"/>
      <c r="WTC11" s="551"/>
      <c r="WTD11" s="551"/>
      <c r="WTE11" s="551"/>
      <c r="WTF11" s="551"/>
      <c r="WTG11" s="551"/>
      <c r="WTH11" s="551"/>
      <c r="WTI11" s="551"/>
      <c r="WTJ11" s="551"/>
      <c r="WTK11" s="551"/>
      <c r="WTL11" s="551"/>
      <c r="WTM11" s="551"/>
      <c r="WTN11" s="551"/>
      <c r="WTO11" s="551"/>
      <c r="WTP11" s="551"/>
      <c r="WTQ11" s="551"/>
      <c r="WTR11" s="551"/>
      <c r="WTS11" s="551"/>
      <c r="WTT11" s="551"/>
      <c r="WTU11" s="551"/>
      <c r="WTV11" s="551"/>
      <c r="WTW11" s="551"/>
      <c r="WTX11" s="551"/>
      <c r="WTY11" s="551"/>
      <c r="WTZ11" s="551"/>
      <c r="WUA11" s="551"/>
      <c r="WUB11" s="551"/>
      <c r="WUC11" s="551"/>
      <c r="WUD11" s="551"/>
      <c r="WUE11" s="551"/>
      <c r="WUF11" s="551"/>
      <c r="WUG11" s="551"/>
      <c r="WUH11" s="551"/>
      <c r="WUI11" s="551"/>
      <c r="WUJ11" s="551"/>
      <c r="WUK11" s="551"/>
      <c r="WUL11" s="551"/>
      <c r="WUM11" s="551"/>
      <c r="WUN11" s="551"/>
      <c r="WUO11" s="551"/>
      <c r="WUP11" s="551"/>
      <c r="WUQ11" s="551"/>
      <c r="WUR11" s="551"/>
      <c r="WUS11" s="551"/>
      <c r="WUT11" s="551"/>
      <c r="WUU11" s="551"/>
      <c r="WUV11" s="551"/>
      <c r="WUW11" s="551"/>
      <c r="WUX11" s="551"/>
      <c r="WUY11" s="551"/>
      <c r="WUZ11" s="551"/>
      <c r="WVA11" s="551"/>
      <c r="WVB11" s="551"/>
      <c r="WVC11" s="551"/>
      <c r="WVD11" s="551"/>
      <c r="WVE11" s="551"/>
      <c r="WVF11" s="551"/>
      <c r="WVG11" s="551"/>
      <c r="WVH11" s="551"/>
      <c r="WVI11" s="551"/>
      <c r="WVJ11" s="551"/>
      <c r="WVK11" s="551"/>
      <c r="WVL11" s="551"/>
      <c r="WVM11" s="551"/>
      <c r="WVN11" s="551"/>
      <c r="WVO11" s="551"/>
      <c r="WVP11" s="551"/>
      <c r="WVQ11" s="551"/>
      <c r="WVR11" s="551"/>
      <c r="WVS11" s="551"/>
      <c r="WVT11" s="551"/>
      <c r="WVU11" s="551"/>
      <c r="WVV11" s="551"/>
      <c r="WVW11" s="551"/>
      <c r="WVX11" s="551"/>
      <c r="WVY11" s="551"/>
      <c r="WVZ11" s="551"/>
      <c r="WWA11" s="551"/>
      <c r="WWB11" s="551"/>
      <c r="WWC11" s="551"/>
      <c r="WWD11" s="551"/>
      <c r="WWE11" s="551"/>
      <c r="WWF11" s="551"/>
      <c r="WWG11" s="551"/>
      <c r="WWH11" s="551"/>
      <c r="WWI11" s="551"/>
      <c r="WWJ11" s="551"/>
      <c r="WWK11" s="551"/>
      <c r="WWL11" s="551"/>
      <c r="WWM11" s="551"/>
      <c r="WWN11" s="551"/>
      <c r="WWO11" s="551"/>
      <c r="WWP11" s="551"/>
      <c r="WWQ11" s="551"/>
      <c r="WWR11" s="551"/>
      <c r="WWS11" s="551"/>
      <c r="WWT11" s="551"/>
      <c r="WWU11" s="551"/>
      <c r="WWV11" s="551"/>
      <c r="WWW11" s="551"/>
      <c r="WWX11" s="551"/>
      <c r="WWY11" s="551"/>
      <c r="WWZ11" s="551"/>
      <c r="WXA11" s="551"/>
      <c r="WXB11" s="551"/>
      <c r="WXC11" s="551"/>
      <c r="WXD11" s="551"/>
      <c r="WXE11" s="551"/>
      <c r="WXF11" s="551"/>
      <c r="WXG11" s="551"/>
      <c r="WXH11" s="551"/>
      <c r="WXI11" s="551"/>
      <c r="WXJ11" s="551"/>
      <c r="WXK11" s="551"/>
      <c r="WXL11" s="551"/>
      <c r="WXM11" s="551"/>
      <c r="WXN11" s="551"/>
      <c r="WXO11" s="551"/>
      <c r="WXP11" s="551"/>
      <c r="WXQ11" s="551"/>
      <c r="WXR11" s="551"/>
      <c r="WXS11" s="551"/>
      <c r="WXT11" s="551"/>
      <c r="WXU11" s="551"/>
      <c r="WXV11" s="551"/>
      <c r="WXW11" s="551"/>
      <c r="WXX11" s="551"/>
      <c r="WXY11" s="551"/>
      <c r="WXZ11" s="551"/>
      <c r="WYA11" s="551"/>
      <c r="WYB11" s="551"/>
      <c r="WYC11" s="551"/>
      <c r="WYD11" s="551"/>
      <c r="WYE11" s="551"/>
      <c r="WYF11" s="551"/>
      <c r="WYG11" s="551"/>
      <c r="WYH11" s="551"/>
      <c r="WYI11" s="551"/>
      <c r="WYJ11" s="551"/>
      <c r="WYK11" s="551"/>
      <c r="WYL11" s="551"/>
      <c r="WYM11" s="551"/>
      <c r="WYN11" s="551"/>
      <c r="WYO11" s="551"/>
      <c r="WYP11" s="551"/>
      <c r="WYQ11" s="551"/>
      <c r="WYR11" s="551"/>
      <c r="WYS11" s="551"/>
      <c r="WYT11" s="551"/>
      <c r="WYU11" s="551"/>
      <c r="WYV11" s="551"/>
      <c r="WYW11" s="551"/>
      <c r="WYX11" s="551"/>
      <c r="WYY11" s="551"/>
      <c r="WYZ11" s="551"/>
      <c r="WZA11" s="551"/>
      <c r="WZB11" s="551"/>
      <c r="WZC11" s="551"/>
      <c r="WZD11" s="551"/>
      <c r="WZE11" s="551"/>
      <c r="WZF11" s="551"/>
      <c r="WZG11" s="551"/>
      <c r="WZH11" s="551"/>
      <c r="WZI11" s="551"/>
      <c r="WZJ11" s="551"/>
      <c r="WZK11" s="551"/>
      <c r="WZL11" s="551"/>
      <c r="WZM11" s="551"/>
      <c r="WZN11" s="551"/>
      <c r="WZO11" s="551"/>
      <c r="WZP11" s="551"/>
      <c r="WZQ11" s="551"/>
      <c r="WZR11" s="551"/>
      <c r="WZS11" s="551"/>
      <c r="WZT11" s="551"/>
      <c r="WZU11" s="551"/>
      <c r="WZV11" s="551"/>
      <c r="WZW11" s="551"/>
      <c r="WZX11" s="551"/>
      <c r="WZY11" s="551"/>
      <c r="WZZ11" s="551"/>
      <c r="XAA11" s="551"/>
      <c r="XAB11" s="551"/>
      <c r="XAC11" s="551"/>
      <c r="XAD11" s="551"/>
      <c r="XAE11" s="551"/>
      <c r="XAF11" s="551"/>
      <c r="XAG11" s="551"/>
      <c r="XAH11" s="551"/>
      <c r="XAI11" s="551"/>
      <c r="XAJ11" s="551"/>
      <c r="XAK11" s="551"/>
      <c r="XAL11" s="551"/>
      <c r="XAM11" s="551"/>
      <c r="XAN11" s="551"/>
      <c r="XAO11" s="551"/>
      <c r="XAP11" s="551"/>
      <c r="XAQ11" s="551"/>
      <c r="XAR11" s="551"/>
      <c r="XAS11" s="551"/>
      <c r="XAT11" s="551"/>
      <c r="XAU11" s="551"/>
      <c r="XAV11" s="551"/>
      <c r="XAW11" s="551"/>
      <c r="XAX11" s="551"/>
      <c r="XAY11" s="551"/>
      <c r="XAZ11" s="551"/>
      <c r="XBA11" s="551"/>
      <c r="XBB11" s="551"/>
      <c r="XBC11" s="551"/>
      <c r="XBD11" s="551"/>
      <c r="XBE11" s="551"/>
      <c r="XBF11" s="551"/>
      <c r="XBG11" s="551"/>
      <c r="XBH11" s="551"/>
      <c r="XBI11" s="551"/>
      <c r="XBJ11" s="551"/>
      <c r="XBK11" s="551"/>
      <c r="XBL11" s="551"/>
      <c r="XBM11" s="551"/>
      <c r="XBN11" s="551"/>
      <c r="XBO11" s="551"/>
      <c r="XBP11" s="551"/>
      <c r="XBQ11" s="551"/>
      <c r="XBR11" s="551"/>
      <c r="XBS11" s="551"/>
      <c r="XBT11" s="551"/>
      <c r="XBU11" s="551"/>
      <c r="XBV11" s="551"/>
      <c r="XBW11" s="551"/>
      <c r="XBX11" s="551"/>
      <c r="XBY11" s="551"/>
      <c r="XBZ11" s="551"/>
      <c r="XCA11" s="551"/>
      <c r="XCB11" s="551"/>
      <c r="XCC11" s="551"/>
      <c r="XCD11" s="551"/>
      <c r="XCE11" s="551"/>
      <c r="XCF11" s="551"/>
      <c r="XCG11" s="551"/>
      <c r="XCH11" s="551"/>
      <c r="XCI11" s="551"/>
      <c r="XCJ11" s="551"/>
      <c r="XCK11" s="551"/>
      <c r="XCL11" s="551"/>
      <c r="XCM11" s="551"/>
      <c r="XCN11" s="551"/>
      <c r="XCO11" s="551"/>
      <c r="XCP11" s="551"/>
      <c r="XCQ11" s="551"/>
      <c r="XCR11" s="551"/>
      <c r="XCS11" s="551"/>
      <c r="XCT11" s="551"/>
      <c r="XCU11" s="551"/>
      <c r="XCV11" s="551"/>
      <c r="XCW11" s="551"/>
      <c r="XCX11" s="551"/>
      <c r="XCY11" s="551"/>
      <c r="XCZ11" s="551"/>
      <c r="XDA11" s="551"/>
      <c r="XDB11" s="551"/>
      <c r="XDC11" s="551"/>
      <c r="XDD11" s="551"/>
      <c r="XDE11" s="551"/>
      <c r="XDF11" s="551"/>
      <c r="XDG11" s="551"/>
      <c r="XDH11" s="551"/>
      <c r="XDI11" s="551"/>
      <c r="XDJ11" s="551"/>
      <c r="XDK11" s="551"/>
      <c r="XDL11" s="551"/>
      <c r="XDM11" s="551"/>
      <c r="XDN11" s="551"/>
      <c r="XDO11" s="551"/>
      <c r="XDP11" s="551"/>
      <c r="XDQ11" s="551"/>
      <c r="XDR11" s="551"/>
      <c r="XDS11" s="551"/>
      <c r="XDT11" s="551"/>
      <c r="XDU11" s="551"/>
      <c r="XDV11" s="551"/>
      <c r="XDW11" s="551"/>
      <c r="XDX11" s="551"/>
      <c r="XDY11" s="551"/>
      <c r="XDZ11" s="551"/>
      <c r="XEA11" s="551"/>
      <c r="XEB11" s="551"/>
      <c r="XEC11" s="551"/>
      <c r="XED11" s="551"/>
      <c r="XEE11" s="551"/>
      <c r="XEF11" s="551"/>
      <c r="XEG11" s="551"/>
      <c r="XEH11" s="551"/>
      <c r="XEI11" s="551"/>
      <c r="XEJ11" s="551"/>
      <c r="XEK11" s="551"/>
      <c r="XEL11" s="551"/>
      <c r="XEM11" s="551"/>
      <c r="XEN11" s="551"/>
      <c r="XEO11" s="551"/>
      <c r="XEP11" s="551"/>
      <c r="XEQ11" s="551"/>
      <c r="XER11" s="551"/>
      <c r="XES11" s="551"/>
      <c r="XET11" s="551"/>
      <c r="XEU11" s="551"/>
      <c r="XEV11" s="551"/>
      <c r="XEW11" s="551"/>
      <c r="XEX11" s="551"/>
      <c r="XEY11" s="551"/>
      <c r="XEZ11" s="551"/>
      <c r="XFA11" s="551"/>
      <c r="XFB11" s="551"/>
    </row>
    <row r="12" spans="1:16382" ht="15" customHeight="1" x14ac:dyDescent="0.3">
      <c r="A12" s="140" t="s">
        <v>104</v>
      </c>
      <c r="B12" s="46"/>
      <c r="C12" s="46"/>
      <c r="D12" s="46"/>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c r="BY12" s="551"/>
      <c r="BZ12" s="551"/>
      <c r="CA12" s="551"/>
      <c r="CB12" s="551"/>
      <c r="CC12" s="551"/>
      <c r="CD12" s="551"/>
      <c r="CE12" s="551"/>
      <c r="CF12" s="551"/>
      <c r="CG12" s="551"/>
      <c r="CH12" s="551"/>
      <c r="CI12" s="551"/>
      <c r="CJ12" s="551"/>
      <c r="CK12" s="551"/>
      <c r="CL12" s="551"/>
      <c r="CM12" s="551"/>
      <c r="CN12" s="551"/>
      <c r="CO12" s="551"/>
      <c r="CP12" s="551"/>
      <c r="CQ12" s="551"/>
      <c r="CR12" s="551"/>
      <c r="CS12" s="551"/>
      <c r="CT12" s="551"/>
      <c r="CU12" s="551"/>
      <c r="CV12" s="551"/>
      <c r="CW12" s="551"/>
      <c r="CX12" s="551"/>
      <c r="CY12" s="551"/>
      <c r="CZ12" s="551"/>
      <c r="DA12" s="551"/>
      <c r="DB12" s="551"/>
      <c r="DC12" s="551"/>
      <c r="DD12" s="551"/>
      <c r="DE12" s="551"/>
      <c r="DF12" s="551"/>
      <c r="DG12" s="551"/>
      <c r="DH12" s="551"/>
      <c r="DI12" s="551"/>
      <c r="DJ12" s="551"/>
      <c r="DK12" s="551"/>
      <c r="DL12" s="551"/>
      <c r="DM12" s="551"/>
      <c r="DN12" s="551"/>
      <c r="DO12" s="551"/>
      <c r="DP12" s="551"/>
      <c r="DQ12" s="551"/>
      <c r="DR12" s="551"/>
      <c r="DS12" s="551"/>
      <c r="DT12" s="551"/>
      <c r="DU12" s="551"/>
      <c r="DV12" s="551"/>
      <c r="DW12" s="551"/>
      <c r="DX12" s="551"/>
      <c r="DY12" s="551"/>
      <c r="DZ12" s="551"/>
      <c r="EA12" s="551"/>
      <c r="EB12" s="551"/>
      <c r="EC12" s="551"/>
      <c r="ED12" s="551"/>
      <c r="EE12" s="551"/>
      <c r="EF12" s="551"/>
      <c r="EG12" s="551"/>
      <c r="EH12" s="551"/>
      <c r="EI12" s="551"/>
      <c r="EJ12" s="551"/>
      <c r="EK12" s="551"/>
      <c r="EL12" s="551"/>
      <c r="EM12" s="551"/>
      <c r="EN12" s="551"/>
      <c r="EO12" s="551"/>
      <c r="EP12" s="551"/>
      <c r="EQ12" s="551"/>
      <c r="ER12" s="551"/>
      <c r="ES12" s="551"/>
      <c r="ET12" s="551"/>
      <c r="EU12" s="551"/>
      <c r="EV12" s="551"/>
      <c r="EW12" s="551"/>
      <c r="EX12" s="551"/>
      <c r="EY12" s="551"/>
      <c r="EZ12" s="551"/>
      <c r="FA12" s="551"/>
      <c r="FB12" s="551"/>
      <c r="FC12" s="551"/>
      <c r="FD12" s="551"/>
      <c r="FE12" s="551"/>
      <c r="FF12" s="551"/>
      <c r="FG12" s="551"/>
      <c r="FH12" s="551"/>
      <c r="FI12" s="551"/>
      <c r="FJ12" s="551"/>
      <c r="FK12" s="551"/>
      <c r="FL12" s="551"/>
      <c r="FM12" s="551"/>
      <c r="FN12" s="551"/>
      <c r="FO12" s="551"/>
      <c r="FP12" s="551"/>
      <c r="FQ12" s="551"/>
      <c r="FR12" s="551"/>
      <c r="FS12" s="551"/>
      <c r="FT12" s="551"/>
      <c r="FU12" s="551"/>
      <c r="FV12" s="551"/>
      <c r="FW12" s="551"/>
      <c r="FX12" s="551"/>
      <c r="FY12" s="551"/>
      <c r="FZ12" s="551"/>
      <c r="GA12" s="551"/>
      <c r="GB12" s="551"/>
      <c r="GC12" s="551"/>
      <c r="GD12" s="551"/>
      <c r="GE12" s="551"/>
      <c r="GF12" s="551"/>
      <c r="GG12" s="551"/>
      <c r="GH12" s="551"/>
      <c r="GI12" s="551"/>
      <c r="GJ12" s="551"/>
      <c r="GK12" s="551"/>
      <c r="GL12" s="551"/>
      <c r="GM12" s="551"/>
      <c r="GN12" s="551"/>
      <c r="GO12" s="551"/>
      <c r="GP12" s="551"/>
      <c r="GQ12" s="551"/>
      <c r="GR12" s="551"/>
      <c r="GS12" s="551"/>
      <c r="GT12" s="551"/>
      <c r="GU12" s="551"/>
      <c r="GV12" s="551"/>
      <c r="GW12" s="551"/>
      <c r="GX12" s="551"/>
      <c r="GY12" s="551"/>
      <c r="GZ12" s="551"/>
      <c r="HA12" s="551"/>
      <c r="HB12" s="551"/>
      <c r="HC12" s="551"/>
      <c r="HD12" s="551"/>
      <c r="HE12" s="551"/>
      <c r="HF12" s="551"/>
      <c r="HG12" s="551"/>
      <c r="HH12" s="551"/>
      <c r="HI12" s="551"/>
      <c r="HJ12" s="551"/>
      <c r="HK12" s="551"/>
      <c r="HL12" s="551"/>
      <c r="HM12" s="551"/>
      <c r="HN12" s="551"/>
      <c r="HO12" s="551"/>
      <c r="HP12" s="551"/>
      <c r="HQ12" s="551"/>
      <c r="HR12" s="551"/>
      <c r="HS12" s="551"/>
      <c r="HT12" s="551"/>
      <c r="HU12" s="551"/>
      <c r="HV12" s="551"/>
      <c r="HW12" s="551"/>
      <c r="HX12" s="551"/>
      <c r="HY12" s="551"/>
      <c r="HZ12" s="551"/>
      <c r="IA12" s="551"/>
      <c r="IB12" s="551"/>
      <c r="IC12" s="551"/>
      <c r="ID12" s="551"/>
      <c r="IE12" s="551"/>
      <c r="IF12" s="551"/>
      <c r="IG12" s="551"/>
      <c r="IH12" s="551"/>
      <c r="II12" s="551"/>
      <c r="IJ12" s="551"/>
      <c r="IK12" s="551"/>
      <c r="IL12" s="551"/>
      <c r="IM12" s="551"/>
      <c r="IN12" s="551"/>
      <c r="IO12" s="551"/>
      <c r="IP12" s="551"/>
      <c r="IQ12" s="551"/>
      <c r="IR12" s="551"/>
      <c r="IS12" s="551"/>
      <c r="IT12" s="551"/>
      <c r="IU12" s="551"/>
      <c r="IV12" s="551"/>
      <c r="IW12" s="551"/>
      <c r="IX12" s="551"/>
      <c r="IY12" s="551"/>
      <c r="IZ12" s="551"/>
      <c r="JA12" s="551"/>
      <c r="JB12" s="551"/>
      <c r="JC12" s="551"/>
      <c r="JD12" s="551"/>
      <c r="JE12" s="551"/>
      <c r="JF12" s="551"/>
      <c r="JG12" s="551"/>
      <c r="JH12" s="551"/>
      <c r="JI12" s="551"/>
      <c r="JJ12" s="551"/>
      <c r="JK12" s="551"/>
      <c r="JL12" s="551"/>
      <c r="JM12" s="551"/>
      <c r="JN12" s="551"/>
      <c r="JO12" s="551"/>
      <c r="JP12" s="551"/>
      <c r="JQ12" s="551"/>
      <c r="JR12" s="551"/>
      <c r="JS12" s="551"/>
      <c r="JT12" s="551"/>
      <c r="JU12" s="551"/>
      <c r="JV12" s="551"/>
      <c r="JW12" s="551"/>
      <c r="JX12" s="551"/>
      <c r="JY12" s="551"/>
      <c r="JZ12" s="551"/>
      <c r="KA12" s="551"/>
      <c r="KB12" s="551"/>
      <c r="KC12" s="551"/>
      <c r="KD12" s="551"/>
      <c r="KE12" s="551"/>
      <c r="KF12" s="551"/>
      <c r="KG12" s="551"/>
      <c r="KH12" s="551"/>
      <c r="KI12" s="551"/>
      <c r="KJ12" s="551"/>
      <c r="KK12" s="551"/>
      <c r="KL12" s="551"/>
      <c r="KM12" s="551"/>
      <c r="KN12" s="551"/>
      <c r="KO12" s="551"/>
      <c r="KP12" s="551"/>
      <c r="KQ12" s="551"/>
      <c r="KR12" s="551"/>
      <c r="KS12" s="551"/>
      <c r="KT12" s="551"/>
      <c r="KU12" s="551"/>
      <c r="KV12" s="551"/>
      <c r="KW12" s="551"/>
      <c r="KX12" s="551"/>
      <c r="KY12" s="551"/>
      <c r="KZ12" s="551"/>
      <c r="LA12" s="551"/>
      <c r="LB12" s="551"/>
      <c r="LC12" s="551"/>
      <c r="LD12" s="551"/>
      <c r="LE12" s="551"/>
      <c r="LF12" s="551"/>
      <c r="LG12" s="551"/>
      <c r="LH12" s="551"/>
      <c r="LI12" s="551"/>
      <c r="LJ12" s="551"/>
      <c r="LK12" s="551"/>
      <c r="LL12" s="551"/>
      <c r="LM12" s="551"/>
      <c r="LN12" s="551"/>
      <c r="LO12" s="551"/>
      <c r="LP12" s="551"/>
      <c r="LQ12" s="551"/>
      <c r="LR12" s="551"/>
      <c r="LS12" s="551"/>
      <c r="LT12" s="551"/>
      <c r="LU12" s="551"/>
      <c r="LV12" s="551"/>
      <c r="LW12" s="551"/>
      <c r="LX12" s="551"/>
      <c r="LY12" s="551"/>
      <c r="LZ12" s="551"/>
      <c r="MA12" s="551"/>
      <c r="MB12" s="551"/>
      <c r="MC12" s="551"/>
      <c r="MD12" s="551"/>
      <c r="ME12" s="551"/>
      <c r="MF12" s="551"/>
      <c r="MG12" s="551"/>
      <c r="MH12" s="551"/>
      <c r="MI12" s="551"/>
      <c r="MJ12" s="551"/>
      <c r="MK12" s="551"/>
      <c r="ML12" s="551"/>
      <c r="MM12" s="551"/>
      <c r="MN12" s="551"/>
      <c r="MO12" s="551"/>
      <c r="MP12" s="551"/>
      <c r="MQ12" s="551"/>
      <c r="MR12" s="551"/>
      <c r="MS12" s="551"/>
      <c r="MT12" s="551"/>
      <c r="MU12" s="551"/>
      <c r="MV12" s="551"/>
      <c r="MW12" s="551"/>
      <c r="MX12" s="551"/>
      <c r="MY12" s="551"/>
      <c r="MZ12" s="551"/>
      <c r="NA12" s="551"/>
      <c r="NB12" s="551"/>
      <c r="NC12" s="551"/>
      <c r="ND12" s="551"/>
      <c r="NE12" s="551"/>
      <c r="NF12" s="551"/>
      <c r="NG12" s="551"/>
      <c r="NH12" s="551"/>
      <c r="NI12" s="551"/>
      <c r="NJ12" s="551"/>
      <c r="NK12" s="551"/>
      <c r="NL12" s="551"/>
      <c r="NM12" s="551"/>
      <c r="NN12" s="551"/>
      <c r="NO12" s="551"/>
      <c r="NP12" s="551"/>
      <c r="NQ12" s="551"/>
      <c r="NR12" s="551"/>
      <c r="NS12" s="551"/>
      <c r="NT12" s="551"/>
      <c r="NU12" s="551"/>
      <c r="NV12" s="551"/>
      <c r="NW12" s="551"/>
      <c r="NX12" s="551"/>
      <c r="NY12" s="551"/>
      <c r="NZ12" s="551"/>
      <c r="OA12" s="551"/>
      <c r="OB12" s="551"/>
      <c r="OC12" s="551"/>
      <c r="OD12" s="551"/>
      <c r="OE12" s="551"/>
      <c r="OF12" s="551"/>
      <c r="OG12" s="551"/>
      <c r="OH12" s="551"/>
      <c r="OI12" s="551"/>
      <c r="OJ12" s="551"/>
      <c r="OK12" s="551"/>
      <c r="OL12" s="551"/>
      <c r="OM12" s="551"/>
      <c r="ON12" s="551"/>
      <c r="OO12" s="551"/>
      <c r="OP12" s="551"/>
      <c r="OQ12" s="551"/>
      <c r="OR12" s="551"/>
      <c r="OS12" s="551"/>
      <c r="OT12" s="551"/>
      <c r="OU12" s="551"/>
      <c r="OV12" s="551"/>
      <c r="OW12" s="551"/>
      <c r="OX12" s="551"/>
      <c r="OY12" s="551"/>
      <c r="OZ12" s="551"/>
      <c r="PA12" s="551"/>
      <c r="PB12" s="551"/>
      <c r="PC12" s="551"/>
      <c r="PD12" s="551"/>
      <c r="PE12" s="551"/>
      <c r="PF12" s="551"/>
      <c r="PG12" s="551"/>
      <c r="PH12" s="551"/>
      <c r="PI12" s="551"/>
      <c r="PJ12" s="551"/>
      <c r="PK12" s="551"/>
      <c r="PL12" s="551"/>
      <c r="PM12" s="551"/>
      <c r="PN12" s="551"/>
      <c r="PO12" s="551"/>
      <c r="PP12" s="551"/>
      <c r="PQ12" s="551"/>
      <c r="PR12" s="551"/>
      <c r="PS12" s="551"/>
      <c r="PT12" s="551"/>
      <c r="PU12" s="551"/>
      <c r="PV12" s="551"/>
      <c r="PW12" s="551"/>
      <c r="PX12" s="551"/>
      <c r="PY12" s="551"/>
      <c r="PZ12" s="551"/>
      <c r="QA12" s="551"/>
      <c r="QB12" s="551"/>
      <c r="QC12" s="551"/>
      <c r="QD12" s="551"/>
      <c r="QE12" s="551"/>
      <c r="QF12" s="551"/>
      <c r="QG12" s="551"/>
      <c r="QH12" s="551"/>
      <c r="QI12" s="551"/>
      <c r="QJ12" s="551"/>
      <c r="QK12" s="551"/>
      <c r="QL12" s="551"/>
      <c r="QM12" s="551"/>
      <c r="QN12" s="551"/>
      <c r="QO12" s="551"/>
      <c r="QP12" s="551"/>
      <c r="QQ12" s="551"/>
      <c r="QR12" s="551"/>
      <c r="QS12" s="551"/>
      <c r="QT12" s="551"/>
      <c r="QU12" s="551"/>
      <c r="QV12" s="551"/>
      <c r="QW12" s="551"/>
      <c r="QX12" s="551"/>
      <c r="QY12" s="551"/>
      <c r="QZ12" s="551"/>
      <c r="RA12" s="551"/>
      <c r="RB12" s="551"/>
      <c r="RC12" s="551"/>
      <c r="RD12" s="551"/>
      <c r="RE12" s="551"/>
      <c r="RF12" s="551"/>
      <c r="RG12" s="551"/>
      <c r="RH12" s="551"/>
      <c r="RI12" s="551"/>
      <c r="RJ12" s="551"/>
      <c r="RK12" s="551"/>
      <c r="RL12" s="551"/>
      <c r="RM12" s="551"/>
      <c r="RN12" s="551"/>
      <c r="RO12" s="551"/>
      <c r="RP12" s="551"/>
      <c r="RQ12" s="551"/>
      <c r="RR12" s="551"/>
      <c r="RS12" s="551"/>
      <c r="RT12" s="551"/>
      <c r="RU12" s="551"/>
      <c r="RV12" s="551"/>
      <c r="RW12" s="551"/>
      <c r="RX12" s="551"/>
      <c r="RY12" s="551"/>
      <c r="RZ12" s="551"/>
      <c r="SA12" s="551"/>
      <c r="SB12" s="551"/>
      <c r="SC12" s="551"/>
      <c r="SD12" s="551"/>
      <c r="SE12" s="551"/>
      <c r="SF12" s="551"/>
      <c r="SG12" s="551"/>
      <c r="SH12" s="551"/>
      <c r="SI12" s="551"/>
      <c r="SJ12" s="551"/>
      <c r="SK12" s="551"/>
      <c r="SL12" s="551"/>
      <c r="SM12" s="551"/>
      <c r="SN12" s="551"/>
      <c r="SO12" s="551"/>
      <c r="SP12" s="551"/>
      <c r="SQ12" s="551"/>
      <c r="SR12" s="551"/>
      <c r="SS12" s="551"/>
      <c r="ST12" s="551"/>
      <c r="SU12" s="551"/>
      <c r="SV12" s="551"/>
      <c r="SW12" s="551"/>
      <c r="SX12" s="551"/>
      <c r="SY12" s="551"/>
      <c r="SZ12" s="551"/>
      <c r="TA12" s="551"/>
      <c r="TB12" s="551"/>
      <c r="TC12" s="551"/>
      <c r="TD12" s="551"/>
      <c r="TE12" s="551"/>
      <c r="TF12" s="551"/>
      <c r="TG12" s="551"/>
      <c r="TH12" s="551"/>
      <c r="TI12" s="551"/>
      <c r="TJ12" s="551"/>
      <c r="TK12" s="551"/>
      <c r="TL12" s="551"/>
      <c r="TM12" s="551"/>
      <c r="TN12" s="551"/>
      <c r="TO12" s="551"/>
      <c r="TP12" s="551"/>
      <c r="TQ12" s="551"/>
      <c r="TR12" s="551"/>
      <c r="TS12" s="551"/>
      <c r="TT12" s="551"/>
      <c r="TU12" s="551"/>
      <c r="TV12" s="551"/>
      <c r="TW12" s="551"/>
      <c r="TX12" s="551"/>
      <c r="TY12" s="551"/>
      <c r="TZ12" s="551"/>
      <c r="UA12" s="551"/>
      <c r="UB12" s="551"/>
      <c r="UC12" s="551"/>
      <c r="UD12" s="551"/>
      <c r="UE12" s="551"/>
      <c r="UF12" s="551"/>
      <c r="UG12" s="551"/>
      <c r="UH12" s="551"/>
      <c r="UI12" s="551"/>
      <c r="UJ12" s="551"/>
      <c r="UK12" s="551"/>
      <c r="UL12" s="551"/>
      <c r="UM12" s="551"/>
      <c r="UN12" s="551"/>
      <c r="UO12" s="551"/>
      <c r="UP12" s="551"/>
      <c r="UQ12" s="551"/>
      <c r="UR12" s="551"/>
      <c r="US12" s="551"/>
      <c r="UT12" s="551"/>
      <c r="UU12" s="551"/>
      <c r="UV12" s="551"/>
      <c r="UW12" s="551"/>
      <c r="UX12" s="551"/>
      <c r="UY12" s="551"/>
      <c r="UZ12" s="551"/>
      <c r="VA12" s="551"/>
      <c r="VB12" s="551"/>
      <c r="VC12" s="551"/>
      <c r="VD12" s="551"/>
      <c r="VE12" s="551"/>
      <c r="VF12" s="551"/>
      <c r="VG12" s="551"/>
      <c r="VH12" s="551"/>
      <c r="VI12" s="551"/>
      <c r="VJ12" s="551"/>
      <c r="VK12" s="551"/>
      <c r="VL12" s="551"/>
      <c r="VM12" s="551"/>
      <c r="VN12" s="551"/>
      <c r="VO12" s="551"/>
      <c r="VP12" s="551"/>
      <c r="VQ12" s="551"/>
      <c r="VR12" s="551"/>
      <c r="VS12" s="551"/>
      <c r="VT12" s="551"/>
      <c r="VU12" s="551"/>
      <c r="VV12" s="551"/>
      <c r="VW12" s="551"/>
      <c r="VX12" s="551"/>
      <c r="VY12" s="551"/>
      <c r="VZ12" s="551"/>
      <c r="WA12" s="551"/>
      <c r="WB12" s="551"/>
      <c r="WC12" s="551"/>
      <c r="WD12" s="551"/>
      <c r="WE12" s="551"/>
      <c r="WF12" s="551"/>
      <c r="WG12" s="551"/>
      <c r="WH12" s="551"/>
      <c r="WI12" s="551"/>
      <c r="WJ12" s="551"/>
      <c r="WK12" s="551"/>
      <c r="WL12" s="551"/>
      <c r="WM12" s="551"/>
      <c r="WN12" s="551"/>
      <c r="WO12" s="551"/>
      <c r="WP12" s="551"/>
      <c r="WQ12" s="551"/>
      <c r="WR12" s="551"/>
      <c r="WS12" s="551"/>
      <c r="WT12" s="551"/>
      <c r="WU12" s="551"/>
      <c r="WV12" s="551"/>
      <c r="WW12" s="551"/>
      <c r="WX12" s="551"/>
      <c r="WY12" s="551"/>
      <c r="WZ12" s="551"/>
      <c r="XA12" s="551"/>
      <c r="XB12" s="551"/>
      <c r="XC12" s="551"/>
      <c r="XD12" s="551"/>
      <c r="XE12" s="551"/>
      <c r="XF12" s="551"/>
      <c r="XG12" s="551"/>
      <c r="XH12" s="551"/>
      <c r="XI12" s="551"/>
      <c r="XJ12" s="551"/>
      <c r="XK12" s="551"/>
      <c r="XL12" s="551"/>
      <c r="XM12" s="551"/>
      <c r="XN12" s="551"/>
      <c r="XO12" s="551"/>
      <c r="XP12" s="551"/>
      <c r="XQ12" s="551"/>
      <c r="XR12" s="551"/>
      <c r="XS12" s="551"/>
      <c r="XT12" s="551"/>
      <c r="XU12" s="551"/>
      <c r="XV12" s="551"/>
      <c r="XW12" s="551"/>
      <c r="XX12" s="551"/>
      <c r="XY12" s="551"/>
      <c r="XZ12" s="551"/>
      <c r="YA12" s="551"/>
      <c r="YB12" s="551"/>
      <c r="YC12" s="551"/>
      <c r="YD12" s="551"/>
      <c r="YE12" s="551"/>
      <c r="YF12" s="551"/>
      <c r="YG12" s="551"/>
      <c r="YH12" s="551"/>
      <c r="YI12" s="551"/>
      <c r="YJ12" s="551"/>
      <c r="YK12" s="551"/>
      <c r="YL12" s="551"/>
      <c r="YM12" s="551"/>
      <c r="YN12" s="551"/>
      <c r="YO12" s="551"/>
      <c r="YP12" s="551"/>
      <c r="YQ12" s="551"/>
      <c r="YR12" s="551"/>
      <c r="YS12" s="551"/>
      <c r="YT12" s="551"/>
      <c r="YU12" s="551"/>
      <c r="YV12" s="551"/>
      <c r="YW12" s="551"/>
      <c r="YX12" s="551"/>
      <c r="YY12" s="551"/>
      <c r="YZ12" s="551"/>
      <c r="ZA12" s="551"/>
      <c r="ZB12" s="551"/>
      <c r="ZC12" s="551"/>
      <c r="ZD12" s="551"/>
      <c r="ZE12" s="551"/>
      <c r="ZF12" s="551"/>
      <c r="ZG12" s="551"/>
      <c r="ZH12" s="551"/>
      <c r="ZI12" s="551"/>
      <c r="ZJ12" s="551"/>
      <c r="ZK12" s="551"/>
      <c r="ZL12" s="551"/>
      <c r="ZM12" s="551"/>
      <c r="ZN12" s="551"/>
      <c r="ZO12" s="551"/>
      <c r="ZP12" s="551"/>
      <c r="ZQ12" s="551"/>
      <c r="ZR12" s="551"/>
      <c r="ZS12" s="551"/>
      <c r="ZT12" s="551"/>
      <c r="ZU12" s="551"/>
      <c r="ZV12" s="551"/>
      <c r="ZW12" s="551"/>
      <c r="ZX12" s="551"/>
      <c r="ZY12" s="551"/>
      <c r="ZZ12" s="551"/>
      <c r="AAA12" s="551"/>
      <c r="AAB12" s="551"/>
      <c r="AAC12" s="551"/>
      <c r="AAD12" s="551"/>
      <c r="AAE12" s="551"/>
      <c r="AAF12" s="551"/>
      <c r="AAG12" s="551"/>
      <c r="AAH12" s="551"/>
      <c r="AAI12" s="551"/>
      <c r="AAJ12" s="551"/>
      <c r="AAK12" s="551"/>
      <c r="AAL12" s="551"/>
      <c r="AAM12" s="551"/>
      <c r="AAN12" s="551"/>
      <c r="AAO12" s="551"/>
      <c r="AAP12" s="551"/>
      <c r="AAQ12" s="551"/>
      <c r="AAR12" s="551"/>
      <c r="AAS12" s="551"/>
      <c r="AAT12" s="551"/>
      <c r="AAU12" s="551"/>
      <c r="AAV12" s="551"/>
      <c r="AAW12" s="551"/>
      <c r="AAX12" s="551"/>
      <c r="AAY12" s="551"/>
      <c r="AAZ12" s="551"/>
      <c r="ABA12" s="551"/>
      <c r="ABB12" s="551"/>
      <c r="ABC12" s="551"/>
      <c r="ABD12" s="551"/>
      <c r="ABE12" s="551"/>
      <c r="ABF12" s="551"/>
      <c r="ABG12" s="551"/>
      <c r="ABH12" s="551"/>
      <c r="ABI12" s="551"/>
      <c r="ABJ12" s="551"/>
      <c r="ABK12" s="551"/>
      <c r="ABL12" s="551"/>
      <c r="ABM12" s="551"/>
      <c r="ABN12" s="551"/>
      <c r="ABO12" s="551"/>
      <c r="ABP12" s="551"/>
      <c r="ABQ12" s="551"/>
      <c r="ABR12" s="551"/>
      <c r="ABS12" s="551"/>
      <c r="ABT12" s="551"/>
      <c r="ABU12" s="551"/>
      <c r="ABV12" s="551"/>
      <c r="ABW12" s="551"/>
      <c r="ABX12" s="551"/>
      <c r="ABY12" s="551"/>
      <c r="ABZ12" s="551"/>
      <c r="ACA12" s="551"/>
      <c r="ACB12" s="551"/>
      <c r="ACC12" s="551"/>
      <c r="ACD12" s="551"/>
      <c r="ACE12" s="551"/>
      <c r="ACF12" s="551"/>
      <c r="ACG12" s="551"/>
      <c r="ACH12" s="551"/>
      <c r="ACI12" s="551"/>
      <c r="ACJ12" s="551"/>
      <c r="ACK12" s="551"/>
      <c r="ACL12" s="551"/>
      <c r="ACM12" s="551"/>
      <c r="ACN12" s="551"/>
      <c r="ACO12" s="551"/>
      <c r="ACP12" s="551"/>
      <c r="ACQ12" s="551"/>
      <c r="ACR12" s="551"/>
      <c r="ACS12" s="551"/>
      <c r="ACT12" s="551"/>
      <c r="ACU12" s="551"/>
      <c r="ACV12" s="551"/>
      <c r="ACW12" s="551"/>
      <c r="ACX12" s="551"/>
      <c r="ACY12" s="551"/>
      <c r="ACZ12" s="551"/>
      <c r="ADA12" s="551"/>
      <c r="ADB12" s="551"/>
      <c r="ADC12" s="551"/>
      <c r="ADD12" s="551"/>
      <c r="ADE12" s="551"/>
      <c r="ADF12" s="551"/>
      <c r="ADG12" s="551"/>
      <c r="ADH12" s="551"/>
      <c r="ADI12" s="551"/>
      <c r="ADJ12" s="551"/>
      <c r="ADK12" s="551"/>
      <c r="ADL12" s="551"/>
      <c r="ADM12" s="551"/>
      <c r="ADN12" s="551"/>
      <c r="ADO12" s="551"/>
      <c r="ADP12" s="551"/>
      <c r="ADQ12" s="551"/>
      <c r="ADR12" s="551"/>
      <c r="ADS12" s="551"/>
      <c r="ADT12" s="551"/>
      <c r="ADU12" s="551"/>
      <c r="ADV12" s="551"/>
      <c r="ADW12" s="551"/>
      <c r="ADX12" s="551"/>
      <c r="ADY12" s="551"/>
      <c r="ADZ12" s="551"/>
      <c r="AEA12" s="551"/>
      <c r="AEB12" s="551"/>
      <c r="AEC12" s="551"/>
      <c r="AED12" s="551"/>
      <c r="AEE12" s="551"/>
      <c r="AEF12" s="551"/>
      <c r="AEG12" s="551"/>
      <c r="AEH12" s="551"/>
      <c r="AEI12" s="551"/>
      <c r="AEJ12" s="551"/>
      <c r="AEK12" s="551"/>
      <c r="AEL12" s="551"/>
      <c r="AEM12" s="551"/>
      <c r="AEN12" s="551"/>
      <c r="AEO12" s="551"/>
      <c r="AEP12" s="551"/>
      <c r="AEQ12" s="551"/>
      <c r="AER12" s="551"/>
      <c r="AES12" s="551"/>
      <c r="AET12" s="551"/>
      <c r="AEU12" s="551"/>
      <c r="AEV12" s="551"/>
      <c r="AEW12" s="551"/>
      <c r="AEX12" s="551"/>
      <c r="AEY12" s="551"/>
      <c r="AEZ12" s="551"/>
      <c r="AFA12" s="551"/>
      <c r="AFB12" s="551"/>
      <c r="AFC12" s="551"/>
      <c r="AFD12" s="551"/>
      <c r="AFE12" s="551"/>
      <c r="AFF12" s="551"/>
      <c r="AFG12" s="551"/>
      <c r="AFH12" s="551"/>
      <c r="AFI12" s="551"/>
      <c r="AFJ12" s="551"/>
      <c r="AFK12" s="551"/>
      <c r="AFL12" s="551"/>
      <c r="AFM12" s="551"/>
      <c r="AFN12" s="551"/>
      <c r="AFO12" s="551"/>
      <c r="AFP12" s="551"/>
      <c r="AFQ12" s="551"/>
      <c r="AFR12" s="551"/>
      <c r="AFS12" s="551"/>
      <c r="AFT12" s="551"/>
      <c r="AFU12" s="551"/>
      <c r="AFV12" s="551"/>
      <c r="AFW12" s="551"/>
      <c r="AFX12" s="551"/>
      <c r="AFY12" s="551"/>
      <c r="AFZ12" s="551"/>
      <c r="AGA12" s="551"/>
      <c r="AGB12" s="551"/>
      <c r="AGC12" s="551"/>
      <c r="AGD12" s="551"/>
      <c r="AGE12" s="551"/>
      <c r="AGF12" s="551"/>
      <c r="AGG12" s="551"/>
      <c r="AGH12" s="551"/>
      <c r="AGI12" s="551"/>
      <c r="AGJ12" s="551"/>
      <c r="AGK12" s="551"/>
      <c r="AGL12" s="551"/>
      <c r="AGM12" s="551"/>
      <c r="AGN12" s="551"/>
      <c r="AGO12" s="551"/>
      <c r="AGP12" s="551"/>
      <c r="AGQ12" s="551"/>
      <c r="AGR12" s="551"/>
      <c r="AGS12" s="551"/>
      <c r="AGT12" s="551"/>
      <c r="AGU12" s="551"/>
      <c r="AGV12" s="551"/>
      <c r="AGW12" s="551"/>
      <c r="AGX12" s="551"/>
      <c r="AGY12" s="551"/>
      <c r="AGZ12" s="551"/>
      <c r="AHA12" s="551"/>
      <c r="AHB12" s="551"/>
      <c r="AHC12" s="551"/>
      <c r="AHD12" s="551"/>
      <c r="AHE12" s="551"/>
      <c r="AHF12" s="551"/>
      <c r="AHG12" s="551"/>
      <c r="AHH12" s="551"/>
      <c r="AHI12" s="551"/>
      <c r="AHJ12" s="551"/>
      <c r="AHK12" s="551"/>
      <c r="AHL12" s="551"/>
      <c r="AHM12" s="551"/>
      <c r="AHN12" s="551"/>
      <c r="AHO12" s="551"/>
      <c r="AHP12" s="551"/>
      <c r="AHQ12" s="551"/>
      <c r="AHR12" s="551"/>
      <c r="AHS12" s="551"/>
      <c r="AHT12" s="551"/>
      <c r="AHU12" s="551"/>
      <c r="AHV12" s="551"/>
      <c r="AHW12" s="551"/>
      <c r="AHX12" s="551"/>
      <c r="AHY12" s="551"/>
      <c r="AHZ12" s="551"/>
      <c r="AIA12" s="551"/>
      <c r="AIB12" s="551"/>
      <c r="AIC12" s="551"/>
      <c r="AID12" s="551"/>
      <c r="AIE12" s="551"/>
      <c r="AIF12" s="551"/>
      <c r="AIG12" s="551"/>
      <c r="AIH12" s="551"/>
      <c r="AII12" s="551"/>
      <c r="AIJ12" s="551"/>
      <c r="AIK12" s="551"/>
      <c r="AIL12" s="551"/>
      <c r="AIM12" s="551"/>
      <c r="AIN12" s="551"/>
      <c r="AIO12" s="551"/>
      <c r="AIP12" s="551"/>
      <c r="AIQ12" s="551"/>
      <c r="AIR12" s="551"/>
      <c r="AIS12" s="551"/>
      <c r="AIT12" s="551"/>
      <c r="AIU12" s="551"/>
      <c r="AIV12" s="551"/>
      <c r="AIW12" s="551"/>
      <c r="AIX12" s="551"/>
      <c r="AIY12" s="551"/>
      <c r="AIZ12" s="551"/>
      <c r="AJA12" s="551"/>
      <c r="AJB12" s="551"/>
      <c r="AJC12" s="551"/>
      <c r="AJD12" s="551"/>
      <c r="AJE12" s="551"/>
      <c r="AJF12" s="551"/>
      <c r="AJG12" s="551"/>
      <c r="AJH12" s="551"/>
      <c r="AJI12" s="551"/>
      <c r="AJJ12" s="551"/>
      <c r="AJK12" s="551"/>
      <c r="AJL12" s="551"/>
      <c r="AJM12" s="551"/>
      <c r="AJN12" s="551"/>
      <c r="AJO12" s="551"/>
      <c r="AJP12" s="551"/>
      <c r="AJQ12" s="551"/>
      <c r="AJR12" s="551"/>
      <c r="AJS12" s="551"/>
      <c r="AJT12" s="551"/>
      <c r="AJU12" s="551"/>
      <c r="AJV12" s="551"/>
      <c r="AJW12" s="551"/>
      <c r="AJX12" s="551"/>
      <c r="AJY12" s="551"/>
      <c r="AJZ12" s="551"/>
      <c r="AKA12" s="551"/>
      <c r="AKB12" s="551"/>
      <c r="AKC12" s="551"/>
      <c r="AKD12" s="551"/>
      <c r="AKE12" s="551"/>
      <c r="AKF12" s="551"/>
      <c r="AKG12" s="551"/>
      <c r="AKH12" s="551"/>
      <c r="AKI12" s="551"/>
      <c r="AKJ12" s="551"/>
      <c r="AKK12" s="551"/>
      <c r="AKL12" s="551"/>
      <c r="AKM12" s="551"/>
      <c r="AKN12" s="551"/>
      <c r="AKO12" s="551"/>
      <c r="AKP12" s="551"/>
      <c r="AKQ12" s="551"/>
      <c r="AKR12" s="551"/>
      <c r="AKS12" s="551"/>
      <c r="AKT12" s="551"/>
      <c r="AKU12" s="551"/>
      <c r="AKV12" s="551"/>
      <c r="AKW12" s="551"/>
      <c r="AKX12" s="551"/>
      <c r="AKY12" s="551"/>
      <c r="AKZ12" s="551"/>
      <c r="ALA12" s="551"/>
      <c r="ALB12" s="551"/>
      <c r="ALC12" s="551"/>
      <c r="ALD12" s="551"/>
      <c r="ALE12" s="551"/>
      <c r="ALF12" s="551"/>
      <c r="ALG12" s="551"/>
      <c r="ALH12" s="551"/>
      <c r="ALI12" s="551"/>
      <c r="ALJ12" s="551"/>
      <c r="ALK12" s="551"/>
      <c r="ALL12" s="551"/>
      <c r="ALM12" s="551"/>
      <c r="ALN12" s="551"/>
      <c r="ALO12" s="551"/>
      <c r="ALP12" s="551"/>
      <c r="ALQ12" s="551"/>
      <c r="ALR12" s="551"/>
      <c r="ALS12" s="551"/>
      <c r="ALT12" s="551"/>
      <c r="ALU12" s="551"/>
      <c r="ALV12" s="551"/>
      <c r="ALW12" s="551"/>
      <c r="ALX12" s="551"/>
      <c r="ALY12" s="551"/>
      <c r="ALZ12" s="551"/>
      <c r="AMA12" s="551"/>
      <c r="AMB12" s="551"/>
      <c r="AMC12" s="551"/>
      <c r="AMD12" s="551"/>
      <c r="AME12" s="551"/>
      <c r="AMF12" s="551"/>
      <c r="AMG12" s="551"/>
      <c r="AMH12" s="551"/>
      <c r="AMI12" s="551"/>
      <c r="AMJ12" s="551"/>
      <c r="AMK12" s="551"/>
      <c r="AML12" s="551"/>
      <c r="AMM12" s="551"/>
      <c r="AMN12" s="551"/>
      <c r="AMO12" s="551"/>
      <c r="AMP12" s="551"/>
      <c r="AMQ12" s="551"/>
      <c r="AMR12" s="551"/>
      <c r="AMS12" s="551"/>
      <c r="AMT12" s="551"/>
      <c r="AMU12" s="551"/>
      <c r="AMV12" s="551"/>
      <c r="AMW12" s="551"/>
      <c r="AMX12" s="551"/>
      <c r="AMY12" s="551"/>
      <c r="AMZ12" s="551"/>
      <c r="ANA12" s="551"/>
      <c r="ANB12" s="551"/>
      <c r="ANC12" s="551"/>
      <c r="AND12" s="551"/>
      <c r="ANE12" s="551"/>
      <c r="ANF12" s="551"/>
      <c r="ANG12" s="551"/>
      <c r="ANH12" s="551"/>
      <c r="ANI12" s="551"/>
      <c r="ANJ12" s="551"/>
      <c r="ANK12" s="551"/>
      <c r="ANL12" s="551"/>
      <c r="ANM12" s="551"/>
      <c r="ANN12" s="551"/>
      <c r="ANO12" s="551"/>
      <c r="ANP12" s="551"/>
      <c r="ANQ12" s="551"/>
      <c r="ANR12" s="551"/>
      <c r="ANS12" s="551"/>
      <c r="ANT12" s="551"/>
      <c r="ANU12" s="551"/>
      <c r="ANV12" s="551"/>
      <c r="ANW12" s="551"/>
      <c r="ANX12" s="551"/>
      <c r="ANY12" s="551"/>
      <c r="ANZ12" s="551"/>
      <c r="AOA12" s="551"/>
      <c r="AOB12" s="551"/>
      <c r="AOC12" s="551"/>
      <c r="AOD12" s="551"/>
      <c r="AOE12" s="551"/>
      <c r="AOF12" s="551"/>
      <c r="AOG12" s="551"/>
      <c r="AOH12" s="551"/>
      <c r="AOI12" s="551"/>
      <c r="AOJ12" s="551"/>
      <c r="AOK12" s="551"/>
      <c r="AOL12" s="551"/>
      <c r="AOM12" s="551"/>
      <c r="AON12" s="551"/>
      <c r="AOO12" s="551"/>
      <c r="AOP12" s="551"/>
      <c r="AOQ12" s="551"/>
      <c r="AOR12" s="551"/>
      <c r="AOS12" s="551"/>
      <c r="AOT12" s="551"/>
      <c r="AOU12" s="551"/>
      <c r="AOV12" s="551"/>
      <c r="AOW12" s="551"/>
      <c r="AOX12" s="551"/>
      <c r="AOY12" s="551"/>
      <c r="AOZ12" s="551"/>
      <c r="APA12" s="551"/>
      <c r="APB12" s="551"/>
      <c r="APC12" s="551"/>
      <c r="APD12" s="551"/>
      <c r="APE12" s="551"/>
      <c r="APF12" s="551"/>
      <c r="APG12" s="551"/>
      <c r="APH12" s="551"/>
      <c r="API12" s="551"/>
      <c r="APJ12" s="551"/>
      <c r="APK12" s="551"/>
      <c r="APL12" s="551"/>
      <c r="APM12" s="551"/>
      <c r="APN12" s="551"/>
      <c r="APO12" s="551"/>
      <c r="APP12" s="551"/>
      <c r="APQ12" s="551"/>
      <c r="APR12" s="551"/>
      <c r="APS12" s="551"/>
      <c r="APT12" s="551"/>
      <c r="APU12" s="551"/>
      <c r="APV12" s="551"/>
      <c r="APW12" s="551"/>
      <c r="APX12" s="551"/>
      <c r="APY12" s="551"/>
      <c r="APZ12" s="551"/>
      <c r="AQA12" s="551"/>
      <c r="AQB12" s="551"/>
      <c r="AQC12" s="551"/>
      <c r="AQD12" s="551"/>
      <c r="AQE12" s="551"/>
      <c r="AQF12" s="551"/>
      <c r="AQG12" s="551"/>
      <c r="AQH12" s="551"/>
      <c r="AQI12" s="551"/>
      <c r="AQJ12" s="551"/>
      <c r="AQK12" s="551"/>
      <c r="AQL12" s="551"/>
      <c r="AQM12" s="551"/>
      <c r="AQN12" s="551"/>
      <c r="AQO12" s="551"/>
      <c r="AQP12" s="551"/>
      <c r="AQQ12" s="551"/>
      <c r="AQR12" s="551"/>
      <c r="AQS12" s="551"/>
      <c r="AQT12" s="551"/>
      <c r="AQU12" s="551"/>
      <c r="AQV12" s="551"/>
      <c r="AQW12" s="551"/>
      <c r="AQX12" s="551"/>
      <c r="AQY12" s="551"/>
      <c r="AQZ12" s="551"/>
      <c r="ARA12" s="551"/>
      <c r="ARB12" s="551"/>
      <c r="ARC12" s="551"/>
      <c r="ARD12" s="551"/>
      <c r="ARE12" s="551"/>
      <c r="ARF12" s="551"/>
      <c r="ARG12" s="551"/>
      <c r="ARH12" s="551"/>
      <c r="ARI12" s="551"/>
      <c r="ARJ12" s="551"/>
      <c r="ARK12" s="551"/>
      <c r="ARL12" s="551"/>
      <c r="ARM12" s="551"/>
      <c r="ARN12" s="551"/>
      <c r="ARO12" s="551"/>
      <c r="ARP12" s="551"/>
      <c r="ARQ12" s="551"/>
      <c r="ARR12" s="551"/>
      <c r="ARS12" s="551"/>
      <c r="ART12" s="551"/>
      <c r="ARU12" s="551"/>
      <c r="ARV12" s="551"/>
      <c r="ARW12" s="551"/>
      <c r="ARX12" s="551"/>
      <c r="ARY12" s="551"/>
      <c r="ARZ12" s="551"/>
      <c r="ASA12" s="551"/>
      <c r="ASB12" s="551"/>
      <c r="ASC12" s="551"/>
      <c r="ASD12" s="551"/>
      <c r="ASE12" s="551"/>
      <c r="ASF12" s="551"/>
      <c r="ASG12" s="551"/>
      <c r="ASH12" s="551"/>
      <c r="ASI12" s="551"/>
      <c r="ASJ12" s="551"/>
      <c r="ASK12" s="551"/>
      <c r="ASL12" s="551"/>
      <c r="ASM12" s="551"/>
      <c r="ASN12" s="551"/>
      <c r="ASO12" s="551"/>
      <c r="ASP12" s="551"/>
      <c r="ASQ12" s="551"/>
      <c r="ASR12" s="551"/>
      <c r="ASS12" s="551"/>
      <c r="AST12" s="551"/>
      <c r="ASU12" s="551"/>
      <c r="ASV12" s="551"/>
      <c r="ASW12" s="551"/>
      <c r="ASX12" s="551"/>
      <c r="ASY12" s="551"/>
      <c r="ASZ12" s="551"/>
      <c r="ATA12" s="551"/>
      <c r="ATB12" s="551"/>
      <c r="ATC12" s="551"/>
      <c r="ATD12" s="551"/>
      <c r="ATE12" s="551"/>
      <c r="ATF12" s="551"/>
      <c r="ATG12" s="551"/>
      <c r="ATH12" s="551"/>
      <c r="ATI12" s="551"/>
      <c r="ATJ12" s="551"/>
      <c r="ATK12" s="551"/>
      <c r="ATL12" s="551"/>
      <c r="ATM12" s="551"/>
      <c r="ATN12" s="551"/>
      <c r="ATO12" s="551"/>
      <c r="ATP12" s="551"/>
      <c r="ATQ12" s="551"/>
      <c r="ATR12" s="551"/>
      <c r="ATS12" s="551"/>
      <c r="ATT12" s="551"/>
      <c r="ATU12" s="551"/>
      <c r="ATV12" s="551"/>
      <c r="ATW12" s="551"/>
      <c r="ATX12" s="551"/>
      <c r="ATY12" s="551"/>
      <c r="ATZ12" s="551"/>
      <c r="AUA12" s="551"/>
      <c r="AUB12" s="551"/>
      <c r="AUC12" s="551"/>
      <c r="AUD12" s="551"/>
      <c r="AUE12" s="551"/>
      <c r="AUF12" s="551"/>
      <c r="AUG12" s="551"/>
      <c r="AUH12" s="551"/>
      <c r="AUI12" s="551"/>
      <c r="AUJ12" s="551"/>
      <c r="AUK12" s="551"/>
      <c r="AUL12" s="551"/>
      <c r="AUM12" s="551"/>
      <c r="AUN12" s="551"/>
      <c r="AUO12" s="551"/>
      <c r="AUP12" s="551"/>
      <c r="AUQ12" s="551"/>
      <c r="AUR12" s="551"/>
      <c r="AUS12" s="551"/>
      <c r="AUT12" s="551"/>
      <c r="AUU12" s="551"/>
      <c r="AUV12" s="551"/>
      <c r="AUW12" s="551"/>
      <c r="AUX12" s="551"/>
      <c r="AUY12" s="551"/>
      <c r="AUZ12" s="551"/>
      <c r="AVA12" s="551"/>
      <c r="AVB12" s="551"/>
      <c r="AVC12" s="551"/>
      <c r="AVD12" s="551"/>
      <c r="AVE12" s="551"/>
      <c r="AVF12" s="551"/>
      <c r="AVG12" s="551"/>
      <c r="AVH12" s="551"/>
      <c r="AVI12" s="551"/>
      <c r="AVJ12" s="551"/>
      <c r="AVK12" s="551"/>
      <c r="AVL12" s="551"/>
      <c r="AVM12" s="551"/>
      <c r="AVN12" s="551"/>
      <c r="AVO12" s="551"/>
      <c r="AVP12" s="551"/>
      <c r="AVQ12" s="551"/>
      <c r="AVR12" s="551"/>
      <c r="AVS12" s="551"/>
      <c r="AVT12" s="551"/>
      <c r="AVU12" s="551"/>
      <c r="AVV12" s="551"/>
      <c r="AVW12" s="551"/>
      <c r="AVX12" s="551"/>
      <c r="AVY12" s="551"/>
      <c r="AVZ12" s="551"/>
      <c r="AWA12" s="551"/>
      <c r="AWB12" s="551"/>
      <c r="AWC12" s="551"/>
      <c r="AWD12" s="551"/>
      <c r="AWE12" s="551"/>
      <c r="AWF12" s="551"/>
      <c r="AWG12" s="551"/>
      <c r="AWH12" s="551"/>
      <c r="AWI12" s="551"/>
      <c r="AWJ12" s="551"/>
      <c r="AWK12" s="551"/>
      <c r="AWL12" s="551"/>
      <c r="AWM12" s="551"/>
      <c r="AWN12" s="551"/>
      <c r="AWO12" s="551"/>
      <c r="AWP12" s="551"/>
      <c r="AWQ12" s="551"/>
      <c r="AWR12" s="551"/>
      <c r="AWS12" s="551"/>
      <c r="AWT12" s="551"/>
      <c r="AWU12" s="551"/>
      <c r="AWV12" s="551"/>
      <c r="AWW12" s="551"/>
      <c r="AWX12" s="551"/>
      <c r="AWY12" s="551"/>
      <c r="AWZ12" s="551"/>
      <c r="AXA12" s="551"/>
      <c r="AXB12" s="551"/>
      <c r="AXC12" s="551"/>
      <c r="AXD12" s="551"/>
      <c r="AXE12" s="551"/>
      <c r="AXF12" s="551"/>
      <c r="AXG12" s="551"/>
      <c r="AXH12" s="551"/>
      <c r="AXI12" s="551"/>
      <c r="AXJ12" s="551"/>
      <c r="AXK12" s="551"/>
      <c r="AXL12" s="551"/>
      <c r="AXM12" s="551"/>
      <c r="AXN12" s="551"/>
      <c r="AXO12" s="551"/>
      <c r="AXP12" s="551"/>
      <c r="AXQ12" s="551"/>
      <c r="AXR12" s="551"/>
      <c r="AXS12" s="551"/>
      <c r="AXT12" s="551"/>
      <c r="AXU12" s="551"/>
      <c r="AXV12" s="551"/>
      <c r="AXW12" s="551"/>
      <c r="AXX12" s="551"/>
      <c r="AXY12" s="551"/>
      <c r="AXZ12" s="551"/>
      <c r="AYA12" s="551"/>
      <c r="AYB12" s="551"/>
      <c r="AYC12" s="551"/>
      <c r="AYD12" s="551"/>
      <c r="AYE12" s="551"/>
      <c r="AYF12" s="551"/>
      <c r="AYG12" s="551"/>
      <c r="AYH12" s="551"/>
      <c r="AYI12" s="551"/>
      <c r="AYJ12" s="551"/>
      <c r="AYK12" s="551"/>
      <c r="AYL12" s="551"/>
      <c r="AYM12" s="551"/>
      <c r="AYN12" s="551"/>
      <c r="AYO12" s="551"/>
      <c r="AYP12" s="551"/>
      <c r="AYQ12" s="551"/>
      <c r="AYR12" s="551"/>
      <c r="AYS12" s="551"/>
      <c r="AYT12" s="551"/>
      <c r="AYU12" s="551"/>
      <c r="AYV12" s="551"/>
      <c r="AYW12" s="551"/>
      <c r="AYX12" s="551"/>
      <c r="AYY12" s="551"/>
      <c r="AYZ12" s="551"/>
      <c r="AZA12" s="551"/>
      <c r="AZB12" s="551"/>
      <c r="AZC12" s="551"/>
      <c r="AZD12" s="551"/>
      <c r="AZE12" s="551"/>
      <c r="AZF12" s="551"/>
      <c r="AZG12" s="551"/>
      <c r="AZH12" s="551"/>
      <c r="AZI12" s="551"/>
      <c r="AZJ12" s="551"/>
      <c r="AZK12" s="551"/>
      <c r="AZL12" s="551"/>
      <c r="AZM12" s="551"/>
      <c r="AZN12" s="551"/>
      <c r="AZO12" s="551"/>
      <c r="AZP12" s="551"/>
      <c r="AZQ12" s="551"/>
      <c r="AZR12" s="551"/>
      <c r="AZS12" s="551"/>
      <c r="AZT12" s="551"/>
      <c r="AZU12" s="551"/>
      <c r="AZV12" s="551"/>
      <c r="AZW12" s="551"/>
      <c r="AZX12" s="551"/>
      <c r="AZY12" s="551"/>
      <c r="AZZ12" s="551"/>
      <c r="BAA12" s="551"/>
      <c r="BAB12" s="551"/>
      <c r="BAC12" s="551"/>
      <c r="BAD12" s="551"/>
      <c r="BAE12" s="551"/>
      <c r="BAF12" s="551"/>
      <c r="BAG12" s="551"/>
      <c r="BAH12" s="551"/>
      <c r="BAI12" s="551"/>
      <c r="BAJ12" s="551"/>
      <c r="BAK12" s="551"/>
      <c r="BAL12" s="551"/>
      <c r="BAM12" s="551"/>
      <c r="BAN12" s="551"/>
      <c r="BAO12" s="551"/>
      <c r="BAP12" s="551"/>
      <c r="BAQ12" s="551"/>
      <c r="BAR12" s="551"/>
      <c r="BAS12" s="551"/>
      <c r="BAT12" s="551"/>
      <c r="BAU12" s="551"/>
      <c r="BAV12" s="551"/>
      <c r="BAW12" s="551"/>
      <c r="BAX12" s="551"/>
      <c r="BAY12" s="551"/>
      <c r="BAZ12" s="551"/>
      <c r="BBA12" s="551"/>
      <c r="BBB12" s="551"/>
      <c r="BBC12" s="551"/>
      <c r="BBD12" s="551"/>
      <c r="BBE12" s="551"/>
      <c r="BBF12" s="551"/>
      <c r="BBG12" s="551"/>
      <c r="BBH12" s="551"/>
      <c r="BBI12" s="551"/>
      <c r="BBJ12" s="551"/>
      <c r="BBK12" s="551"/>
      <c r="BBL12" s="551"/>
      <c r="BBM12" s="551"/>
      <c r="BBN12" s="551"/>
      <c r="BBO12" s="551"/>
      <c r="BBP12" s="551"/>
      <c r="BBQ12" s="551"/>
      <c r="BBR12" s="551"/>
      <c r="BBS12" s="551"/>
      <c r="BBT12" s="551"/>
      <c r="BBU12" s="551"/>
      <c r="BBV12" s="551"/>
      <c r="BBW12" s="551"/>
      <c r="BBX12" s="551"/>
      <c r="BBY12" s="551"/>
      <c r="BBZ12" s="551"/>
      <c r="BCA12" s="551"/>
      <c r="BCB12" s="551"/>
      <c r="BCC12" s="551"/>
      <c r="BCD12" s="551"/>
      <c r="BCE12" s="551"/>
      <c r="BCF12" s="551"/>
      <c r="BCG12" s="551"/>
      <c r="BCH12" s="551"/>
      <c r="BCI12" s="551"/>
      <c r="BCJ12" s="551"/>
      <c r="BCK12" s="551"/>
      <c r="BCL12" s="551"/>
      <c r="BCM12" s="551"/>
      <c r="BCN12" s="551"/>
      <c r="BCO12" s="551"/>
      <c r="BCP12" s="551"/>
      <c r="BCQ12" s="551"/>
      <c r="BCR12" s="551"/>
      <c r="BCS12" s="551"/>
      <c r="BCT12" s="551"/>
      <c r="BCU12" s="551"/>
      <c r="BCV12" s="551"/>
      <c r="BCW12" s="551"/>
      <c r="BCX12" s="551"/>
      <c r="BCY12" s="551"/>
      <c r="BCZ12" s="551"/>
      <c r="BDA12" s="551"/>
      <c r="BDB12" s="551"/>
      <c r="BDC12" s="551"/>
      <c r="BDD12" s="551"/>
      <c r="BDE12" s="551"/>
      <c r="BDF12" s="551"/>
      <c r="BDG12" s="551"/>
      <c r="BDH12" s="551"/>
      <c r="BDI12" s="551"/>
      <c r="BDJ12" s="551"/>
      <c r="BDK12" s="551"/>
      <c r="BDL12" s="551"/>
      <c r="BDM12" s="551"/>
      <c r="BDN12" s="551"/>
      <c r="BDO12" s="551"/>
      <c r="BDP12" s="551"/>
      <c r="BDQ12" s="551"/>
      <c r="BDR12" s="551"/>
      <c r="BDS12" s="551"/>
      <c r="BDT12" s="551"/>
      <c r="BDU12" s="551"/>
      <c r="BDV12" s="551"/>
      <c r="BDW12" s="551"/>
      <c r="BDX12" s="551"/>
      <c r="BDY12" s="551"/>
      <c r="BDZ12" s="551"/>
      <c r="BEA12" s="551"/>
      <c r="BEB12" s="551"/>
      <c r="BEC12" s="551"/>
      <c r="BED12" s="551"/>
      <c r="BEE12" s="551"/>
      <c r="BEF12" s="551"/>
      <c r="BEG12" s="551"/>
      <c r="BEH12" s="551"/>
      <c r="BEI12" s="551"/>
      <c r="BEJ12" s="551"/>
      <c r="BEK12" s="551"/>
      <c r="BEL12" s="551"/>
      <c r="BEM12" s="551"/>
      <c r="BEN12" s="551"/>
      <c r="BEO12" s="551"/>
      <c r="BEP12" s="551"/>
      <c r="BEQ12" s="551"/>
      <c r="BER12" s="551"/>
      <c r="BES12" s="551"/>
      <c r="BET12" s="551"/>
      <c r="BEU12" s="551"/>
      <c r="BEV12" s="551"/>
      <c r="BEW12" s="551"/>
      <c r="BEX12" s="551"/>
      <c r="BEY12" s="551"/>
      <c r="BEZ12" s="551"/>
      <c r="BFA12" s="551"/>
      <c r="BFB12" s="551"/>
      <c r="BFC12" s="551"/>
      <c r="BFD12" s="551"/>
      <c r="BFE12" s="551"/>
      <c r="BFF12" s="551"/>
      <c r="BFG12" s="551"/>
      <c r="BFH12" s="551"/>
      <c r="BFI12" s="551"/>
      <c r="BFJ12" s="551"/>
      <c r="BFK12" s="551"/>
      <c r="BFL12" s="551"/>
      <c r="BFM12" s="551"/>
      <c r="BFN12" s="551"/>
      <c r="BFO12" s="551"/>
      <c r="BFP12" s="551"/>
      <c r="BFQ12" s="551"/>
      <c r="BFR12" s="551"/>
      <c r="BFS12" s="551"/>
      <c r="BFT12" s="551"/>
      <c r="BFU12" s="551"/>
      <c r="BFV12" s="551"/>
      <c r="BFW12" s="551"/>
      <c r="BFX12" s="551"/>
      <c r="BFY12" s="551"/>
      <c r="BFZ12" s="551"/>
      <c r="BGA12" s="551"/>
      <c r="BGB12" s="551"/>
      <c r="BGC12" s="551"/>
      <c r="BGD12" s="551"/>
      <c r="BGE12" s="551"/>
      <c r="BGF12" s="551"/>
      <c r="BGG12" s="551"/>
      <c r="BGH12" s="551"/>
      <c r="BGI12" s="551"/>
      <c r="BGJ12" s="551"/>
      <c r="BGK12" s="551"/>
      <c r="BGL12" s="551"/>
      <c r="BGM12" s="551"/>
      <c r="BGN12" s="551"/>
      <c r="BGO12" s="551"/>
      <c r="BGP12" s="551"/>
      <c r="BGQ12" s="551"/>
      <c r="BGR12" s="551"/>
      <c r="BGS12" s="551"/>
      <c r="BGT12" s="551"/>
      <c r="BGU12" s="551"/>
      <c r="BGV12" s="551"/>
      <c r="BGW12" s="551"/>
      <c r="BGX12" s="551"/>
      <c r="BGY12" s="551"/>
      <c r="BGZ12" s="551"/>
      <c r="BHA12" s="551"/>
      <c r="BHB12" s="551"/>
      <c r="BHC12" s="551"/>
      <c r="BHD12" s="551"/>
      <c r="BHE12" s="551"/>
      <c r="BHF12" s="551"/>
      <c r="BHG12" s="551"/>
      <c r="BHH12" s="551"/>
      <c r="BHI12" s="551"/>
      <c r="BHJ12" s="551"/>
      <c r="BHK12" s="551"/>
      <c r="BHL12" s="551"/>
      <c r="BHM12" s="551"/>
      <c r="BHN12" s="551"/>
      <c r="BHO12" s="551"/>
      <c r="BHP12" s="551"/>
      <c r="BHQ12" s="551"/>
      <c r="BHR12" s="551"/>
      <c r="BHS12" s="551"/>
      <c r="BHT12" s="551"/>
      <c r="BHU12" s="551"/>
      <c r="BHV12" s="551"/>
      <c r="BHW12" s="551"/>
      <c r="BHX12" s="551"/>
      <c r="BHY12" s="551"/>
      <c r="BHZ12" s="551"/>
      <c r="BIA12" s="551"/>
      <c r="BIB12" s="551"/>
      <c r="BIC12" s="551"/>
      <c r="BID12" s="551"/>
      <c r="BIE12" s="551"/>
      <c r="BIF12" s="551"/>
      <c r="BIG12" s="551"/>
      <c r="BIH12" s="551"/>
      <c r="BII12" s="551"/>
      <c r="BIJ12" s="551"/>
      <c r="BIK12" s="551"/>
      <c r="BIL12" s="551"/>
      <c r="BIM12" s="551"/>
      <c r="BIN12" s="551"/>
      <c r="BIO12" s="551"/>
      <c r="BIP12" s="551"/>
      <c r="BIQ12" s="551"/>
      <c r="BIR12" s="551"/>
      <c r="BIS12" s="551"/>
      <c r="BIT12" s="551"/>
      <c r="BIU12" s="551"/>
      <c r="BIV12" s="551"/>
      <c r="BIW12" s="551"/>
      <c r="BIX12" s="551"/>
      <c r="BIY12" s="551"/>
      <c r="BIZ12" s="551"/>
      <c r="BJA12" s="551"/>
      <c r="BJB12" s="551"/>
      <c r="BJC12" s="551"/>
      <c r="BJD12" s="551"/>
      <c r="BJE12" s="551"/>
      <c r="BJF12" s="551"/>
      <c r="BJG12" s="551"/>
      <c r="BJH12" s="551"/>
      <c r="BJI12" s="551"/>
      <c r="BJJ12" s="551"/>
      <c r="BJK12" s="551"/>
      <c r="BJL12" s="551"/>
      <c r="BJM12" s="551"/>
      <c r="BJN12" s="551"/>
      <c r="BJO12" s="551"/>
      <c r="BJP12" s="551"/>
      <c r="BJQ12" s="551"/>
      <c r="BJR12" s="551"/>
      <c r="BJS12" s="551"/>
      <c r="BJT12" s="551"/>
      <c r="BJU12" s="551"/>
      <c r="BJV12" s="551"/>
      <c r="BJW12" s="551"/>
      <c r="BJX12" s="551"/>
      <c r="BJY12" s="551"/>
      <c r="BJZ12" s="551"/>
      <c r="BKA12" s="551"/>
      <c r="BKB12" s="551"/>
      <c r="BKC12" s="551"/>
      <c r="BKD12" s="551"/>
      <c r="BKE12" s="551"/>
      <c r="BKF12" s="551"/>
      <c r="BKG12" s="551"/>
      <c r="BKH12" s="551"/>
      <c r="BKI12" s="551"/>
      <c r="BKJ12" s="551"/>
      <c r="BKK12" s="551"/>
      <c r="BKL12" s="551"/>
      <c r="BKM12" s="551"/>
      <c r="BKN12" s="551"/>
      <c r="BKO12" s="551"/>
      <c r="BKP12" s="551"/>
      <c r="BKQ12" s="551"/>
      <c r="BKR12" s="551"/>
      <c r="BKS12" s="551"/>
      <c r="BKT12" s="551"/>
      <c r="BKU12" s="551"/>
      <c r="BKV12" s="551"/>
      <c r="BKW12" s="551"/>
      <c r="BKX12" s="551"/>
      <c r="BKY12" s="551"/>
      <c r="BKZ12" s="551"/>
      <c r="BLA12" s="551"/>
      <c r="BLB12" s="551"/>
      <c r="BLC12" s="551"/>
      <c r="BLD12" s="551"/>
      <c r="BLE12" s="551"/>
      <c r="BLF12" s="551"/>
      <c r="BLG12" s="551"/>
      <c r="BLH12" s="551"/>
      <c r="BLI12" s="551"/>
      <c r="BLJ12" s="551"/>
      <c r="BLK12" s="551"/>
      <c r="BLL12" s="551"/>
      <c r="BLM12" s="551"/>
      <c r="BLN12" s="551"/>
      <c r="BLO12" s="551"/>
      <c r="BLP12" s="551"/>
      <c r="BLQ12" s="551"/>
      <c r="BLR12" s="551"/>
      <c r="BLS12" s="551"/>
      <c r="BLT12" s="551"/>
      <c r="BLU12" s="551"/>
      <c r="BLV12" s="551"/>
      <c r="BLW12" s="551"/>
      <c r="BLX12" s="551"/>
      <c r="BLY12" s="551"/>
      <c r="BLZ12" s="551"/>
      <c r="BMA12" s="551"/>
      <c r="BMB12" s="551"/>
      <c r="BMC12" s="551"/>
      <c r="BMD12" s="551"/>
      <c r="BME12" s="551"/>
      <c r="BMF12" s="551"/>
      <c r="BMG12" s="551"/>
      <c r="BMH12" s="551"/>
      <c r="BMI12" s="551"/>
      <c r="BMJ12" s="551"/>
      <c r="BMK12" s="551"/>
      <c r="BML12" s="551"/>
      <c r="BMM12" s="551"/>
      <c r="BMN12" s="551"/>
      <c r="BMO12" s="551"/>
      <c r="BMP12" s="551"/>
      <c r="BMQ12" s="551"/>
      <c r="BMR12" s="551"/>
      <c r="BMS12" s="551"/>
      <c r="BMT12" s="551"/>
      <c r="BMU12" s="551"/>
      <c r="BMV12" s="551"/>
      <c r="BMW12" s="551"/>
      <c r="BMX12" s="551"/>
      <c r="BMY12" s="551"/>
      <c r="BMZ12" s="551"/>
      <c r="BNA12" s="551"/>
      <c r="BNB12" s="551"/>
      <c r="BNC12" s="551"/>
      <c r="BND12" s="551"/>
      <c r="BNE12" s="551"/>
      <c r="BNF12" s="551"/>
      <c r="BNG12" s="551"/>
      <c r="BNH12" s="551"/>
      <c r="BNI12" s="551"/>
      <c r="BNJ12" s="551"/>
      <c r="BNK12" s="551"/>
      <c r="BNL12" s="551"/>
      <c r="BNM12" s="551"/>
      <c r="BNN12" s="551"/>
      <c r="BNO12" s="551"/>
      <c r="BNP12" s="551"/>
      <c r="BNQ12" s="551"/>
      <c r="BNR12" s="551"/>
      <c r="BNS12" s="551"/>
      <c r="BNT12" s="551"/>
      <c r="BNU12" s="551"/>
      <c r="BNV12" s="551"/>
      <c r="BNW12" s="551"/>
      <c r="BNX12" s="551"/>
      <c r="BNY12" s="551"/>
      <c r="BNZ12" s="551"/>
      <c r="BOA12" s="551"/>
      <c r="BOB12" s="551"/>
      <c r="BOC12" s="551"/>
      <c r="BOD12" s="551"/>
      <c r="BOE12" s="551"/>
      <c r="BOF12" s="551"/>
      <c r="BOG12" s="551"/>
      <c r="BOH12" s="551"/>
      <c r="BOI12" s="551"/>
      <c r="BOJ12" s="551"/>
      <c r="BOK12" s="551"/>
      <c r="BOL12" s="551"/>
      <c r="BOM12" s="551"/>
      <c r="BON12" s="551"/>
      <c r="BOO12" s="551"/>
      <c r="BOP12" s="551"/>
      <c r="BOQ12" s="551"/>
      <c r="BOR12" s="551"/>
      <c r="BOS12" s="551"/>
      <c r="BOT12" s="551"/>
      <c r="BOU12" s="551"/>
      <c r="BOV12" s="551"/>
      <c r="BOW12" s="551"/>
      <c r="BOX12" s="551"/>
      <c r="BOY12" s="551"/>
      <c r="BOZ12" s="551"/>
      <c r="BPA12" s="551"/>
      <c r="BPB12" s="551"/>
      <c r="BPC12" s="551"/>
      <c r="BPD12" s="551"/>
      <c r="BPE12" s="551"/>
      <c r="BPF12" s="551"/>
      <c r="BPG12" s="551"/>
      <c r="BPH12" s="551"/>
      <c r="BPI12" s="551"/>
      <c r="BPJ12" s="551"/>
      <c r="BPK12" s="551"/>
      <c r="BPL12" s="551"/>
      <c r="BPM12" s="551"/>
      <c r="BPN12" s="551"/>
      <c r="BPO12" s="551"/>
      <c r="BPP12" s="551"/>
      <c r="BPQ12" s="551"/>
      <c r="BPR12" s="551"/>
      <c r="BPS12" s="551"/>
      <c r="BPT12" s="551"/>
      <c r="BPU12" s="551"/>
      <c r="BPV12" s="551"/>
      <c r="BPW12" s="551"/>
      <c r="BPX12" s="551"/>
      <c r="BPY12" s="551"/>
      <c r="BPZ12" s="551"/>
      <c r="BQA12" s="551"/>
      <c r="BQB12" s="551"/>
      <c r="BQC12" s="551"/>
      <c r="BQD12" s="551"/>
      <c r="BQE12" s="551"/>
      <c r="BQF12" s="551"/>
      <c r="BQG12" s="551"/>
      <c r="BQH12" s="551"/>
      <c r="BQI12" s="551"/>
      <c r="BQJ12" s="551"/>
      <c r="BQK12" s="551"/>
      <c r="BQL12" s="551"/>
      <c r="BQM12" s="551"/>
      <c r="BQN12" s="551"/>
      <c r="BQO12" s="551"/>
      <c r="BQP12" s="551"/>
      <c r="BQQ12" s="551"/>
      <c r="BQR12" s="551"/>
      <c r="BQS12" s="551"/>
      <c r="BQT12" s="551"/>
      <c r="BQU12" s="551"/>
      <c r="BQV12" s="551"/>
      <c r="BQW12" s="551"/>
      <c r="BQX12" s="551"/>
      <c r="BQY12" s="551"/>
      <c r="BQZ12" s="551"/>
      <c r="BRA12" s="551"/>
      <c r="BRB12" s="551"/>
      <c r="BRC12" s="551"/>
      <c r="BRD12" s="551"/>
      <c r="BRE12" s="551"/>
      <c r="BRF12" s="551"/>
      <c r="BRG12" s="551"/>
      <c r="BRH12" s="551"/>
      <c r="BRI12" s="551"/>
      <c r="BRJ12" s="551"/>
      <c r="BRK12" s="551"/>
      <c r="BRL12" s="551"/>
      <c r="BRM12" s="551"/>
      <c r="BRN12" s="551"/>
      <c r="BRO12" s="551"/>
      <c r="BRP12" s="551"/>
      <c r="BRQ12" s="551"/>
      <c r="BRR12" s="551"/>
      <c r="BRS12" s="551"/>
      <c r="BRT12" s="551"/>
      <c r="BRU12" s="551"/>
      <c r="BRV12" s="551"/>
      <c r="BRW12" s="551"/>
      <c r="BRX12" s="551"/>
      <c r="BRY12" s="551"/>
      <c r="BRZ12" s="551"/>
      <c r="BSA12" s="551"/>
      <c r="BSB12" s="551"/>
      <c r="BSC12" s="551"/>
      <c r="BSD12" s="551"/>
      <c r="BSE12" s="551"/>
      <c r="BSF12" s="551"/>
      <c r="BSG12" s="551"/>
      <c r="BSH12" s="551"/>
      <c r="BSI12" s="551"/>
      <c r="BSJ12" s="551"/>
      <c r="BSK12" s="551"/>
      <c r="BSL12" s="551"/>
      <c r="BSM12" s="551"/>
      <c r="BSN12" s="551"/>
      <c r="BSO12" s="551"/>
      <c r="BSP12" s="551"/>
      <c r="BSQ12" s="551"/>
      <c r="BSR12" s="551"/>
      <c r="BSS12" s="551"/>
      <c r="BST12" s="551"/>
      <c r="BSU12" s="551"/>
      <c r="BSV12" s="551"/>
      <c r="BSW12" s="551"/>
      <c r="BSX12" s="551"/>
      <c r="BSY12" s="551"/>
      <c r="BSZ12" s="551"/>
      <c r="BTA12" s="551"/>
      <c r="BTB12" s="551"/>
      <c r="BTC12" s="551"/>
      <c r="BTD12" s="551"/>
      <c r="BTE12" s="551"/>
      <c r="BTF12" s="551"/>
      <c r="BTG12" s="551"/>
      <c r="BTH12" s="551"/>
      <c r="BTI12" s="551"/>
      <c r="BTJ12" s="551"/>
      <c r="BTK12" s="551"/>
      <c r="BTL12" s="551"/>
      <c r="BTM12" s="551"/>
      <c r="BTN12" s="551"/>
      <c r="BTO12" s="551"/>
      <c r="BTP12" s="551"/>
      <c r="BTQ12" s="551"/>
      <c r="BTR12" s="551"/>
      <c r="BTS12" s="551"/>
      <c r="BTT12" s="551"/>
      <c r="BTU12" s="551"/>
      <c r="BTV12" s="551"/>
      <c r="BTW12" s="551"/>
      <c r="BTX12" s="551"/>
      <c r="BTY12" s="551"/>
      <c r="BTZ12" s="551"/>
      <c r="BUA12" s="551"/>
      <c r="BUB12" s="551"/>
      <c r="BUC12" s="551"/>
      <c r="BUD12" s="551"/>
      <c r="BUE12" s="551"/>
      <c r="BUF12" s="551"/>
      <c r="BUG12" s="551"/>
      <c r="BUH12" s="551"/>
      <c r="BUI12" s="551"/>
      <c r="BUJ12" s="551"/>
      <c r="BUK12" s="551"/>
      <c r="BUL12" s="551"/>
      <c r="BUM12" s="551"/>
      <c r="BUN12" s="551"/>
      <c r="BUO12" s="551"/>
      <c r="BUP12" s="551"/>
      <c r="BUQ12" s="551"/>
      <c r="BUR12" s="551"/>
      <c r="BUS12" s="551"/>
      <c r="BUT12" s="551"/>
      <c r="BUU12" s="551"/>
      <c r="BUV12" s="551"/>
      <c r="BUW12" s="551"/>
      <c r="BUX12" s="551"/>
      <c r="BUY12" s="551"/>
      <c r="BUZ12" s="551"/>
      <c r="BVA12" s="551"/>
      <c r="BVB12" s="551"/>
      <c r="BVC12" s="551"/>
      <c r="BVD12" s="551"/>
      <c r="BVE12" s="551"/>
      <c r="BVF12" s="551"/>
      <c r="BVG12" s="551"/>
      <c r="BVH12" s="551"/>
      <c r="BVI12" s="551"/>
      <c r="BVJ12" s="551"/>
      <c r="BVK12" s="551"/>
      <c r="BVL12" s="551"/>
      <c r="BVM12" s="551"/>
      <c r="BVN12" s="551"/>
      <c r="BVO12" s="551"/>
      <c r="BVP12" s="551"/>
      <c r="BVQ12" s="551"/>
      <c r="BVR12" s="551"/>
      <c r="BVS12" s="551"/>
      <c r="BVT12" s="551"/>
      <c r="BVU12" s="551"/>
      <c r="BVV12" s="551"/>
      <c r="BVW12" s="551"/>
      <c r="BVX12" s="551"/>
      <c r="BVY12" s="551"/>
      <c r="BVZ12" s="551"/>
      <c r="BWA12" s="551"/>
      <c r="BWB12" s="551"/>
      <c r="BWC12" s="551"/>
      <c r="BWD12" s="551"/>
      <c r="BWE12" s="551"/>
      <c r="BWF12" s="551"/>
      <c r="BWG12" s="551"/>
      <c r="BWH12" s="551"/>
      <c r="BWI12" s="551"/>
      <c r="BWJ12" s="551"/>
      <c r="BWK12" s="551"/>
      <c r="BWL12" s="551"/>
      <c r="BWM12" s="551"/>
      <c r="BWN12" s="551"/>
      <c r="BWO12" s="551"/>
      <c r="BWP12" s="551"/>
      <c r="BWQ12" s="551"/>
      <c r="BWR12" s="551"/>
      <c r="BWS12" s="551"/>
      <c r="BWT12" s="551"/>
      <c r="BWU12" s="551"/>
      <c r="BWV12" s="551"/>
      <c r="BWW12" s="551"/>
      <c r="BWX12" s="551"/>
      <c r="BWY12" s="551"/>
      <c r="BWZ12" s="551"/>
      <c r="BXA12" s="551"/>
      <c r="BXB12" s="551"/>
      <c r="BXC12" s="551"/>
      <c r="BXD12" s="551"/>
      <c r="BXE12" s="551"/>
      <c r="BXF12" s="551"/>
      <c r="BXG12" s="551"/>
      <c r="BXH12" s="551"/>
      <c r="BXI12" s="551"/>
      <c r="BXJ12" s="551"/>
      <c r="BXK12" s="551"/>
      <c r="BXL12" s="551"/>
      <c r="BXM12" s="551"/>
      <c r="BXN12" s="551"/>
      <c r="BXO12" s="551"/>
      <c r="BXP12" s="551"/>
      <c r="BXQ12" s="551"/>
      <c r="BXR12" s="551"/>
      <c r="BXS12" s="551"/>
      <c r="BXT12" s="551"/>
      <c r="BXU12" s="551"/>
      <c r="BXV12" s="551"/>
      <c r="BXW12" s="551"/>
      <c r="BXX12" s="551"/>
      <c r="BXY12" s="551"/>
      <c r="BXZ12" s="551"/>
      <c r="BYA12" s="551"/>
      <c r="BYB12" s="551"/>
      <c r="BYC12" s="551"/>
      <c r="BYD12" s="551"/>
      <c r="BYE12" s="551"/>
      <c r="BYF12" s="551"/>
      <c r="BYG12" s="551"/>
      <c r="BYH12" s="551"/>
      <c r="BYI12" s="551"/>
      <c r="BYJ12" s="551"/>
      <c r="BYK12" s="551"/>
      <c r="BYL12" s="551"/>
      <c r="BYM12" s="551"/>
      <c r="BYN12" s="551"/>
      <c r="BYO12" s="551"/>
      <c r="BYP12" s="551"/>
      <c r="BYQ12" s="551"/>
      <c r="BYR12" s="551"/>
      <c r="BYS12" s="551"/>
      <c r="BYT12" s="551"/>
      <c r="BYU12" s="551"/>
      <c r="BYV12" s="551"/>
      <c r="BYW12" s="551"/>
      <c r="BYX12" s="551"/>
      <c r="BYY12" s="551"/>
      <c r="BYZ12" s="551"/>
      <c r="BZA12" s="551"/>
      <c r="BZB12" s="551"/>
      <c r="BZC12" s="551"/>
      <c r="BZD12" s="551"/>
      <c r="BZE12" s="551"/>
      <c r="BZF12" s="551"/>
      <c r="BZG12" s="551"/>
      <c r="BZH12" s="551"/>
      <c r="BZI12" s="551"/>
      <c r="BZJ12" s="551"/>
      <c r="BZK12" s="551"/>
      <c r="BZL12" s="551"/>
      <c r="BZM12" s="551"/>
      <c r="BZN12" s="551"/>
      <c r="BZO12" s="551"/>
      <c r="BZP12" s="551"/>
      <c r="BZQ12" s="551"/>
      <c r="BZR12" s="551"/>
      <c r="BZS12" s="551"/>
      <c r="BZT12" s="551"/>
      <c r="BZU12" s="551"/>
      <c r="BZV12" s="551"/>
      <c r="BZW12" s="551"/>
      <c r="BZX12" s="551"/>
      <c r="BZY12" s="551"/>
      <c r="BZZ12" s="551"/>
      <c r="CAA12" s="551"/>
      <c r="CAB12" s="551"/>
      <c r="CAC12" s="551"/>
      <c r="CAD12" s="551"/>
      <c r="CAE12" s="551"/>
      <c r="CAF12" s="551"/>
      <c r="CAG12" s="551"/>
      <c r="CAH12" s="551"/>
      <c r="CAI12" s="551"/>
      <c r="CAJ12" s="551"/>
      <c r="CAK12" s="551"/>
      <c r="CAL12" s="551"/>
      <c r="CAM12" s="551"/>
      <c r="CAN12" s="551"/>
      <c r="CAO12" s="551"/>
      <c r="CAP12" s="551"/>
      <c r="CAQ12" s="551"/>
      <c r="CAR12" s="551"/>
      <c r="CAS12" s="551"/>
      <c r="CAT12" s="551"/>
      <c r="CAU12" s="551"/>
      <c r="CAV12" s="551"/>
      <c r="CAW12" s="551"/>
      <c r="CAX12" s="551"/>
      <c r="CAY12" s="551"/>
      <c r="CAZ12" s="551"/>
      <c r="CBA12" s="551"/>
      <c r="CBB12" s="551"/>
      <c r="CBC12" s="551"/>
      <c r="CBD12" s="551"/>
      <c r="CBE12" s="551"/>
      <c r="CBF12" s="551"/>
      <c r="CBG12" s="551"/>
      <c r="CBH12" s="551"/>
      <c r="CBI12" s="551"/>
      <c r="CBJ12" s="551"/>
      <c r="CBK12" s="551"/>
      <c r="CBL12" s="551"/>
      <c r="CBM12" s="551"/>
      <c r="CBN12" s="551"/>
      <c r="CBO12" s="551"/>
      <c r="CBP12" s="551"/>
      <c r="CBQ12" s="551"/>
      <c r="CBR12" s="551"/>
      <c r="CBS12" s="551"/>
      <c r="CBT12" s="551"/>
      <c r="CBU12" s="551"/>
      <c r="CBV12" s="551"/>
      <c r="CBW12" s="551"/>
      <c r="CBX12" s="551"/>
      <c r="CBY12" s="551"/>
      <c r="CBZ12" s="551"/>
      <c r="CCA12" s="551"/>
      <c r="CCB12" s="551"/>
      <c r="CCC12" s="551"/>
      <c r="CCD12" s="551"/>
      <c r="CCE12" s="551"/>
      <c r="CCF12" s="551"/>
      <c r="CCG12" s="551"/>
      <c r="CCH12" s="551"/>
      <c r="CCI12" s="551"/>
      <c r="CCJ12" s="551"/>
      <c r="CCK12" s="551"/>
      <c r="CCL12" s="551"/>
      <c r="CCM12" s="551"/>
      <c r="CCN12" s="551"/>
      <c r="CCO12" s="551"/>
      <c r="CCP12" s="551"/>
      <c r="CCQ12" s="551"/>
      <c r="CCR12" s="551"/>
      <c r="CCS12" s="551"/>
      <c r="CCT12" s="551"/>
      <c r="CCU12" s="551"/>
      <c r="CCV12" s="551"/>
      <c r="CCW12" s="551"/>
      <c r="CCX12" s="551"/>
      <c r="CCY12" s="551"/>
      <c r="CCZ12" s="551"/>
      <c r="CDA12" s="551"/>
      <c r="CDB12" s="551"/>
      <c r="CDC12" s="551"/>
      <c r="CDD12" s="551"/>
      <c r="CDE12" s="551"/>
      <c r="CDF12" s="551"/>
      <c r="CDG12" s="551"/>
      <c r="CDH12" s="551"/>
      <c r="CDI12" s="551"/>
      <c r="CDJ12" s="551"/>
      <c r="CDK12" s="551"/>
      <c r="CDL12" s="551"/>
      <c r="CDM12" s="551"/>
      <c r="CDN12" s="551"/>
      <c r="CDO12" s="551"/>
      <c r="CDP12" s="551"/>
      <c r="CDQ12" s="551"/>
      <c r="CDR12" s="551"/>
      <c r="CDS12" s="551"/>
      <c r="CDT12" s="551"/>
      <c r="CDU12" s="551"/>
      <c r="CDV12" s="551"/>
      <c r="CDW12" s="551"/>
      <c r="CDX12" s="551"/>
      <c r="CDY12" s="551"/>
      <c r="CDZ12" s="551"/>
      <c r="CEA12" s="551"/>
      <c r="CEB12" s="551"/>
      <c r="CEC12" s="551"/>
      <c r="CED12" s="551"/>
      <c r="CEE12" s="551"/>
      <c r="CEF12" s="551"/>
      <c r="CEG12" s="551"/>
      <c r="CEH12" s="551"/>
      <c r="CEI12" s="551"/>
      <c r="CEJ12" s="551"/>
      <c r="CEK12" s="551"/>
      <c r="CEL12" s="551"/>
      <c r="CEM12" s="551"/>
      <c r="CEN12" s="551"/>
      <c r="CEO12" s="551"/>
      <c r="CEP12" s="551"/>
      <c r="CEQ12" s="551"/>
      <c r="CER12" s="551"/>
      <c r="CES12" s="551"/>
      <c r="CET12" s="551"/>
      <c r="CEU12" s="551"/>
      <c r="CEV12" s="551"/>
      <c r="CEW12" s="551"/>
      <c r="CEX12" s="551"/>
      <c r="CEY12" s="551"/>
      <c r="CEZ12" s="551"/>
      <c r="CFA12" s="551"/>
      <c r="CFB12" s="551"/>
      <c r="CFC12" s="551"/>
      <c r="CFD12" s="551"/>
      <c r="CFE12" s="551"/>
      <c r="CFF12" s="551"/>
      <c r="CFG12" s="551"/>
      <c r="CFH12" s="551"/>
      <c r="CFI12" s="551"/>
      <c r="CFJ12" s="551"/>
      <c r="CFK12" s="551"/>
      <c r="CFL12" s="551"/>
      <c r="CFM12" s="551"/>
      <c r="CFN12" s="551"/>
      <c r="CFO12" s="551"/>
      <c r="CFP12" s="551"/>
      <c r="CFQ12" s="551"/>
      <c r="CFR12" s="551"/>
      <c r="CFS12" s="551"/>
      <c r="CFT12" s="551"/>
      <c r="CFU12" s="551"/>
      <c r="CFV12" s="551"/>
      <c r="CFW12" s="551"/>
      <c r="CFX12" s="551"/>
      <c r="CFY12" s="551"/>
      <c r="CFZ12" s="551"/>
      <c r="CGA12" s="551"/>
      <c r="CGB12" s="551"/>
      <c r="CGC12" s="551"/>
      <c r="CGD12" s="551"/>
      <c r="CGE12" s="551"/>
      <c r="CGF12" s="551"/>
      <c r="CGG12" s="551"/>
      <c r="CGH12" s="551"/>
      <c r="CGI12" s="551"/>
      <c r="CGJ12" s="551"/>
      <c r="CGK12" s="551"/>
      <c r="CGL12" s="551"/>
      <c r="CGM12" s="551"/>
      <c r="CGN12" s="551"/>
      <c r="CGO12" s="551"/>
      <c r="CGP12" s="551"/>
      <c r="CGQ12" s="551"/>
      <c r="CGR12" s="551"/>
      <c r="CGS12" s="551"/>
      <c r="CGT12" s="551"/>
      <c r="CGU12" s="551"/>
      <c r="CGV12" s="551"/>
      <c r="CGW12" s="551"/>
      <c r="CGX12" s="551"/>
      <c r="CGY12" s="551"/>
      <c r="CGZ12" s="551"/>
      <c r="CHA12" s="551"/>
      <c r="CHB12" s="551"/>
      <c r="CHC12" s="551"/>
      <c r="CHD12" s="551"/>
      <c r="CHE12" s="551"/>
      <c r="CHF12" s="551"/>
      <c r="CHG12" s="551"/>
      <c r="CHH12" s="551"/>
      <c r="CHI12" s="551"/>
      <c r="CHJ12" s="551"/>
      <c r="CHK12" s="551"/>
      <c r="CHL12" s="551"/>
      <c r="CHM12" s="551"/>
      <c r="CHN12" s="551"/>
      <c r="CHO12" s="551"/>
      <c r="CHP12" s="551"/>
      <c r="CHQ12" s="551"/>
      <c r="CHR12" s="551"/>
      <c r="CHS12" s="551"/>
      <c r="CHT12" s="551"/>
      <c r="CHU12" s="551"/>
      <c r="CHV12" s="551"/>
      <c r="CHW12" s="551"/>
      <c r="CHX12" s="551"/>
      <c r="CHY12" s="551"/>
      <c r="CHZ12" s="551"/>
      <c r="CIA12" s="551"/>
      <c r="CIB12" s="551"/>
      <c r="CIC12" s="551"/>
      <c r="CID12" s="551"/>
      <c r="CIE12" s="551"/>
      <c r="CIF12" s="551"/>
      <c r="CIG12" s="551"/>
      <c r="CIH12" s="551"/>
      <c r="CII12" s="551"/>
      <c r="CIJ12" s="551"/>
      <c r="CIK12" s="551"/>
      <c r="CIL12" s="551"/>
      <c r="CIM12" s="551"/>
      <c r="CIN12" s="551"/>
      <c r="CIO12" s="551"/>
      <c r="CIP12" s="551"/>
      <c r="CIQ12" s="551"/>
      <c r="CIR12" s="551"/>
      <c r="CIS12" s="551"/>
      <c r="CIT12" s="551"/>
      <c r="CIU12" s="551"/>
      <c r="CIV12" s="551"/>
      <c r="CIW12" s="551"/>
      <c r="CIX12" s="551"/>
      <c r="CIY12" s="551"/>
      <c r="CIZ12" s="551"/>
      <c r="CJA12" s="551"/>
      <c r="CJB12" s="551"/>
      <c r="CJC12" s="551"/>
      <c r="CJD12" s="551"/>
      <c r="CJE12" s="551"/>
      <c r="CJF12" s="551"/>
      <c r="CJG12" s="551"/>
      <c r="CJH12" s="551"/>
      <c r="CJI12" s="551"/>
      <c r="CJJ12" s="551"/>
      <c r="CJK12" s="551"/>
      <c r="CJL12" s="551"/>
      <c r="CJM12" s="551"/>
      <c r="CJN12" s="551"/>
      <c r="CJO12" s="551"/>
      <c r="CJP12" s="551"/>
      <c r="CJQ12" s="551"/>
      <c r="CJR12" s="551"/>
      <c r="CJS12" s="551"/>
      <c r="CJT12" s="551"/>
      <c r="CJU12" s="551"/>
      <c r="CJV12" s="551"/>
      <c r="CJW12" s="551"/>
      <c r="CJX12" s="551"/>
      <c r="CJY12" s="551"/>
      <c r="CJZ12" s="551"/>
      <c r="CKA12" s="551"/>
      <c r="CKB12" s="551"/>
      <c r="CKC12" s="551"/>
      <c r="CKD12" s="551"/>
      <c r="CKE12" s="551"/>
      <c r="CKF12" s="551"/>
      <c r="CKG12" s="551"/>
      <c r="CKH12" s="551"/>
      <c r="CKI12" s="551"/>
      <c r="CKJ12" s="551"/>
      <c r="CKK12" s="551"/>
      <c r="CKL12" s="551"/>
      <c r="CKM12" s="551"/>
      <c r="CKN12" s="551"/>
      <c r="CKO12" s="551"/>
      <c r="CKP12" s="551"/>
      <c r="CKQ12" s="551"/>
      <c r="CKR12" s="551"/>
      <c r="CKS12" s="551"/>
      <c r="CKT12" s="551"/>
      <c r="CKU12" s="551"/>
      <c r="CKV12" s="551"/>
      <c r="CKW12" s="551"/>
      <c r="CKX12" s="551"/>
      <c r="CKY12" s="551"/>
      <c r="CKZ12" s="551"/>
      <c r="CLA12" s="551"/>
      <c r="CLB12" s="551"/>
      <c r="CLC12" s="551"/>
      <c r="CLD12" s="551"/>
      <c r="CLE12" s="551"/>
      <c r="CLF12" s="551"/>
      <c r="CLG12" s="551"/>
      <c r="CLH12" s="551"/>
      <c r="CLI12" s="551"/>
      <c r="CLJ12" s="551"/>
      <c r="CLK12" s="551"/>
      <c r="CLL12" s="551"/>
      <c r="CLM12" s="551"/>
      <c r="CLN12" s="551"/>
      <c r="CLO12" s="551"/>
      <c r="CLP12" s="551"/>
      <c r="CLQ12" s="551"/>
      <c r="CLR12" s="551"/>
      <c r="CLS12" s="551"/>
      <c r="CLT12" s="551"/>
      <c r="CLU12" s="551"/>
      <c r="CLV12" s="551"/>
      <c r="CLW12" s="551"/>
      <c r="CLX12" s="551"/>
      <c r="CLY12" s="551"/>
      <c r="CLZ12" s="551"/>
      <c r="CMA12" s="551"/>
      <c r="CMB12" s="551"/>
      <c r="CMC12" s="551"/>
      <c r="CMD12" s="551"/>
      <c r="CME12" s="551"/>
      <c r="CMF12" s="551"/>
      <c r="CMG12" s="551"/>
      <c r="CMH12" s="551"/>
      <c r="CMI12" s="551"/>
      <c r="CMJ12" s="551"/>
      <c r="CMK12" s="551"/>
      <c r="CML12" s="551"/>
      <c r="CMM12" s="551"/>
      <c r="CMN12" s="551"/>
      <c r="CMO12" s="551"/>
      <c r="CMP12" s="551"/>
      <c r="CMQ12" s="551"/>
      <c r="CMR12" s="551"/>
      <c r="CMS12" s="551"/>
      <c r="CMT12" s="551"/>
      <c r="CMU12" s="551"/>
      <c r="CMV12" s="551"/>
      <c r="CMW12" s="551"/>
      <c r="CMX12" s="551"/>
      <c r="CMY12" s="551"/>
      <c r="CMZ12" s="551"/>
      <c r="CNA12" s="551"/>
      <c r="CNB12" s="551"/>
      <c r="CNC12" s="551"/>
      <c r="CND12" s="551"/>
      <c r="CNE12" s="551"/>
      <c r="CNF12" s="551"/>
      <c r="CNG12" s="551"/>
      <c r="CNH12" s="551"/>
      <c r="CNI12" s="551"/>
      <c r="CNJ12" s="551"/>
      <c r="CNK12" s="551"/>
      <c r="CNL12" s="551"/>
      <c r="CNM12" s="551"/>
      <c r="CNN12" s="551"/>
      <c r="CNO12" s="551"/>
      <c r="CNP12" s="551"/>
      <c r="CNQ12" s="551"/>
      <c r="CNR12" s="551"/>
      <c r="CNS12" s="551"/>
      <c r="CNT12" s="551"/>
      <c r="CNU12" s="551"/>
      <c r="CNV12" s="551"/>
      <c r="CNW12" s="551"/>
      <c r="CNX12" s="551"/>
      <c r="CNY12" s="551"/>
      <c r="CNZ12" s="551"/>
      <c r="COA12" s="551"/>
      <c r="COB12" s="551"/>
      <c r="COC12" s="551"/>
      <c r="COD12" s="551"/>
      <c r="COE12" s="551"/>
      <c r="COF12" s="551"/>
      <c r="COG12" s="551"/>
      <c r="COH12" s="551"/>
      <c r="COI12" s="551"/>
      <c r="COJ12" s="551"/>
      <c r="COK12" s="551"/>
      <c r="COL12" s="551"/>
      <c r="COM12" s="551"/>
      <c r="CON12" s="551"/>
      <c r="COO12" s="551"/>
      <c r="COP12" s="551"/>
      <c r="COQ12" s="551"/>
      <c r="COR12" s="551"/>
      <c r="COS12" s="551"/>
      <c r="COT12" s="551"/>
      <c r="COU12" s="551"/>
      <c r="COV12" s="551"/>
      <c r="COW12" s="551"/>
      <c r="COX12" s="551"/>
      <c r="COY12" s="551"/>
      <c r="COZ12" s="551"/>
      <c r="CPA12" s="551"/>
      <c r="CPB12" s="551"/>
      <c r="CPC12" s="551"/>
      <c r="CPD12" s="551"/>
      <c r="CPE12" s="551"/>
      <c r="CPF12" s="551"/>
      <c r="CPG12" s="551"/>
      <c r="CPH12" s="551"/>
      <c r="CPI12" s="551"/>
      <c r="CPJ12" s="551"/>
      <c r="CPK12" s="551"/>
      <c r="CPL12" s="551"/>
      <c r="CPM12" s="551"/>
      <c r="CPN12" s="551"/>
      <c r="CPO12" s="551"/>
      <c r="CPP12" s="551"/>
      <c r="CPQ12" s="551"/>
      <c r="CPR12" s="551"/>
      <c r="CPS12" s="551"/>
      <c r="CPT12" s="551"/>
      <c r="CPU12" s="551"/>
      <c r="CPV12" s="551"/>
      <c r="CPW12" s="551"/>
      <c r="CPX12" s="551"/>
      <c r="CPY12" s="551"/>
      <c r="CPZ12" s="551"/>
      <c r="CQA12" s="551"/>
      <c r="CQB12" s="551"/>
      <c r="CQC12" s="551"/>
      <c r="CQD12" s="551"/>
      <c r="CQE12" s="551"/>
      <c r="CQF12" s="551"/>
      <c r="CQG12" s="551"/>
      <c r="CQH12" s="551"/>
      <c r="CQI12" s="551"/>
      <c r="CQJ12" s="551"/>
      <c r="CQK12" s="551"/>
      <c r="CQL12" s="551"/>
      <c r="CQM12" s="551"/>
      <c r="CQN12" s="551"/>
      <c r="CQO12" s="551"/>
      <c r="CQP12" s="551"/>
      <c r="CQQ12" s="551"/>
      <c r="CQR12" s="551"/>
      <c r="CQS12" s="551"/>
      <c r="CQT12" s="551"/>
      <c r="CQU12" s="551"/>
      <c r="CQV12" s="551"/>
      <c r="CQW12" s="551"/>
      <c r="CQX12" s="551"/>
      <c r="CQY12" s="551"/>
      <c r="CQZ12" s="551"/>
      <c r="CRA12" s="551"/>
      <c r="CRB12" s="551"/>
      <c r="CRC12" s="551"/>
      <c r="CRD12" s="551"/>
      <c r="CRE12" s="551"/>
      <c r="CRF12" s="551"/>
      <c r="CRG12" s="551"/>
      <c r="CRH12" s="551"/>
      <c r="CRI12" s="551"/>
      <c r="CRJ12" s="551"/>
      <c r="CRK12" s="551"/>
      <c r="CRL12" s="551"/>
      <c r="CRM12" s="551"/>
      <c r="CRN12" s="551"/>
      <c r="CRO12" s="551"/>
      <c r="CRP12" s="551"/>
      <c r="CRQ12" s="551"/>
      <c r="CRR12" s="551"/>
      <c r="CRS12" s="551"/>
      <c r="CRT12" s="551"/>
      <c r="CRU12" s="551"/>
      <c r="CRV12" s="551"/>
      <c r="CRW12" s="551"/>
      <c r="CRX12" s="551"/>
      <c r="CRY12" s="551"/>
      <c r="CRZ12" s="551"/>
      <c r="CSA12" s="551"/>
      <c r="CSB12" s="551"/>
      <c r="CSC12" s="551"/>
      <c r="CSD12" s="551"/>
      <c r="CSE12" s="551"/>
      <c r="CSF12" s="551"/>
      <c r="CSG12" s="551"/>
      <c r="CSH12" s="551"/>
      <c r="CSI12" s="551"/>
      <c r="CSJ12" s="551"/>
      <c r="CSK12" s="551"/>
      <c r="CSL12" s="551"/>
      <c r="CSM12" s="551"/>
      <c r="CSN12" s="551"/>
      <c r="CSO12" s="551"/>
      <c r="CSP12" s="551"/>
      <c r="CSQ12" s="551"/>
      <c r="CSR12" s="551"/>
      <c r="CSS12" s="551"/>
      <c r="CST12" s="551"/>
      <c r="CSU12" s="551"/>
      <c r="CSV12" s="551"/>
      <c r="CSW12" s="551"/>
      <c r="CSX12" s="551"/>
      <c r="CSY12" s="551"/>
      <c r="CSZ12" s="551"/>
      <c r="CTA12" s="551"/>
      <c r="CTB12" s="551"/>
      <c r="CTC12" s="551"/>
      <c r="CTD12" s="551"/>
      <c r="CTE12" s="551"/>
      <c r="CTF12" s="551"/>
      <c r="CTG12" s="551"/>
      <c r="CTH12" s="551"/>
      <c r="CTI12" s="551"/>
      <c r="CTJ12" s="551"/>
      <c r="CTK12" s="551"/>
      <c r="CTL12" s="551"/>
      <c r="CTM12" s="551"/>
      <c r="CTN12" s="551"/>
      <c r="CTO12" s="551"/>
      <c r="CTP12" s="551"/>
      <c r="CTQ12" s="551"/>
      <c r="CTR12" s="551"/>
      <c r="CTS12" s="551"/>
      <c r="CTT12" s="551"/>
      <c r="CTU12" s="551"/>
      <c r="CTV12" s="551"/>
      <c r="CTW12" s="551"/>
      <c r="CTX12" s="551"/>
      <c r="CTY12" s="551"/>
      <c r="CTZ12" s="551"/>
      <c r="CUA12" s="551"/>
      <c r="CUB12" s="551"/>
      <c r="CUC12" s="551"/>
      <c r="CUD12" s="551"/>
      <c r="CUE12" s="551"/>
      <c r="CUF12" s="551"/>
      <c r="CUG12" s="551"/>
      <c r="CUH12" s="551"/>
      <c r="CUI12" s="551"/>
      <c r="CUJ12" s="551"/>
      <c r="CUK12" s="551"/>
      <c r="CUL12" s="551"/>
      <c r="CUM12" s="551"/>
      <c r="CUN12" s="551"/>
      <c r="CUO12" s="551"/>
      <c r="CUP12" s="551"/>
      <c r="CUQ12" s="551"/>
      <c r="CUR12" s="551"/>
      <c r="CUS12" s="551"/>
      <c r="CUT12" s="551"/>
      <c r="CUU12" s="551"/>
      <c r="CUV12" s="551"/>
      <c r="CUW12" s="551"/>
      <c r="CUX12" s="551"/>
      <c r="CUY12" s="551"/>
      <c r="CUZ12" s="551"/>
      <c r="CVA12" s="551"/>
      <c r="CVB12" s="551"/>
      <c r="CVC12" s="551"/>
      <c r="CVD12" s="551"/>
      <c r="CVE12" s="551"/>
      <c r="CVF12" s="551"/>
      <c r="CVG12" s="551"/>
      <c r="CVH12" s="551"/>
      <c r="CVI12" s="551"/>
      <c r="CVJ12" s="551"/>
      <c r="CVK12" s="551"/>
      <c r="CVL12" s="551"/>
      <c r="CVM12" s="551"/>
      <c r="CVN12" s="551"/>
      <c r="CVO12" s="551"/>
      <c r="CVP12" s="551"/>
      <c r="CVQ12" s="551"/>
      <c r="CVR12" s="551"/>
      <c r="CVS12" s="551"/>
      <c r="CVT12" s="551"/>
      <c r="CVU12" s="551"/>
      <c r="CVV12" s="551"/>
      <c r="CVW12" s="551"/>
      <c r="CVX12" s="551"/>
      <c r="CVY12" s="551"/>
      <c r="CVZ12" s="551"/>
      <c r="CWA12" s="551"/>
      <c r="CWB12" s="551"/>
      <c r="CWC12" s="551"/>
      <c r="CWD12" s="551"/>
      <c r="CWE12" s="551"/>
      <c r="CWF12" s="551"/>
      <c r="CWG12" s="551"/>
      <c r="CWH12" s="551"/>
      <c r="CWI12" s="551"/>
      <c r="CWJ12" s="551"/>
      <c r="CWK12" s="551"/>
      <c r="CWL12" s="551"/>
      <c r="CWM12" s="551"/>
      <c r="CWN12" s="551"/>
      <c r="CWO12" s="551"/>
      <c r="CWP12" s="551"/>
      <c r="CWQ12" s="551"/>
      <c r="CWR12" s="551"/>
      <c r="CWS12" s="551"/>
      <c r="CWT12" s="551"/>
      <c r="CWU12" s="551"/>
      <c r="CWV12" s="551"/>
      <c r="CWW12" s="551"/>
      <c r="CWX12" s="551"/>
      <c r="CWY12" s="551"/>
      <c r="CWZ12" s="551"/>
      <c r="CXA12" s="551"/>
      <c r="CXB12" s="551"/>
      <c r="CXC12" s="551"/>
      <c r="CXD12" s="551"/>
      <c r="CXE12" s="551"/>
      <c r="CXF12" s="551"/>
      <c r="CXG12" s="551"/>
      <c r="CXH12" s="551"/>
      <c r="CXI12" s="551"/>
      <c r="CXJ12" s="551"/>
      <c r="CXK12" s="551"/>
      <c r="CXL12" s="551"/>
      <c r="CXM12" s="551"/>
      <c r="CXN12" s="551"/>
      <c r="CXO12" s="551"/>
      <c r="CXP12" s="551"/>
      <c r="CXQ12" s="551"/>
      <c r="CXR12" s="551"/>
      <c r="CXS12" s="551"/>
      <c r="CXT12" s="551"/>
      <c r="CXU12" s="551"/>
      <c r="CXV12" s="551"/>
      <c r="CXW12" s="551"/>
      <c r="CXX12" s="551"/>
      <c r="CXY12" s="551"/>
      <c r="CXZ12" s="551"/>
      <c r="CYA12" s="551"/>
      <c r="CYB12" s="551"/>
      <c r="CYC12" s="551"/>
      <c r="CYD12" s="551"/>
      <c r="CYE12" s="551"/>
      <c r="CYF12" s="551"/>
      <c r="CYG12" s="551"/>
      <c r="CYH12" s="551"/>
      <c r="CYI12" s="551"/>
      <c r="CYJ12" s="551"/>
      <c r="CYK12" s="551"/>
      <c r="CYL12" s="551"/>
      <c r="CYM12" s="551"/>
      <c r="CYN12" s="551"/>
      <c r="CYO12" s="551"/>
      <c r="CYP12" s="551"/>
      <c r="CYQ12" s="551"/>
      <c r="CYR12" s="551"/>
      <c r="CYS12" s="551"/>
      <c r="CYT12" s="551"/>
      <c r="CYU12" s="551"/>
      <c r="CYV12" s="551"/>
      <c r="CYW12" s="551"/>
      <c r="CYX12" s="551"/>
      <c r="CYY12" s="551"/>
      <c r="CYZ12" s="551"/>
      <c r="CZA12" s="551"/>
      <c r="CZB12" s="551"/>
      <c r="CZC12" s="551"/>
      <c r="CZD12" s="551"/>
      <c r="CZE12" s="551"/>
      <c r="CZF12" s="551"/>
      <c r="CZG12" s="551"/>
      <c r="CZH12" s="551"/>
      <c r="CZI12" s="551"/>
      <c r="CZJ12" s="551"/>
      <c r="CZK12" s="551"/>
      <c r="CZL12" s="551"/>
      <c r="CZM12" s="551"/>
      <c r="CZN12" s="551"/>
      <c r="CZO12" s="551"/>
      <c r="CZP12" s="551"/>
      <c r="CZQ12" s="551"/>
      <c r="CZR12" s="551"/>
      <c r="CZS12" s="551"/>
      <c r="CZT12" s="551"/>
      <c r="CZU12" s="551"/>
      <c r="CZV12" s="551"/>
      <c r="CZW12" s="551"/>
      <c r="CZX12" s="551"/>
      <c r="CZY12" s="551"/>
      <c r="CZZ12" s="551"/>
      <c r="DAA12" s="551"/>
      <c r="DAB12" s="551"/>
      <c r="DAC12" s="551"/>
      <c r="DAD12" s="551"/>
      <c r="DAE12" s="551"/>
      <c r="DAF12" s="551"/>
      <c r="DAG12" s="551"/>
      <c r="DAH12" s="551"/>
      <c r="DAI12" s="551"/>
      <c r="DAJ12" s="551"/>
      <c r="DAK12" s="551"/>
      <c r="DAL12" s="551"/>
      <c r="DAM12" s="551"/>
      <c r="DAN12" s="551"/>
      <c r="DAO12" s="551"/>
      <c r="DAP12" s="551"/>
      <c r="DAQ12" s="551"/>
      <c r="DAR12" s="551"/>
      <c r="DAS12" s="551"/>
      <c r="DAT12" s="551"/>
      <c r="DAU12" s="551"/>
      <c r="DAV12" s="551"/>
      <c r="DAW12" s="551"/>
      <c r="DAX12" s="551"/>
      <c r="DAY12" s="551"/>
      <c r="DAZ12" s="551"/>
      <c r="DBA12" s="551"/>
      <c r="DBB12" s="551"/>
      <c r="DBC12" s="551"/>
      <c r="DBD12" s="551"/>
      <c r="DBE12" s="551"/>
      <c r="DBF12" s="551"/>
      <c r="DBG12" s="551"/>
      <c r="DBH12" s="551"/>
      <c r="DBI12" s="551"/>
      <c r="DBJ12" s="551"/>
      <c r="DBK12" s="551"/>
      <c r="DBL12" s="551"/>
      <c r="DBM12" s="551"/>
      <c r="DBN12" s="551"/>
      <c r="DBO12" s="551"/>
      <c r="DBP12" s="551"/>
      <c r="DBQ12" s="551"/>
      <c r="DBR12" s="551"/>
      <c r="DBS12" s="551"/>
      <c r="DBT12" s="551"/>
      <c r="DBU12" s="551"/>
      <c r="DBV12" s="551"/>
      <c r="DBW12" s="551"/>
      <c r="DBX12" s="551"/>
      <c r="DBY12" s="551"/>
      <c r="DBZ12" s="551"/>
      <c r="DCA12" s="551"/>
      <c r="DCB12" s="551"/>
      <c r="DCC12" s="551"/>
      <c r="DCD12" s="551"/>
      <c r="DCE12" s="551"/>
      <c r="DCF12" s="551"/>
      <c r="DCG12" s="551"/>
      <c r="DCH12" s="551"/>
      <c r="DCI12" s="551"/>
      <c r="DCJ12" s="551"/>
      <c r="DCK12" s="551"/>
      <c r="DCL12" s="551"/>
      <c r="DCM12" s="551"/>
      <c r="DCN12" s="551"/>
      <c r="DCO12" s="551"/>
      <c r="DCP12" s="551"/>
      <c r="DCQ12" s="551"/>
      <c r="DCR12" s="551"/>
      <c r="DCS12" s="551"/>
      <c r="DCT12" s="551"/>
      <c r="DCU12" s="551"/>
      <c r="DCV12" s="551"/>
      <c r="DCW12" s="551"/>
      <c r="DCX12" s="551"/>
      <c r="DCY12" s="551"/>
      <c r="DCZ12" s="551"/>
      <c r="DDA12" s="551"/>
      <c r="DDB12" s="551"/>
      <c r="DDC12" s="551"/>
      <c r="DDD12" s="551"/>
      <c r="DDE12" s="551"/>
      <c r="DDF12" s="551"/>
      <c r="DDG12" s="551"/>
      <c r="DDH12" s="551"/>
      <c r="DDI12" s="551"/>
      <c r="DDJ12" s="551"/>
      <c r="DDK12" s="551"/>
      <c r="DDL12" s="551"/>
      <c r="DDM12" s="551"/>
      <c r="DDN12" s="551"/>
      <c r="DDO12" s="551"/>
      <c r="DDP12" s="551"/>
      <c r="DDQ12" s="551"/>
      <c r="DDR12" s="551"/>
      <c r="DDS12" s="551"/>
      <c r="DDT12" s="551"/>
      <c r="DDU12" s="551"/>
      <c r="DDV12" s="551"/>
      <c r="DDW12" s="551"/>
      <c r="DDX12" s="551"/>
      <c r="DDY12" s="551"/>
      <c r="DDZ12" s="551"/>
      <c r="DEA12" s="551"/>
      <c r="DEB12" s="551"/>
      <c r="DEC12" s="551"/>
      <c r="DED12" s="551"/>
      <c r="DEE12" s="551"/>
      <c r="DEF12" s="551"/>
      <c r="DEG12" s="551"/>
      <c r="DEH12" s="551"/>
      <c r="DEI12" s="551"/>
      <c r="DEJ12" s="551"/>
      <c r="DEK12" s="551"/>
      <c r="DEL12" s="551"/>
      <c r="DEM12" s="551"/>
      <c r="DEN12" s="551"/>
      <c r="DEO12" s="551"/>
      <c r="DEP12" s="551"/>
      <c r="DEQ12" s="551"/>
      <c r="DER12" s="551"/>
      <c r="DES12" s="551"/>
      <c r="DET12" s="551"/>
      <c r="DEU12" s="551"/>
      <c r="DEV12" s="551"/>
      <c r="DEW12" s="551"/>
      <c r="DEX12" s="551"/>
      <c r="DEY12" s="551"/>
      <c r="DEZ12" s="551"/>
      <c r="DFA12" s="551"/>
      <c r="DFB12" s="551"/>
      <c r="DFC12" s="551"/>
      <c r="DFD12" s="551"/>
      <c r="DFE12" s="551"/>
      <c r="DFF12" s="551"/>
      <c r="DFG12" s="551"/>
      <c r="DFH12" s="551"/>
      <c r="DFI12" s="551"/>
      <c r="DFJ12" s="551"/>
      <c r="DFK12" s="551"/>
      <c r="DFL12" s="551"/>
      <c r="DFM12" s="551"/>
      <c r="DFN12" s="551"/>
      <c r="DFO12" s="551"/>
      <c r="DFP12" s="551"/>
      <c r="DFQ12" s="551"/>
      <c r="DFR12" s="551"/>
      <c r="DFS12" s="551"/>
      <c r="DFT12" s="551"/>
      <c r="DFU12" s="551"/>
      <c r="DFV12" s="551"/>
      <c r="DFW12" s="551"/>
      <c r="DFX12" s="551"/>
      <c r="DFY12" s="551"/>
      <c r="DFZ12" s="551"/>
      <c r="DGA12" s="551"/>
      <c r="DGB12" s="551"/>
      <c r="DGC12" s="551"/>
      <c r="DGD12" s="551"/>
      <c r="DGE12" s="551"/>
      <c r="DGF12" s="551"/>
      <c r="DGG12" s="551"/>
      <c r="DGH12" s="551"/>
      <c r="DGI12" s="551"/>
      <c r="DGJ12" s="551"/>
      <c r="DGK12" s="551"/>
      <c r="DGL12" s="551"/>
      <c r="DGM12" s="551"/>
      <c r="DGN12" s="551"/>
      <c r="DGO12" s="551"/>
      <c r="DGP12" s="551"/>
      <c r="DGQ12" s="551"/>
      <c r="DGR12" s="551"/>
      <c r="DGS12" s="551"/>
      <c r="DGT12" s="551"/>
      <c r="DGU12" s="551"/>
      <c r="DGV12" s="551"/>
      <c r="DGW12" s="551"/>
      <c r="DGX12" s="551"/>
      <c r="DGY12" s="551"/>
      <c r="DGZ12" s="551"/>
      <c r="DHA12" s="551"/>
      <c r="DHB12" s="551"/>
      <c r="DHC12" s="551"/>
      <c r="DHD12" s="551"/>
      <c r="DHE12" s="551"/>
      <c r="DHF12" s="551"/>
      <c r="DHG12" s="551"/>
      <c r="DHH12" s="551"/>
      <c r="DHI12" s="551"/>
      <c r="DHJ12" s="551"/>
      <c r="DHK12" s="551"/>
      <c r="DHL12" s="551"/>
      <c r="DHM12" s="551"/>
      <c r="DHN12" s="551"/>
      <c r="DHO12" s="551"/>
      <c r="DHP12" s="551"/>
      <c r="DHQ12" s="551"/>
      <c r="DHR12" s="551"/>
      <c r="DHS12" s="551"/>
      <c r="DHT12" s="551"/>
      <c r="DHU12" s="551"/>
      <c r="DHV12" s="551"/>
      <c r="DHW12" s="551"/>
      <c r="DHX12" s="551"/>
      <c r="DHY12" s="551"/>
      <c r="DHZ12" s="551"/>
      <c r="DIA12" s="551"/>
      <c r="DIB12" s="551"/>
      <c r="DIC12" s="551"/>
      <c r="DID12" s="551"/>
      <c r="DIE12" s="551"/>
      <c r="DIF12" s="551"/>
      <c r="DIG12" s="551"/>
      <c r="DIH12" s="551"/>
      <c r="DII12" s="551"/>
      <c r="DIJ12" s="551"/>
      <c r="DIK12" s="551"/>
      <c r="DIL12" s="551"/>
      <c r="DIM12" s="551"/>
      <c r="DIN12" s="551"/>
      <c r="DIO12" s="551"/>
      <c r="DIP12" s="551"/>
      <c r="DIQ12" s="551"/>
      <c r="DIR12" s="551"/>
      <c r="DIS12" s="551"/>
      <c r="DIT12" s="551"/>
      <c r="DIU12" s="551"/>
      <c r="DIV12" s="551"/>
      <c r="DIW12" s="551"/>
      <c r="DIX12" s="551"/>
      <c r="DIY12" s="551"/>
      <c r="DIZ12" s="551"/>
      <c r="DJA12" s="551"/>
      <c r="DJB12" s="551"/>
      <c r="DJC12" s="551"/>
      <c r="DJD12" s="551"/>
      <c r="DJE12" s="551"/>
      <c r="DJF12" s="551"/>
      <c r="DJG12" s="551"/>
      <c r="DJH12" s="551"/>
      <c r="DJI12" s="551"/>
      <c r="DJJ12" s="551"/>
      <c r="DJK12" s="551"/>
      <c r="DJL12" s="551"/>
      <c r="DJM12" s="551"/>
      <c r="DJN12" s="551"/>
      <c r="DJO12" s="551"/>
      <c r="DJP12" s="551"/>
      <c r="DJQ12" s="551"/>
      <c r="DJR12" s="551"/>
      <c r="DJS12" s="551"/>
      <c r="DJT12" s="551"/>
      <c r="DJU12" s="551"/>
      <c r="DJV12" s="551"/>
      <c r="DJW12" s="551"/>
      <c r="DJX12" s="551"/>
      <c r="DJY12" s="551"/>
      <c r="DJZ12" s="551"/>
      <c r="DKA12" s="551"/>
      <c r="DKB12" s="551"/>
      <c r="DKC12" s="551"/>
      <c r="DKD12" s="551"/>
      <c r="DKE12" s="551"/>
      <c r="DKF12" s="551"/>
      <c r="DKG12" s="551"/>
      <c r="DKH12" s="551"/>
      <c r="DKI12" s="551"/>
      <c r="DKJ12" s="551"/>
      <c r="DKK12" s="551"/>
      <c r="DKL12" s="551"/>
      <c r="DKM12" s="551"/>
      <c r="DKN12" s="551"/>
      <c r="DKO12" s="551"/>
      <c r="DKP12" s="551"/>
      <c r="DKQ12" s="551"/>
      <c r="DKR12" s="551"/>
      <c r="DKS12" s="551"/>
      <c r="DKT12" s="551"/>
      <c r="DKU12" s="551"/>
      <c r="DKV12" s="551"/>
      <c r="DKW12" s="551"/>
      <c r="DKX12" s="551"/>
      <c r="DKY12" s="551"/>
      <c r="DKZ12" s="551"/>
      <c r="DLA12" s="551"/>
      <c r="DLB12" s="551"/>
      <c r="DLC12" s="551"/>
      <c r="DLD12" s="551"/>
      <c r="DLE12" s="551"/>
      <c r="DLF12" s="551"/>
      <c r="DLG12" s="551"/>
      <c r="DLH12" s="551"/>
      <c r="DLI12" s="551"/>
      <c r="DLJ12" s="551"/>
      <c r="DLK12" s="551"/>
      <c r="DLL12" s="551"/>
      <c r="DLM12" s="551"/>
      <c r="DLN12" s="551"/>
      <c r="DLO12" s="551"/>
      <c r="DLP12" s="551"/>
      <c r="DLQ12" s="551"/>
      <c r="DLR12" s="551"/>
      <c r="DLS12" s="551"/>
      <c r="DLT12" s="551"/>
      <c r="DLU12" s="551"/>
      <c r="DLV12" s="551"/>
      <c r="DLW12" s="551"/>
      <c r="DLX12" s="551"/>
      <c r="DLY12" s="551"/>
      <c r="DLZ12" s="551"/>
      <c r="DMA12" s="551"/>
      <c r="DMB12" s="551"/>
      <c r="DMC12" s="551"/>
      <c r="DMD12" s="551"/>
      <c r="DME12" s="551"/>
      <c r="DMF12" s="551"/>
      <c r="DMG12" s="551"/>
      <c r="DMH12" s="551"/>
      <c r="DMI12" s="551"/>
      <c r="DMJ12" s="551"/>
      <c r="DMK12" s="551"/>
      <c r="DML12" s="551"/>
      <c r="DMM12" s="551"/>
      <c r="DMN12" s="551"/>
      <c r="DMO12" s="551"/>
      <c r="DMP12" s="551"/>
      <c r="DMQ12" s="551"/>
      <c r="DMR12" s="551"/>
      <c r="DMS12" s="551"/>
      <c r="DMT12" s="551"/>
      <c r="DMU12" s="551"/>
      <c r="DMV12" s="551"/>
      <c r="DMW12" s="551"/>
      <c r="DMX12" s="551"/>
      <c r="DMY12" s="551"/>
      <c r="DMZ12" s="551"/>
      <c r="DNA12" s="551"/>
      <c r="DNB12" s="551"/>
      <c r="DNC12" s="551"/>
      <c r="DND12" s="551"/>
      <c r="DNE12" s="551"/>
      <c r="DNF12" s="551"/>
      <c r="DNG12" s="551"/>
      <c r="DNH12" s="551"/>
      <c r="DNI12" s="551"/>
      <c r="DNJ12" s="551"/>
      <c r="DNK12" s="551"/>
      <c r="DNL12" s="551"/>
      <c r="DNM12" s="551"/>
      <c r="DNN12" s="551"/>
      <c r="DNO12" s="551"/>
      <c r="DNP12" s="551"/>
      <c r="DNQ12" s="551"/>
      <c r="DNR12" s="551"/>
      <c r="DNS12" s="551"/>
      <c r="DNT12" s="551"/>
      <c r="DNU12" s="551"/>
      <c r="DNV12" s="551"/>
      <c r="DNW12" s="551"/>
      <c r="DNX12" s="551"/>
      <c r="DNY12" s="551"/>
      <c r="DNZ12" s="551"/>
      <c r="DOA12" s="551"/>
      <c r="DOB12" s="551"/>
      <c r="DOC12" s="551"/>
      <c r="DOD12" s="551"/>
      <c r="DOE12" s="551"/>
      <c r="DOF12" s="551"/>
      <c r="DOG12" s="551"/>
      <c r="DOH12" s="551"/>
      <c r="DOI12" s="551"/>
      <c r="DOJ12" s="551"/>
      <c r="DOK12" s="551"/>
      <c r="DOL12" s="551"/>
      <c r="DOM12" s="551"/>
      <c r="DON12" s="551"/>
      <c r="DOO12" s="551"/>
      <c r="DOP12" s="551"/>
      <c r="DOQ12" s="551"/>
      <c r="DOR12" s="551"/>
      <c r="DOS12" s="551"/>
      <c r="DOT12" s="551"/>
      <c r="DOU12" s="551"/>
      <c r="DOV12" s="551"/>
      <c r="DOW12" s="551"/>
      <c r="DOX12" s="551"/>
      <c r="DOY12" s="551"/>
      <c r="DOZ12" s="551"/>
      <c r="DPA12" s="551"/>
      <c r="DPB12" s="551"/>
      <c r="DPC12" s="551"/>
      <c r="DPD12" s="551"/>
      <c r="DPE12" s="551"/>
      <c r="DPF12" s="551"/>
      <c r="DPG12" s="551"/>
      <c r="DPH12" s="551"/>
      <c r="DPI12" s="551"/>
      <c r="DPJ12" s="551"/>
      <c r="DPK12" s="551"/>
      <c r="DPL12" s="551"/>
      <c r="DPM12" s="551"/>
      <c r="DPN12" s="551"/>
      <c r="DPO12" s="551"/>
      <c r="DPP12" s="551"/>
      <c r="DPQ12" s="551"/>
      <c r="DPR12" s="551"/>
      <c r="DPS12" s="551"/>
      <c r="DPT12" s="551"/>
      <c r="DPU12" s="551"/>
      <c r="DPV12" s="551"/>
      <c r="DPW12" s="551"/>
      <c r="DPX12" s="551"/>
      <c r="DPY12" s="551"/>
      <c r="DPZ12" s="551"/>
      <c r="DQA12" s="551"/>
      <c r="DQB12" s="551"/>
      <c r="DQC12" s="551"/>
      <c r="DQD12" s="551"/>
      <c r="DQE12" s="551"/>
      <c r="DQF12" s="551"/>
      <c r="DQG12" s="551"/>
      <c r="DQH12" s="551"/>
      <c r="DQI12" s="551"/>
      <c r="DQJ12" s="551"/>
      <c r="DQK12" s="551"/>
      <c r="DQL12" s="551"/>
      <c r="DQM12" s="551"/>
      <c r="DQN12" s="551"/>
      <c r="DQO12" s="551"/>
      <c r="DQP12" s="551"/>
      <c r="DQQ12" s="551"/>
      <c r="DQR12" s="551"/>
      <c r="DQS12" s="551"/>
      <c r="DQT12" s="551"/>
      <c r="DQU12" s="551"/>
      <c r="DQV12" s="551"/>
      <c r="DQW12" s="551"/>
      <c r="DQX12" s="551"/>
      <c r="DQY12" s="551"/>
      <c r="DQZ12" s="551"/>
      <c r="DRA12" s="551"/>
      <c r="DRB12" s="551"/>
      <c r="DRC12" s="551"/>
      <c r="DRD12" s="551"/>
      <c r="DRE12" s="551"/>
      <c r="DRF12" s="551"/>
      <c r="DRG12" s="551"/>
      <c r="DRH12" s="551"/>
      <c r="DRI12" s="551"/>
      <c r="DRJ12" s="551"/>
      <c r="DRK12" s="551"/>
      <c r="DRL12" s="551"/>
      <c r="DRM12" s="551"/>
      <c r="DRN12" s="551"/>
      <c r="DRO12" s="551"/>
      <c r="DRP12" s="551"/>
      <c r="DRQ12" s="551"/>
      <c r="DRR12" s="551"/>
      <c r="DRS12" s="551"/>
      <c r="DRT12" s="551"/>
      <c r="DRU12" s="551"/>
      <c r="DRV12" s="551"/>
      <c r="DRW12" s="551"/>
      <c r="DRX12" s="551"/>
      <c r="DRY12" s="551"/>
      <c r="DRZ12" s="551"/>
      <c r="DSA12" s="551"/>
      <c r="DSB12" s="551"/>
      <c r="DSC12" s="551"/>
      <c r="DSD12" s="551"/>
      <c r="DSE12" s="551"/>
      <c r="DSF12" s="551"/>
      <c r="DSG12" s="551"/>
      <c r="DSH12" s="551"/>
      <c r="DSI12" s="551"/>
      <c r="DSJ12" s="551"/>
      <c r="DSK12" s="551"/>
      <c r="DSL12" s="551"/>
      <c r="DSM12" s="551"/>
      <c r="DSN12" s="551"/>
      <c r="DSO12" s="551"/>
      <c r="DSP12" s="551"/>
      <c r="DSQ12" s="551"/>
      <c r="DSR12" s="551"/>
      <c r="DSS12" s="551"/>
      <c r="DST12" s="551"/>
      <c r="DSU12" s="551"/>
      <c r="DSV12" s="551"/>
      <c r="DSW12" s="551"/>
      <c r="DSX12" s="551"/>
      <c r="DSY12" s="551"/>
      <c r="DSZ12" s="551"/>
      <c r="DTA12" s="551"/>
      <c r="DTB12" s="551"/>
      <c r="DTC12" s="551"/>
      <c r="DTD12" s="551"/>
      <c r="DTE12" s="551"/>
      <c r="DTF12" s="551"/>
      <c r="DTG12" s="551"/>
      <c r="DTH12" s="551"/>
      <c r="DTI12" s="551"/>
      <c r="DTJ12" s="551"/>
      <c r="DTK12" s="551"/>
      <c r="DTL12" s="551"/>
      <c r="DTM12" s="551"/>
      <c r="DTN12" s="551"/>
      <c r="DTO12" s="551"/>
      <c r="DTP12" s="551"/>
      <c r="DTQ12" s="551"/>
      <c r="DTR12" s="551"/>
      <c r="DTS12" s="551"/>
      <c r="DTT12" s="551"/>
      <c r="DTU12" s="551"/>
      <c r="DTV12" s="551"/>
      <c r="DTW12" s="551"/>
      <c r="DTX12" s="551"/>
      <c r="DTY12" s="551"/>
      <c r="DTZ12" s="551"/>
      <c r="DUA12" s="551"/>
      <c r="DUB12" s="551"/>
      <c r="DUC12" s="551"/>
      <c r="DUD12" s="551"/>
      <c r="DUE12" s="551"/>
      <c r="DUF12" s="551"/>
      <c r="DUG12" s="551"/>
      <c r="DUH12" s="551"/>
      <c r="DUI12" s="551"/>
      <c r="DUJ12" s="551"/>
      <c r="DUK12" s="551"/>
      <c r="DUL12" s="551"/>
      <c r="DUM12" s="551"/>
      <c r="DUN12" s="551"/>
      <c r="DUO12" s="551"/>
      <c r="DUP12" s="551"/>
      <c r="DUQ12" s="551"/>
      <c r="DUR12" s="551"/>
      <c r="DUS12" s="551"/>
      <c r="DUT12" s="551"/>
      <c r="DUU12" s="551"/>
      <c r="DUV12" s="551"/>
      <c r="DUW12" s="551"/>
      <c r="DUX12" s="551"/>
      <c r="DUY12" s="551"/>
      <c r="DUZ12" s="551"/>
      <c r="DVA12" s="551"/>
      <c r="DVB12" s="551"/>
      <c r="DVC12" s="551"/>
      <c r="DVD12" s="551"/>
      <c r="DVE12" s="551"/>
      <c r="DVF12" s="551"/>
      <c r="DVG12" s="551"/>
      <c r="DVH12" s="551"/>
      <c r="DVI12" s="551"/>
      <c r="DVJ12" s="551"/>
      <c r="DVK12" s="551"/>
      <c r="DVL12" s="551"/>
      <c r="DVM12" s="551"/>
      <c r="DVN12" s="551"/>
      <c r="DVO12" s="551"/>
      <c r="DVP12" s="551"/>
      <c r="DVQ12" s="551"/>
      <c r="DVR12" s="551"/>
      <c r="DVS12" s="551"/>
      <c r="DVT12" s="551"/>
      <c r="DVU12" s="551"/>
      <c r="DVV12" s="551"/>
      <c r="DVW12" s="551"/>
      <c r="DVX12" s="551"/>
      <c r="DVY12" s="551"/>
      <c r="DVZ12" s="551"/>
      <c r="DWA12" s="551"/>
      <c r="DWB12" s="551"/>
      <c r="DWC12" s="551"/>
      <c r="DWD12" s="551"/>
      <c r="DWE12" s="551"/>
      <c r="DWF12" s="551"/>
      <c r="DWG12" s="551"/>
      <c r="DWH12" s="551"/>
      <c r="DWI12" s="551"/>
      <c r="DWJ12" s="551"/>
      <c r="DWK12" s="551"/>
      <c r="DWL12" s="551"/>
      <c r="DWM12" s="551"/>
      <c r="DWN12" s="551"/>
      <c r="DWO12" s="551"/>
      <c r="DWP12" s="551"/>
      <c r="DWQ12" s="551"/>
      <c r="DWR12" s="551"/>
      <c r="DWS12" s="551"/>
      <c r="DWT12" s="551"/>
      <c r="DWU12" s="551"/>
      <c r="DWV12" s="551"/>
      <c r="DWW12" s="551"/>
      <c r="DWX12" s="551"/>
      <c r="DWY12" s="551"/>
      <c r="DWZ12" s="551"/>
      <c r="DXA12" s="551"/>
      <c r="DXB12" s="551"/>
      <c r="DXC12" s="551"/>
      <c r="DXD12" s="551"/>
      <c r="DXE12" s="551"/>
      <c r="DXF12" s="551"/>
      <c r="DXG12" s="551"/>
      <c r="DXH12" s="551"/>
      <c r="DXI12" s="551"/>
      <c r="DXJ12" s="551"/>
      <c r="DXK12" s="551"/>
      <c r="DXL12" s="551"/>
      <c r="DXM12" s="551"/>
      <c r="DXN12" s="551"/>
      <c r="DXO12" s="551"/>
      <c r="DXP12" s="551"/>
      <c r="DXQ12" s="551"/>
      <c r="DXR12" s="551"/>
      <c r="DXS12" s="551"/>
      <c r="DXT12" s="551"/>
      <c r="DXU12" s="551"/>
      <c r="DXV12" s="551"/>
      <c r="DXW12" s="551"/>
      <c r="DXX12" s="551"/>
      <c r="DXY12" s="551"/>
      <c r="DXZ12" s="551"/>
      <c r="DYA12" s="551"/>
      <c r="DYB12" s="551"/>
      <c r="DYC12" s="551"/>
      <c r="DYD12" s="551"/>
      <c r="DYE12" s="551"/>
      <c r="DYF12" s="551"/>
      <c r="DYG12" s="551"/>
      <c r="DYH12" s="551"/>
      <c r="DYI12" s="551"/>
      <c r="DYJ12" s="551"/>
      <c r="DYK12" s="551"/>
      <c r="DYL12" s="551"/>
      <c r="DYM12" s="551"/>
      <c r="DYN12" s="551"/>
      <c r="DYO12" s="551"/>
      <c r="DYP12" s="551"/>
      <c r="DYQ12" s="551"/>
      <c r="DYR12" s="551"/>
      <c r="DYS12" s="551"/>
      <c r="DYT12" s="551"/>
      <c r="DYU12" s="551"/>
      <c r="DYV12" s="551"/>
      <c r="DYW12" s="551"/>
      <c r="DYX12" s="551"/>
      <c r="DYY12" s="551"/>
      <c r="DYZ12" s="551"/>
      <c r="DZA12" s="551"/>
      <c r="DZB12" s="551"/>
      <c r="DZC12" s="551"/>
      <c r="DZD12" s="551"/>
      <c r="DZE12" s="551"/>
      <c r="DZF12" s="551"/>
      <c r="DZG12" s="551"/>
      <c r="DZH12" s="551"/>
      <c r="DZI12" s="551"/>
      <c r="DZJ12" s="551"/>
      <c r="DZK12" s="551"/>
      <c r="DZL12" s="551"/>
      <c r="DZM12" s="551"/>
      <c r="DZN12" s="551"/>
      <c r="DZO12" s="551"/>
      <c r="DZP12" s="551"/>
      <c r="DZQ12" s="551"/>
      <c r="DZR12" s="551"/>
      <c r="DZS12" s="551"/>
      <c r="DZT12" s="551"/>
      <c r="DZU12" s="551"/>
      <c r="DZV12" s="551"/>
      <c r="DZW12" s="551"/>
      <c r="DZX12" s="551"/>
      <c r="DZY12" s="551"/>
      <c r="DZZ12" s="551"/>
      <c r="EAA12" s="551"/>
      <c r="EAB12" s="551"/>
      <c r="EAC12" s="551"/>
      <c r="EAD12" s="551"/>
      <c r="EAE12" s="551"/>
      <c r="EAF12" s="551"/>
      <c r="EAG12" s="551"/>
      <c r="EAH12" s="551"/>
      <c r="EAI12" s="551"/>
      <c r="EAJ12" s="551"/>
      <c r="EAK12" s="551"/>
      <c r="EAL12" s="551"/>
      <c r="EAM12" s="551"/>
      <c r="EAN12" s="551"/>
      <c r="EAO12" s="551"/>
      <c r="EAP12" s="551"/>
      <c r="EAQ12" s="551"/>
      <c r="EAR12" s="551"/>
      <c r="EAS12" s="551"/>
      <c r="EAT12" s="551"/>
      <c r="EAU12" s="551"/>
      <c r="EAV12" s="551"/>
      <c r="EAW12" s="551"/>
      <c r="EAX12" s="551"/>
      <c r="EAY12" s="551"/>
      <c r="EAZ12" s="551"/>
      <c r="EBA12" s="551"/>
      <c r="EBB12" s="551"/>
      <c r="EBC12" s="551"/>
      <c r="EBD12" s="551"/>
      <c r="EBE12" s="551"/>
      <c r="EBF12" s="551"/>
      <c r="EBG12" s="551"/>
      <c r="EBH12" s="551"/>
      <c r="EBI12" s="551"/>
      <c r="EBJ12" s="551"/>
      <c r="EBK12" s="551"/>
      <c r="EBL12" s="551"/>
      <c r="EBM12" s="551"/>
      <c r="EBN12" s="551"/>
      <c r="EBO12" s="551"/>
      <c r="EBP12" s="551"/>
      <c r="EBQ12" s="551"/>
      <c r="EBR12" s="551"/>
      <c r="EBS12" s="551"/>
      <c r="EBT12" s="551"/>
      <c r="EBU12" s="551"/>
      <c r="EBV12" s="551"/>
      <c r="EBW12" s="551"/>
      <c r="EBX12" s="551"/>
      <c r="EBY12" s="551"/>
      <c r="EBZ12" s="551"/>
      <c r="ECA12" s="551"/>
      <c r="ECB12" s="551"/>
      <c r="ECC12" s="551"/>
      <c r="ECD12" s="551"/>
      <c r="ECE12" s="551"/>
      <c r="ECF12" s="551"/>
      <c r="ECG12" s="551"/>
      <c r="ECH12" s="551"/>
      <c r="ECI12" s="551"/>
      <c r="ECJ12" s="551"/>
      <c r="ECK12" s="551"/>
      <c r="ECL12" s="551"/>
      <c r="ECM12" s="551"/>
      <c r="ECN12" s="551"/>
      <c r="ECO12" s="551"/>
      <c r="ECP12" s="551"/>
      <c r="ECQ12" s="551"/>
      <c r="ECR12" s="551"/>
      <c r="ECS12" s="551"/>
      <c r="ECT12" s="551"/>
      <c r="ECU12" s="551"/>
      <c r="ECV12" s="551"/>
      <c r="ECW12" s="551"/>
      <c r="ECX12" s="551"/>
      <c r="ECY12" s="551"/>
      <c r="ECZ12" s="551"/>
      <c r="EDA12" s="551"/>
      <c r="EDB12" s="551"/>
      <c r="EDC12" s="551"/>
      <c r="EDD12" s="551"/>
      <c r="EDE12" s="551"/>
      <c r="EDF12" s="551"/>
      <c r="EDG12" s="551"/>
      <c r="EDH12" s="551"/>
      <c r="EDI12" s="551"/>
      <c r="EDJ12" s="551"/>
      <c r="EDK12" s="551"/>
      <c r="EDL12" s="551"/>
      <c r="EDM12" s="551"/>
      <c r="EDN12" s="551"/>
      <c r="EDO12" s="551"/>
      <c r="EDP12" s="551"/>
      <c r="EDQ12" s="551"/>
      <c r="EDR12" s="551"/>
      <c r="EDS12" s="551"/>
      <c r="EDT12" s="551"/>
      <c r="EDU12" s="551"/>
      <c r="EDV12" s="551"/>
      <c r="EDW12" s="551"/>
      <c r="EDX12" s="551"/>
      <c r="EDY12" s="551"/>
      <c r="EDZ12" s="551"/>
      <c r="EEA12" s="551"/>
      <c r="EEB12" s="551"/>
      <c r="EEC12" s="551"/>
      <c r="EED12" s="551"/>
      <c r="EEE12" s="551"/>
      <c r="EEF12" s="551"/>
      <c r="EEG12" s="551"/>
      <c r="EEH12" s="551"/>
      <c r="EEI12" s="551"/>
      <c r="EEJ12" s="551"/>
      <c r="EEK12" s="551"/>
      <c r="EEL12" s="551"/>
      <c r="EEM12" s="551"/>
      <c r="EEN12" s="551"/>
      <c r="EEO12" s="551"/>
      <c r="EEP12" s="551"/>
      <c r="EEQ12" s="551"/>
      <c r="EER12" s="551"/>
      <c r="EES12" s="551"/>
      <c r="EET12" s="551"/>
      <c r="EEU12" s="551"/>
      <c r="EEV12" s="551"/>
      <c r="EEW12" s="551"/>
      <c r="EEX12" s="551"/>
      <c r="EEY12" s="551"/>
      <c r="EEZ12" s="551"/>
      <c r="EFA12" s="551"/>
      <c r="EFB12" s="551"/>
      <c r="EFC12" s="551"/>
      <c r="EFD12" s="551"/>
      <c r="EFE12" s="551"/>
      <c r="EFF12" s="551"/>
      <c r="EFG12" s="551"/>
      <c r="EFH12" s="551"/>
      <c r="EFI12" s="551"/>
      <c r="EFJ12" s="551"/>
      <c r="EFK12" s="551"/>
      <c r="EFL12" s="551"/>
      <c r="EFM12" s="551"/>
      <c r="EFN12" s="551"/>
      <c r="EFO12" s="551"/>
      <c r="EFP12" s="551"/>
      <c r="EFQ12" s="551"/>
      <c r="EFR12" s="551"/>
      <c r="EFS12" s="551"/>
      <c r="EFT12" s="551"/>
      <c r="EFU12" s="551"/>
      <c r="EFV12" s="551"/>
      <c r="EFW12" s="551"/>
      <c r="EFX12" s="551"/>
      <c r="EFY12" s="551"/>
      <c r="EFZ12" s="551"/>
      <c r="EGA12" s="551"/>
      <c r="EGB12" s="551"/>
      <c r="EGC12" s="551"/>
      <c r="EGD12" s="551"/>
      <c r="EGE12" s="551"/>
      <c r="EGF12" s="551"/>
      <c r="EGG12" s="551"/>
      <c r="EGH12" s="551"/>
      <c r="EGI12" s="551"/>
      <c r="EGJ12" s="551"/>
      <c r="EGK12" s="551"/>
      <c r="EGL12" s="551"/>
      <c r="EGM12" s="551"/>
      <c r="EGN12" s="551"/>
      <c r="EGO12" s="551"/>
      <c r="EGP12" s="551"/>
      <c r="EGQ12" s="551"/>
      <c r="EGR12" s="551"/>
      <c r="EGS12" s="551"/>
      <c r="EGT12" s="551"/>
      <c r="EGU12" s="551"/>
      <c r="EGV12" s="551"/>
      <c r="EGW12" s="551"/>
      <c r="EGX12" s="551"/>
      <c r="EGY12" s="551"/>
      <c r="EGZ12" s="551"/>
      <c r="EHA12" s="551"/>
      <c r="EHB12" s="551"/>
      <c r="EHC12" s="551"/>
      <c r="EHD12" s="551"/>
      <c r="EHE12" s="551"/>
      <c r="EHF12" s="551"/>
      <c r="EHG12" s="551"/>
      <c r="EHH12" s="551"/>
      <c r="EHI12" s="551"/>
      <c r="EHJ12" s="551"/>
      <c r="EHK12" s="551"/>
      <c r="EHL12" s="551"/>
      <c r="EHM12" s="551"/>
      <c r="EHN12" s="551"/>
      <c r="EHO12" s="551"/>
      <c r="EHP12" s="551"/>
      <c r="EHQ12" s="551"/>
      <c r="EHR12" s="551"/>
      <c r="EHS12" s="551"/>
      <c r="EHT12" s="551"/>
      <c r="EHU12" s="551"/>
      <c r="EHV12" s="551"/>
      <c r="EHW12" s="551"/>
      <c r="EHX12" s="551"/>
      <c r="EHY12" s="551"/>
      <c r="EHZ12" s="551"/>
      <c r="EIA12" s="551"/>
      <c r="EIB12" s="551"/>
      <c r="EIC12" s="551"/>
      <c r="EID12" s="551"/>
      <c r="EIE12" s="551"/>
      <c r="EIF12" s="551"/>
      <c r="EIG12" s="551"/>
      <c r="EIH12" s="551"/>
      <c r="EII12" s="551"/>
      <c r="EIJ12" s="551"/>
      <c r="EIK12" s="551"/>
      <c r="EIL12" s="551"/>
      <c r="EIM12" s="551"/>
      <c r="EIN12" s="551"/>
      <c r="EIO12" s="551"/>
      <c r="EIP12" s="551"/>
      <c r="EIQ12" s="551"/>
      <c r="EIR12" s="551"/>
      <c r="EIS12" s="551"/>
      <c r="EIT12" s="551"/>
      <c r="EIU12" s="551"/>
      <c r="EIV12" s="551"/>
      <c r="EIW12" s="551"/>
      <c r="EIX12" s="551"/>
      <c r="EIY12" s="551"/>
      <c r="EIZ12" s="551"/>
      <c r="EJA12" s="551"/>
      <c r="EJB12" s="551"/>
      <c r="EJC12" s="551"/>
      <c r="EJD12" s="551"/>
      <c r="EJE12" s="551"/>
      <c r="EJF12" s="551"/>
      <c r="EJG12" s="551"/>
      <c r="EJH12" s="551"/>
      <c r="EJI12" s="551"/>
      <c r="EJJ12" s="551"/>
      <c r="EJK12" s="551"/>
      <c r="EJL12" s="551"/>
      <c r="EJM12" s="551"/>
      <c r="EJN12" s="551"/>
      <c r="EJO12" s="551"/>
      <c r="EJP12" s="551"/>
      <c r="EJQ12" s="551"/>
      <c r="EJR12" s="551"/>
      <c r="EJS12" s="551"/>
      <c r="EJT12" s="551"/>
      <c r="EJU12" s="551"/>
      <c r="EJV12" s="551"/>
      <c r="EJW12" s="551"/>
      <c r="EJX12" s="551"/>
      <c r="EJY12" s="551"/>
      <c r="EJZ12" s="551"/>
      <c r="EKA12" s="551"/>
      <c r="EKB12" s="551"/>
      <c r="EKC12" s="551"/>
      <c r="EKD12" s="551"/>
      <c r="EKE12" s="551"/>
      <c r="EKF12" s="551"/>
      <c r="EKG12" s="551"/>
      <c r="EKH12" s="551"/>
      <c r="EKI12" s="551"/>
      <c r="EKJ12" s="551"/>
      <c r="EKK12" s="551"/>
      <c r="EKL12" s="551"/>
      <c r="EKM12" s="551"/>
      <c r="EKN12" s="551"/>
      <c r="EKO12" s="551"/>
      <c r="EKP12" s="551"/>
      <c r="EKQ12" s="551"/>
      <c r="EKR12" s="551"/>
      <c r="EKS12" s="551"/>
      <c r="EKT12" s="551"/>
      <c r="EKU12" s="551"/>
      <c r="EKV12" s="551"/>
      <c r="EKW12" s="551"/>
      <c r="EKX12" s="551"/>
      <c r="EKY12" s="551"/>
      <c r="EKZ12" s="551"/>
      <c r="ELA12" s="551"/>
      <c r="ELB12" s="551"/>
      <c r="ELC12" s="551"/>
      <c r="ELD12" s="551"/>
      <c r="ELE12" s="551"/>
      <c r="ELF12" s="551"/>
      <c r="ELG12" s="551"/>
      <c r="ELH12" s="551"/>
      <c r="ELI12" s="551"/>
      <c r="ELJ12" s="551"/>
      <c r="ELK12" s="551"/>
      <c r="ELL12" s="551"/>
      <c r="ELM12" s="551"/>
      <c r="ELN12" s="551"/>
      <c r="ELO12" s="551"/>
      <c r="ELP12" s="551"/>
      <c r="ELQ12" s="551"/>
      <c r="ELR12" s="551"/>
      <c r="ELS12" s="551"/>
      <c r="ELT12" s="551"/>
      <c r="ELU12" s="551"/>
      <c r="ELV12" s="551"/>
      <c r="ELW12" s="551"/>
      <c r="ELX12" s="551"/>
      <c r="ELY12" s="551"/>
      <c r="ELZ12" s="551"/>
      <c r="EMA12" s="551"/>
      <c r="EMB12" s="551"/>
      <c r="EMC12" s="551"/>
      <c r="EMD12" s="551"/>
      <c r="EME12" s="551"/>
      <c r="EMF12" s="551"/>
      <c r="EMG12" s="551"/>
      <c r="EMH12" s="551"/>
      <c r="EMI12" s="551"/>
      <c r="EMJ12" s="551"/>
      <c r="EMK12" s="551"/>
      <c r="EML12" s="551"/>
      <c r="EMM12" s="551"/>
      <c r="EMN12" s="551"/>
      <c r="EMO12" s="551"/>
      <c r="EMP12" s="551"/>
      <c r="EMQ12" s="551"/>
      <c r="EMR12" s="551"/>
      <c r="EMS12" s="551"/>
      <c r="EMT12" s="551"/>
      <c r="EMU12" s="551"/>
      <c r="EMV12" s="551"/>
      <c r="EMW12" s="551"/>
      <c r="EMX12" s="551"/>
      <c r="EMY12" s="551"/>
      <c r="EMZ12" s="551"/>
      <c r="ENA12" s="551"/>
      <c r="ENB12" s="551"/>
      <c r="ENC12" s="551"/>
      <c r="END12" s="551"/>
      <c r="ENE12" s="551"/>
      <c r="ENF12" s="551"/>
      <c r="ENG12" s="551"/>
      <c r="ENH12" s="551"/>
      <c r="ENI12" s="551"/>
      <c r="ENJ12" s="551"/>
      <c r="ENK12" s="551"/>
      <c r="ENL12" s="551"/>
      <c r="ENM12" s="551"/>
      <c r="ENN12" s="551"/>
      <c r="ENO12" s="551"/>
      <c r="ENP12" s="551"/>
      <c r="ENQ12" s="551"/>
      <c r="ENR12" s="551"/>
      <c r="ENS12" s="551"/>
      <c r="ENT12" s="551"/>
      <c r="ENU12" s="551"/>
      <c r="ENV12" s="551"/>
      <c r="ENW12" s="551"/>
      <c r="ENX12" s="551"/>
      <c r="ENY12" s="551"/>
      <c r="ENZ12" s="551"/>
      <c r="EOA12" s="551"/>
      <c r="EOB12" s="551"/>
      <c r="EOC12" s="551"/>
      <c r="EOD12" s="551"/>
      <c r="EOE12" s="551"/>
      <c r="EOF12" s="551"/>
      <c r="EOG12" s="551"/>
      <c r="EOH12" s="551"/>
      <c r="EOI12" s="551"/>
      <c r="EOJ12" s="551"/>
      <c r="EOK12" s="551"/>
      <c r="EOL12" s="551"/>
      <c r="EOM12" s="551"/>
      <c r="EON12" s="551"/>
      <c r="EOO12" s="551"/>
      <c r="EOP12" s="551"/>
      <c r="EOQ12" s="551"/>
      <c r="EOR12" s="551"/>
      <c r="EOS12" s="551"/>
      <c r="EOT12" s="551"/>
      <c r="EOU12" s="551"/>
      <c r="EOV12" s="551"/>
      <c r="EOW12" s="551"/>
      <c r="EOX12" s="551"/>
      <c r="EOY12" s="551"/>
      <c r="EOZ12" s="551"/>
      <c r="EPA12" s="551"/>
      <c r="EPB12" s="551"/>
      <c r="EPC12" s="551"/>
      <c r="EPD12" s="551"/>
      <c r="EPE12" s="551"/>
      <c r="EPF12" s="551"/>
      <c r="EPG12" s="551"/>
      <c r="EPH12" s="551"/>
      <c r="EPI12" s="551"/>
      <c r="EPJ12" s="551"/>
      <c r="EPK12" s="551"/>
      <c r="EPL12" s="551"/>
      <c r="EPM12" s="551"/>
      <c r="EPN12" s="551"/>
      <c r="EPO12" s="551"/>
      <c r="EPP12" s="551"/>
      <c r="EPQ12" s="551"/>
      <c r="EPR12" s="551"/>
      <c r="EPS12" s="551"/>
      <c r="EPT12" s="551"/>
      <c r="EPU12" s="551"/>
      <c r="EPV12" s="551"/>
      <c r="EPW12" s="551"/>
      <c r="EPX12" s="551"/>
      <c r="EPY12" s="551"/>
      <c r="EPZ12" s="551"/>
      <c r="EQA12" s="551"/>
      <c r="EQB12" s="551"/>
      <c r="EQC12" s="551"/>
      <c r="EQD12" s="551"/>
      <c r="EQE12" s="551"/>
      <c r="EQF12" s="551"/>
      <c r="EQG12" s="551"/>
      <c r="EQH12" s="551"/>
      <c r="EQI12" s="551"/>
      <c r="EQJ12" s="551"/>
      <c r="EQK12" s="551"/>
      <c r="EQL12" s="551"/>
      <c r="EQM12" s="551"/>
      <c r="EQN12" s="551"/>
      <c r="EQO12" s="551"/>
      <c r="EQP12" s="551"/>
      <c r="EQQ12" s="551"/>
      <c r="EQR12" s="551"/>
      <c r="EQS12" s="551"/>
      <c r="EQT12" s="551"/>
      <c r="EQU12" s="551"/>
      <c r="EQV12" s="551"/>
      <c r="EQW12" s="551"/>
      <c r="EQX12" s="551"/>
      <c r="EQY12" s="551"/>
      <c r="EQZ12" s="551"/>
      <c r="ERA12" s="551"/>
      <c r="ERB12" s="551"/>
      <c r="ERC12" s="551"/>
      <c r="ERD12" s="551"/>
      <c r="ERE12" s="551"/>
      <c r="ERF12" s="551"/>
      <c r="ERG12" s="551"/>
      <c r="ERH12" s="551"/>
      <c r="ERI12" s="551"/>
      <c r="ERJ12" s="551"/>
      <c r="ERK12" s="551"/>
      <c r="ERL12" s="551"/>
      <c r="ERM12" s="551"/>
      <c r="ERN12" s="551"/>
      <c r="ERO12" s="551"/>
      <c r="ERP12" s="551"/>
      <c r="ERQ12" s="551"/>
      <c r="ERR12" s="551"/>
      <c r="ERS12" s="551"/>
      <c r="ERT12" s="551"/>
      <c r="ERU12" s="551"/>
      <c r="ERV12" s="551"/>
      <c r="ERW12" s="551"/>
      <c r="ERX12" s="551"/>
      <c r="ERY12" s="551"/>
      <c r="ERZ12" s="551"/>
      <c r="ESA12" s="551"/>
      <c r="ESB12" s="551"/>
      <c r="ESC12" s="551"/>
      <c r="ESD12" s="551"/>
      <c r="ESE12" s="551"/>
      <c r="ESF12" s="551"/>
      <c r="ESG12" s="551"/>
      <c r="ESH12" s="551"/>
      <c r="ESI12" s="551"/>
      <c r="ESJ12" s="551"/>
      <c r="ESK12" s="551"/>
      <c r="ESL12" s="551"/>
      <c r="ESM12" s="551"/>
      <c r="ESN12" s="551"/>
      <c r="ESO12" s="551"/>
      <c r="ESP12" s="551"/>
      <c r="ESQ12" s="551"/>
      <c r="ESR12" s="551"/>
      <c r="ESS12" s="551"/>
      <c r="EST12" s="551"/>
      <c r="ESU12" s="551"/>
      <c r="ESV12" s="551"/>
      <c r="ESW12" s="551"/>
      <c r="ESX12" s="551"/>
      <c r="ESY12" s="551"/>
      <c r="ESZ12" s="551"/>
      <c r="ETA12" s="551"/>
      <c r="ETB12" s="551"/>
      <c r="ETC12" s="551"/>
      <c r="ETD12" s="551"/>
      <c r="ETE12" s="551"/>
      <c r="ETF12" s="551"/>
      <c r="ETG12" s="551"/>
      <c r="ETH12" s="551"/>
      <c r="ETI12" s="551"/>
      <c r="ETJ12" s="551"/>
      <c r="ETK12" s="551"/>
      <c r="ETL12" s="551"/>
      <c r="ETM12" s="551"/>
      <c r="ETN12" s="551"/>
      <c r="ETO12" s="551"/>
      <c r="ETP12" s="551"/>
      <c r="ETQ12" s="551"/>
      <c r="ETR12" s="551"/>
      <c r="ETS12" s="551"/>
      <c r="ETT12" s="551"/>
      <c r="ETU12" s="551"/>
      <c r="ETV12" s="551"/>
      <c r="ETW12" s="551"/>
      <c r="ETX12" s="551"/>
      <c r="ETY12" s="551"/>
      <c r="ETZ12" s="551"/>
      <c r="EUA12" s="551"/>
      <c r="EUB12" s="551"/>
      <c r="EUC12" s="551"/>
      <c r="EUD12" s="551"/>
      <c r="EUE12" s="551"/>
      <c r="EUF12" s="551"/>
      <c r="EUG12" s="551"/>
      <c r="EUH12" s="551"/>
      <c r="EUI12" s="551"/>
      <c r="EUJ12" s="551"/>
      <c r="EUK12" s="551"/>
      <c r="EUL12" s="551"/>
      <c r="EUM12" s="551"/>
      <c r="EUN12" s="551"/>
      <c r="EUO12" s="551"/>
      <c r="EUP12" s="551"/>
      <c r="EUQ12" s="551"/>
      <c r="EUR12" s="551"/>
      <c r="EUS12" s="551"/>
      <c r="EUT12" s="551"/>
      <c r="EUU12" s="551"/>
      <c r="EUV12" s="551"/>
      <c r="EUW12" s="551"/>
      <c r="EUX12" s="551"/>
      <c r="EUY12" s="551"/>
      <c r="EUZ12" s="551"/>
      <c r="EVA12" s="551"/>
      <c r="EVB12" s="551"/>
      <c r="EVC12" s="551"/>
      <c r="EVD12" s="551"/>
      <c r="EVE12" s="551"/>
      <c r="EVF12" s="551"/>
      <c r="EVG12" s="551"/>
      <c r="EVH12" s="551"/>
      <c r="EVI12" s="551"/>
      <c r="EVJ12" s="551"/>
      <c r="EVK12" s="551"/>
      <c r="EVL12" s="551"/>
      <c r="EVM12" s="551"/>
      <c r="EVN12" s="551"/>
      <c r="EVO12" s="551"/>
      <c r="EVP12" s="551"/>
      <c r="EVQ12" s="551"/>
      <c r="EVR12" s="551"/>
      <c r="EVS12" s="551"/>
      <c r="EVT12" s="551"/>
      <c r="EVU12" s="551"/>
      <c r="EVV12" s="551"/>
      <c r="EVW12" s="551"/>
      <c r="EVX12" s="551"/>
      <c r="EVY12" s="551"/>
      <c r="EVZ12" s="551"/>
      <c r="EWA12" s="551"/>
      <c r="EWB12" s="551"/>
      <c r="EWC12" s="551"/>
      <c r="EWD12" s="551"/>
      <c r="EWE12" s="551"/>
      <c r="EWF12" s="551"/>
      <c r="EWG12" s="551"/>
      <c r="EWH12" s="551"/>
      <c r="EWI12" s="551"/>
      <c r="EWJ12" s="551"/>
      <c r="EWK12" s="551"/>
      <c r="EWL12" s="551"/>
      <c r="EWM12" s="551"/>
      <c r="EWN12" s="551"/>
      <c r="EWO12" s="551"/>
      <c r="EWP12" s="551"/>
      <c r="EWQ12" s="551"/>
      <c r="EWR12" s="551"/>
      <c r="EWS12" s="551"/>
      <c r="EWT12" s="551"/>
      <c r="EWU12" s="551"/>
      <c r="EWV12" s="551"/>
      <c r="EWW12" s="551"/>
      <c r="EWX12" s="551"/>
      <c r="EWY12" s="551"/>
      <c r="EWZ12" s="551"/>
      <c r="EXA12" s="551"/>
      <c r="EXB12" s="551"/>
      <c r="EXC12" s="551"/>
      <c r="EXD12" s="551"/>
      <c r="EXE12" s="551"/>
      <c r="EXF12" s="551"/>
      <c r="EXG12" s="551"/>
      <c r="EXH12" s="551"/>
      <c r="EXI12" s="551"/>
      <c r="EXJ12" s="551"/>
      <c r="EXK12" s="551"/>
      <c r="EXL12" s="551"/>
      <c r="EXM12" s="551"/>
      <c r="EXN12" s="551"/>
      <c r="EXO12" s="551"/>
      <c r="EXP12" s="551"/>
      <c r="EXQ12" s="551"/>
      <c r="EXR12" s="551"/>
      <c r="EXS12" s="551"/>
      <c r="EXT12" s="551"/>
      <c r="EXU12" s="551"/>
      <c r="EXV12" s="551"/>
      <c r="EXW12" s="551"/>
      <c r="EXX12" s="551"/>
      <c r="EXY12" s="551"/>
      <c r="EXZ12" s="551"/>
      <c r="EYA12" s="551"/>
      <c r="EYB12" s="551"/>
      <c r="EYC12" s="551"/>
      <c r="EYD12" s="551"/>
      <c r="EYE12" s="551"/>
      <c r="EYF12" s="551"/>
      <c r="EYG12" s="551"/>
      <c r="EYH12" s="551"/>
      <c r="EYI12" s="551"/>
      <c r="EYJ12" s="551"/>
      <c r="EYK12" s="551"/>
      <c r="EYL12" s="551"/>
      <c r="EYM12" s="551"/>
      <c r="EYN12" s="551"/>
      <c r="EYO12" s="551"/>
      <c r="EYP12" s="551"/>
      <c r="EYQ12" s="551"/>
      <c r="EYR12" s="551"/>
      <c r="EYS12" s="551"/>
      <c r="EYT12" s="551"/>
      <c r="EYU12" s="551"/>
      <c r="EYV12" s="551"/>
      <c r="EYW12" s="551"/>
      <c r="EYX12" s="551"/>
      <c r="EYY12" s="551"/>
      <c r="EYZ12" s="551"/>
      <c r="EZA12" s="551"/>
      <c r="EZB12" s="551"/>
      <c r="EZC12" s="551"/>
      <c r="EZD12" s="551"/>
      <c r="EZE12" s="551"/>
      <c r="EZF12" s="551"/>
      <c r="EZG12" s="551"/>
      <c r="EZH12" s="551"/>
      <c r="EZI12" s="551"/>
      <c r="EZJ12" s="551"/>
      <c r="EZK12" s="551"/>
      <c r="EZL12" s="551"/>
      <c r="EZM12" s="551"/>
      <c r="EZN12" s="551"/>
      <c r="EZO12" s="551"/>
      <c r="EZP12" s="551"/>
      <c r="EZQ12" s="551"/>
      <c r="EZR12" s="551"/>
      <c r="EZS12" s="551"/>
      <c r="EZT12" s="551"/>
      <c r="EZU12" s="551"/>
      <c r="EZV12" s="551"/>
      <c r="EZW12" s="551"/>
      <c r="EZX12" s="551"/>
      <c r="EZY12" s="551"/>
      <c r="EZZ12" s="551"/>
      <c r="FAA12" s="551"/>
      <c r="FAB12" s="551"/>
      <c r="FAC12" s="551"/>
      <c r="FAD12" s="551"/>
      <c r="FAE12" s="551"/>
      <c r="FAF12" s="551"/>
      <c r="FAG12" s="551"/>
      <c r="FAH12" s="551"/>
      <c r="FAI12" s="551"/>
      <c r="FAJ12" s="551"/>
      <c r="FAK12" s="551"/>
      <c r="FAL12" s="551"/>
      <c r="FAM12" s="551"/>
      <c r="FAN12" s="551"/>
      <c r="FAO12" s="551"/>
      <c r="FAP12" s="551"/>
      <c r="FAQ12" s="551"/>
      <c r="FAR12" s="551"/>
      <c r="FAS12" s="551"/>
      <c r="FAT12" s="551"/>
      <c r="FAU12" s="551"/>
      <c r="FAV12" s="551"/>
      <c r="FAW12" s="551"/>
      <c r="FAX12" s="551"/>
      <c r="FAY12" s="551"/>
      <c r="FAZ12" s="551"/>
      <c r="FBA12" s="551"/>
      <c r="FBB12" s="551"/>
      <c r="FBC12" s="551"/>
      <c r="FBD12" s="551"/>
      <c r="FBE12" s="551"/>
      <c r="FBF12" s="551"/>
      <c r="FBG12" s="551"/>
      <c r="FBH12" s="551"/>
      <c r="FBI12" s="551"/>
      <c r="FBJ12" s="551"/>
      <c r="FBK12" s="551"/>
      <c r="FBL12" s="551"/>
      <c r="FBM12" s="551"/>
      <c r="FBN12" s="551"/>
      <c r="FBO12" s="551"/>
      <c r="FBP12" s="551"/>
      <c r="FBQ12" s="551"/>
      <c r="FBR12" s="551"/>
      <c r="FBS12" s="551"/>
      <c r="FBT12" s="551"/>
      <c r="FBU12" s="551"/>
      <c r="FBV12" s="551"/>
      <c r="FBW12" s="551"/>
      <c r="FBX12" s="551"/>
      <c r="FBY12" s="551"/>
      <c r="FBZ12" s="551"/>
      <c r="FCA12" s="551"/>
      <c r="FCB12" s="551"/>
      <c r="FCC12" s="551"/>
      <c r="FCD12" s="551"/>
      <c r="FCE12" s="551"/>
      <c r="FCF12" s="551"/>
      <c r="FCG12" s="551"/>
      <c r="FCH12" s="551"/>
      <c r="FCI12" s="551"/>
      <c r="FCJ12" s="551"/>
      <c r="FCK12" s="551"/>
      <c r="FCL12" s="551"/>
      <c r="FCM12" s="551"/>
      <c r="FCN12" s="551"/>
      <c r="FCO12" s="551"/>
      <c r="FCP12" s="551"/>
      <c r="FCQ12" s="551"/>
      <c r="FCR12" s="551"/>
      <c r="FCS12" s="551"/>
      <c r="FCT12" s="551"/>
      <c r="FCU12" s="551"/>
      <c r="FCV12" s="551"/>
      <c r="FCW12" s="551"/>
      <c r="FCX12" s="551"/>
      <c r="FCY12" s="551"/>
      <c r="FCZ12" s="551"/>
      <c r="FDA12" s="551"/>
      <c r="FDB12" s="551"/>
      <c r="FDC12" s="551"/>
      <c r="FDD12" s="551"/>
      <c r="FDE12" s="551"/>
      <c r="FDF12" s="551"/>
      <c r="FDG12" s="551"/>
      <c r="FDH12" s="551"/>
      <c r="FDI12" s="551"/>
      <c r="FDJ12" s="551"/>
      <c r="FDK12" s="551"/>
      <c r="FDL12" s="551"/>
      <c r="FDM12" s="551"/>
      <c r="FDN12" s="551"/>
      <c r="FDO12" s="551"/>
      <c r="FDP12" s="551"/>
      <c r="FDQ12" s="551"/>
      <c r="FDR12" s="551"/>
      <c r="FDS12" s="551"/>
      <c r="FDT12" s="551"/>
      <c r="FDU12" s="551"/>
      <c r="FDV12" s="551"/>
      <c r="FDW12" s="551"/>
      <c r="FDX12" s="551"/>
      <c r="FDY12" s="551"/>
      <c r="FDZ12" s="551"/>
      <c r="FEA12" s="551"/>
      <c r="FEB12" s="551"/>
      <c r="FEC12" s="551"/>
      <c r="FED12" s="551"/>
      <c r="FEE12" s="551"/>
      <c r="FEF12" s="551"/>
      <c r="FEG12" s="551"/>
      <c r="FEH12" s="551"/>
      <c r="FEI12" s="551"/>
      <c r="FEJ12" s="551"/>
      <c r="FEK12" s="551"/>
      <c r="FEL12" s="551"/>
      <c r="FEM12" s="551"/>
      <c r="FEN12" s="551"/>
      <c r="FEO12" s="551"/>
      <c r="FEP12" s="551"/>
      <c r="FEQ12" s="551"/>
      <c r="FER12" s="551"/>
      <c r="FES12" s="551"/>
      <c r="FET12" s="551"/>
      <c r="FEU12" s="551"/>
      <c r="FEV12" s="551"/>
      <c r="FEW12" s="551"/>
      <c r="FEX12" s="551"/>
      <c r="FEY12" s="551"/>
      <c r="FEZ12" s="551"/>
      <c r="FFA12" s="551"/>
      <c r="FFB12" s="551"/>
      <c r="FFC12" s="551"/>
      <c r="FFD12" s="551"/>
      <c r="FFE12" s="551"/>
      <c r="FFF12" s="551"/>
      <c r="FFG12" s="551"/>
      <c r="FFH12" s="551"/>
      <c r="FFI12" s="551"/>
      <c r="FFJ12" s="551"/>
      <c r="FFK12" s="551"/>
      <c r="FFL12" s="551"/>
      <c r="FFM12" s="551"/>
      <c r="FFN12" s="551"/>
      <c r="FFO12" s="551"/>
      <c r="FFP12" s="551"/>
      <c r="FFQ12" s="551"/>
      <c r="FFR12" s="551"/>
      <c r="FFS12" s="551"/>
      <c r="FFT12" s="551"/>
      <c r="FFU12" s="551"/>
      <c r="FFV12" s="551"/>
      <c r="FFW12" s="551"/>
      <c r="FFX12" s="551"/>
      <c r="FFY12" s="551"/>
      <c r="FFZ12" s="551"/>
      <c r="FGA12" s="551"/>
      <c r="FGB12" s="551"/>
      <c r="FGC12" s="551"/>
      <c r="FGD12" s="551"/>
      <c r="FGE12" s="551"/>
      <c r="FGF12" s="551"/>
      <c r="FGG12" s="551"/>
      <c r="FGH12" s="551"/>
      <c r="FGI12" s="551"/>
      <c r="FGJ12" s="551"/>
      <c r="FGK12" s="551"/>
      <c r="FGL12" s="551"/>
      <c r="FGM12" s="551"/>
      <c r="FGN12" s="551"/>
      <c r="FGO12" s="551"/>
      <c r="FGP12" s="551"/>
      <c r="FGQ12" s="551"/>
      <c r="FGR12" s="551"/>
      <c r="FGS12" s="551"/>
      <c r="FGT12" s="551"/>
      <c r="FGU12" s="551"/>
      <c r="FGV12" s="551"/>
      <c r="FGW12" s="551"/>
      <c r="FGX12" s="551"/>
      <c r="FGY12" s="551"/>
      <c r="FGZ12" s="551"/>
      <c r="FHA12" s="551"/>
      <c r="FHB12" s="551"/>
      <c r="FHC12" s="551"/>
      <c r="FHD12" s="551"/>
      <c r="FHE12" s="551"/>
      <c r="FHF12" s="551"/>
      <c r="FHG12" s="551"/>
      <c r="FHH12" s="551"/>
      <c r="FHI12" s="551"/>
      <c r="FHJ12" s="551"/>
      <c r="FHK12" s="551"/>
      <c r="FHL12" s="551"/>
      <c r="FHM12" s="551"/>
      <c r="FHN12" s="551"/>
      <c r="FHO12" s="551"/>
      <c r="FHP12" s="551"/>
      <c r="FHQ12" s="551"/>
      <c r="FHR12" s="551"/>
      <c r="FHS12" s="551"/>
      <c r="FHT12" s="551"/>
      <c r="FHU12" s="551"/>
      <c r="FHV12" s="551"/>
      <c r="FHW12" s="551"/>
      <c r="FHX12" s="551"/>
      <c r="FHY12" s="551"/>
      <c r="FHZ12" s="551"/>
      <c r="FIA12" s="551"/>
      <c r="FIB12" s="551"/>
      <c r="FIC12" s="551"/>
      <c r="FID12" s="551"/>
      <c r="FIE12" s="551"/>
      <c r="FIF12" s="551"/>
      <c r="FIG12" s="551"/>
      <c r="FIH12" s="551"/>
      <c r="FII12" s="551"/>
      <c r="FIJ12" s="551"/>
      <c r="FIK12" s="551"/>
      <c r="FIL12" s="551"/>
      <c r="FIM12" s="551"/>
      <c r="FIN12" s="551"/>
      <c r="FIO12" s="551"/>
      <c r="FIP12" s="551"/>
      <c r="FIQ12" s="551"/>
      <c r="FIR12" s="551"/>
      <c r="FIS12" s="551"/>
      <c r="FIT12" s="551"/>
      <c r="FIU12" s="551"/>
      <c r="FIV12" s="551"/>
      <c r="FIW12" s="551"/>
      <c r="FIX12" s="551"/>
      <c r="FIY12" s="551"/>
      <c r="FIZ12" s="551"/>
      <c r="FJA12" s="551"/>
      <c r="FJB12" s="551"/>
      <c r="FJC12" s="551"/>
      <c r="FJD12" s="551"/>
      <c r="FJE12" s="551"/>
      <c r="FJF12" s="551"/>
      <c r="FJG12" s="551"/>
      <c r="FJH12" s="551"/>
      <c r="FJI12" s="551"/>
      <c r="FJJ12" s="551"/>
      <c r="FJK12" s="551"/>
      <c r="FJL12" s="551"/>
      <c r="FJM12" s="551"/>
      <c r="FJN12" s="551"/>
      <c r="FJO12" s="551"/>
      <c r="FJP12" s="551"/>
      <c r="FJQ12" s="551"/>
      <c r="FJR12" s="551"/>
      <c r="FJS12" s="551"/>
      <c r="FJT12" s="551"/>
      <c r="FJU12" s="551"/>
      <c r="FJV12" s="551"/>
      <c r="FJW12" s="551"/>
      <c r="FJX12" s="551"/>
      <c r="FJY12" s="551"/>
      <c r="FJZ12" s="551"/>
      <c r="FKA12" s="551"/>
      <c r="FKB12" s="551"/>
      <c r="FKC12" s="551"/>
      <c r="FKD12" s="551"/>
      <c r="FKE12" s="551"/>
      <c r="FKF12" s="551"/>
      <c r="FKG12" s="551"/>
      <c r="FKH12" s="551"/>
      <c r="FKI12" s="551"/>
      <c r="FKJ12" s="551"/>
      <c r="FKK12" s="551"/>
      <c r="FKL12" s="551"/>
      <c r="FKM12" s="551"/>
      <c r="FKN12" s="551"/>
      <c r="FKO12" s="551"/>
      <c r="FKP12" s="551"/>
      <c r="FKQ12" s="551"/>
      <c r="FKR12" s="551"/>
      <c r="FKS12" s="551"/>
      <c r="FKT12" s="551"/>
      <c r="FKU12" s="551"/>
      <c r="FKV12" s="551"/>
      <c r="FKW12" s="551"/>
      <c r="FKX12" s="551"/>
      <c r="FKY12" s="551"/>
      <c r="FKZ12" s="551"/>
      <c r="FLA12" s="551"/>
      <c r="FLB12" s="551"/>
      <c r="FLC12" s="551"/>
      <c r="FLD12" s="551"/>
      <c r="FLE12" s="551"/>
      <c r="FLF12" s="551"/>
      <c r="FLG12" s="551"/>
      <c r="FLH12" s="551"/>
      <c r="FLI12" s="551"/>
      <c r="FLJ12" s="551"/>
      <c r="FLK12" s="551"/>
      <c r="FLL12" s="551"/>
      <c r="FLM12" s="551"/>
      <c r="FLN12" s="551"/>
      <c r="FLO12" s="551"/>
      <c r="FLP12" s="551"/>
      <c r="FLQ12" s="551"/>
      <c r="FLR12" s="551"/>
      <c r="FLS12" s="551"/>
      <c r="FLT12" s="551"/>
      <c r="FLU12" s="551"/>
      <c r="FLV12" s="551"/>
      <c r="FLW12" s="551"/>
      <c r="FLX12" s="551"/>
      <c r="FLY12" s="551"/>
      <c r="FLZ12" s="551"/>
      <c r="FMA12" s="551"/>
      <c r="FMB12" s="551"/>
      <c r="FMC12" s="551"/>
      <c r="FMD12" s="551"/>
      <c r="FME12" s="551"/>
      <c r="FMF12" s="551"/>
      <c r="FMG12" s="551"/>
      <c r="FMH12" s="551"/>
      <c r="FMI12" s="551"/>
      <c r="FMJ12" s="551"/>
      <c r="FMK12" s="551"/>
      <c r="FML12" s="551"/>
      <c r="FMM12" s="551"/>
      <c r="FMN12" s="551"/>
      <c r="FMO12" s="551"/>
      <c r="FMP12" s="551"/>
      <c r="FMQ12" s="551"/>
      <c r="FMR12" s="551"/>
      <c r="FMS12" s="551"/>
      <c r="FMT12" s="551"/>
      <c r="FMU12" s="551"/>
      <c r="FMV12" s="551"/>
      <c r="FMW12" s="551"/>
      <c r="FMX12" s="551"/>
      <c r="FMY12" s="551"/>
      <c r="FMZ12" s="551"/>
      <c r="FNA12" s="551"/>
      <c r="FNB12" s="551"/>
      <c r="FNC12" s="551"/>
      <c r="FND12" s="551"/>
      <c r="FNE12" s="551"/>
      <c r="FNF12" s="551"/>
      <c r="FNG12" s="551"/>
      <c r="FNH12" s="551"/>
      <c r="FNI12" s="551"/>
      <c r="FNJ12" s="551"/>
      <c r="FNK12" s="551"/>
      <c r="FNL12" s="551"/>
      <c r="FNM12" s="551"/>
      <c r="FNN12" s="551"/>
      <c r="FNO12" s="551"/>
      <c r="FNP12" s="551"/>
      <c r="FNQ12" s="551"/>
      <c r="FNR12" s="551"/>
      <c r="FNS12" s="551"/>
      <c r="FNT12" s="551"/>
      <c r="FNU12" s="551"/>
      <c r="FNV12" s="551"/>
      <c r="FNW12" s="551"/>
      <c r="FNX12" s="551"/>
      <c r="FNY12" s="551"/>
      <c r="FNZ12" s="551"/>
      <c r="FOA12" s="551"/>
      <c r="FOB12" s="551"/>
      <c r="FOC12" s="551"/>
      <c r="FOD12" s="551"/>
      <c r="FOE12" s="551"/>
      <c r="FOF12" s="551"/>
      <c r="FOG12" s="551"/>
      <c r="FOH12" s="551"/>
      <c r="FOI12" s="551"/>
      <c r="FOJ12" s="551"/>
      <c r="FOK12" s="551"/>
      <c r="FOL12" s="551"/>
      <c r="FOM12" s="551"/>
      <c r="FON12" s="551"/>
      <c r="FOO12" s="551"/>
      <c r="FOP12" s="551"/>
      <c r="FOQ12" s="551"/>
      <c r="FOR12" s="551"/>
      <c r="FOS12" s="551"/>
      <c r="FOT12" s="551"/>
      <c r="FOU12" s="551"/>
      <c r="FOV12" s="551"/>
      <c r="FOW12" s="551"/>
      <c r="FOX12" s="551"/>
      <c r="FOY12" s="551"/>
      <c r="FOZ12" s="551"/>
      <c r="FPA12" s="551"/>
      <c r="FPB12" s="551"/>
      <c r="FPC12" s="551"/>
      <c r="FPD12" s="551"/>
      <c r="FPE12" s="551"/>
      <c r="FPF12" s="551"/>
      <c r="FPG12" s="551"/>
      <c r="FPH12" s="551"/>
      <c r="FPI12" s="551"/>
      <c r="FPJ12" s="551"/>
      <c r="FPK12" s="551"/>
      <c r="FPL12" s="551"/>
      <c r="FPM12" s="551"/>
      <c r="FPN12" s="551"/>
      <c r="FPO12" s="551"/>
      <c r="FPP12" s="551"/>
      <c r="FPQ12" s="551"/>
      <c r="FPR12" s="551"/>
      <c r="FPS12" s="551"/>
      <c r="FPT12" s="551"/>
      <c r="FPU12" s="551"/>
      <c r="FPV12" s="551"/>
      <c r="FPW12" s="551"/>
      <c r="FPX12" s="551"/>
      <c r="FPY12" s="551"/>
      <c r="FPZ12" s="551"/>
      <c r="FQA12" s="551"/>
      <c r="FQB12" s="551"/>
      <c r="FQC12" s="551"/>
      <c r="FQD12" s="551"/>
      <c r="FQE12" s="551"/>
      <c r="FQF12" s="551"/>
      <c r="FQG12" s="551"/>
      <c r="FQH12" s="551"/>
      <c r="FQI12" s="551"/>
      <c r="FQJ12" s="551"/>
      <c r="FQK12" s="551"/>
      <c r="FQL12" s="551"/>
      <c r="FQM12" s="551"/>
      <c r="FQN12" s="551"/>
      <c r="FQO12" s="551"/>
      <c r="FQP12" s="551"/>
      <c r="FQQ12" s="551"/>
      <c r="FQR12" s="551"/>
      <c r="FQS12" s="551"/>
      <c r="FQT12" s="551"/>
      <c r="FQU12" s="551"/>
      <c r="FQV12" s="551"/>
      <c r="FQW12" s="551"/>
      <c r="FQX12" s="551"/>
      <c r="FQY12" s="551"/>
      <c r="FQZ12" s="551"/>
      <c r="FRA12" s="551"/>
      <c r="FRB12" s="551"/>
      <c r="FRC12" s="551"/>
      <c r="FRD12" s="551"/>
      <c r="FRE12" s="551"/>
      <c r="FRF12" s="551"/>
      <c r="FRG12" s="551"/>
      <c r="FRH12" s="551"/>
      <c r="FRI12" s="551"/>
      <c r="FRJ12" s="551"/>
      <c r="FRK12" s="551"/>
      <c r="FRL12" s="551"/>
      <c r="FRM12" s="551"/>
      <c r="FRN12" s="551"/>
      <c r="FRO12" s="551"/>
      <c r="FRP12" s="551"/>
      <c r="FRQ12" s="551"/>
      <c r="FRR12" s="551"/>
      <c r="FRS12" s="551"/>
      <c r="FRT12" s="551"/>
      <c r="FRU12" s="551"/>
      <c r="FRV12" s="551"/>
      <c r="FRW12" s="551"/>
      <c r="FRX12" s="551"/>
      <c r="FRY12" s="551"/>
      <c r="FRZ12" s="551"/>
      <c r="FSA12" s="551"/>
      <c r="FSB12" s="551"/>
      <c r="FSC12" s="551"/>
      <c r="FSD12" s="551"/>
      <c r="FSE12" s="551"/>
      <c r="FSF12" s="551"/>
      <c r="FSG12" s="551"/>
      <c r="FSH12" s="551"/>
      <c r="FSI12" s="551"/>
      <c r="FSJ12" s="551"/>
      <c r="FSK12" s="551"/>
      <c r="FSL12" s="551"/>
      <c r="FSM12" s="551"/>
      <c r="FSN12" s="551"/>
      <c r="FSO12" s="551"/>
      <c r="FSP12" s="551"/>
      <c r="FSQ12" s="551"/>
      <c r="FSR12" s="551"/>
      <c r="FSS12" s="551"/>
      <c r="FST12" s="551"/>
      <c r="FSU12" s="551"/>
      <c r="FSV12" s="551"/>
      <c r="FSW12" s="551"/>
      <c r="FSX12" s="551"/>
      <c r="FSY12" s="551"/>
      <c r="FSZ12" s="551"/>
      <c r="FTA12" s="551"/>
      <c r="FTB12" s="551"/>
      <c r="FTC12" s="551"/>
      <c r="FTD12" s="551"/>
      <c r="FTE12" s="551"/>
      <c r="FTF12" s="551"/>
      <c r="FTG12" s="551"/>
      <c r="FTH12" s="551"/>
      <c r="FTI12" s="551"/>
      <c r="FTJ12" s="551"/>
      <c r="FTK12" s="551"/>
      <c r="FTL12" s="551"/>
      <c r="FTM12" s="551"/>
      <c r="FTN12" s="551"/>
      <c r="FTO12" s="551"/>
      <c r="FTP12" s="551"/>
      <c r="FTQ12" s="551"/>
      <c r="FTR12" s="551"/>
      <c r="FTS12" s="551"/>
      <c r="FTT12" s="551"/>
      <c r="FTU12" s="551"/>
      <c r="FTV12" s="551"/>
      <c r="FTW12" s="551"/>
      <c r="FTX12" s="551"/>
      <c r="FTY12" s="551"/>
      <c r="FTZ12" s="551"/>
      <c r="FUA12" s="551"/>
      <c r="FUB12" s="551"/>
      <c r="FUC12" s="551"/>
      <c r="FUD12" s="551"/>
      <c r="FUE12" s="551"/>
      <c r="FUF12" s="551"/>
      <c r="FUG12" s="551"/>
      <c r="FUH12" s="551"/>
      <c r="FUI12" s="551"/>
      <c r="FUJ12" s="551"/>
      <c r="FUK12" s="551"/>
      <c r="FUL12" s="551"/>
      <c r="FUM12" s="551"/>
      <c r="FUN12" s="551"/>
      <c r="FUO12" s="551"/>
      <c r="FUP12" s="551"/>
      <c r="FUQ12" s="551"/>
      <c r="FUR12" s="551"/>
      <c r="FUS12" s="551"/>
      <c r="FUT12" s="551"/>
      <c r="FUU12" s="551"/>
      <c r="FUV12" s="551"/>
      <c r="FUW12" s="551"/>
      <c r="FUX12" s="551"/>
      <c r="FUY12" s="551"/>
      <c r="FUZ12" s="551"/>
      <c r="FVA12" s="551"/>
      <c r="FVB12" s="551"/>
      <c r="FVC12" s="551"/>
      <c r="FVD12" s="551"/>
      <c r="FVE12" s="551"/>
      <c r="FVF12" s="551"/>
      <c r="FVG12" s="551"/>
      <c r="FVH12" s="551"/>
      <c r="FVI12" s="551"/>
      <c r="FVJ12" s="551"/>
      <c r="FVK12" s="551"/>
      <c r="FVL12" s="551"/>
      <c r="FVM12" s="551"/>
      <c r="FVN12" s="551"/>
      <c r="FVO12" s="551"/>
      <c r="FVP12" s="551"/>
      <c r="FVQ12" s="551"/>
      <c r="FVR12" s="551"/>
      <c r="FVS12" s="551"/>
      <c r="FVT12" s="551"/>
      <c r="FVU12" s="551"/>
      <c r="FVV12" s="551"/>
      <c r="FVW12" s="551"/>
      <c r="FVX12" s="551"/>
      <c r="FVY12" s="551"/>
      <c r="FVZ12" s="551"/>
      <c r="FWA12" s="551"/>
      <c r="FWB12" s="551"/>
      <c r="FWC12" s="551"/>
      <c r="FWD12" s="551"/>
      <c r="FWE12" s="551"/>
      <c r="FWF12" s="551"/>
      <c r="FWG12" s="551"/>
      <c r="FWH12" s="551"/>
      <c r="FWI12" s="551"/>
      <c r="FWJ12" s="551"/>
      <c r="FWK12" s="551"/>
      <c r="FWL12" s="551"/>
      <c r="FWM12" s="551"/>
      <c r="FWN12" s="551"/>
      <c r="FWO12" s="551"/>
      <c r="FWP12" s="551"/>
      <c r="FWQ12" s="551"/>
      <c r="FWR12" s="551"/>
      <c r="FWS12" s="551"/>
      <c r="FWT12" s="551"/>
      <c r="FWU12" s="551"/>
      <c r="FWV12" s="551"/>
      <c r="FWW12" s="551"/>
      <c r="FWX12" s="551"/>
      <c r="FWY12" s="551"/>
      <c r="FWZ12" s="551"/>
      <c r="FXA12" s="551"/>
      <c r="FXB12" s="551"/>
      <c r="FXC12" s="551"/>
      <c r="FXD12" s="551"/>
      <c r="FXE12" s="551"/>
      <c r="FXF12" s="551"/>
      <c r="FXG12" s="551"/>
      <c r="FXH12" s="551"/>
      <c r="FXI12" s="551"/>
      <c r="FXJ12" s="551"/>
      <c r="FXK12" s="551"/>
      <c r="FXL12" s="551"/>
      <c r="FXM12" s="551"/>
      <c r="FXN12" s="551"/>
      <c r="FXO12" s="551"/>
      <c r="FXP12" s="551"/>
      <c r="FXQ12" s="551"/>
      <c r="FXR12" s="551"/>
      <c r="FXS12" s="551"/>
      <c r="FXT12" s="551"/>
      <c r="FXU12" s="551"/>
      <c r="FXV12" s="551"/>
      <c r="FXW12" s="551"/>
      <c r="FXX12" s="551"/>
      <c r="FXY12" s="551"/>
      <c r="FXZ12" s="551"/>
      <c r="FYA12" s="551"/>
      <c r="FYB12" s="551"/>
      <c r="FYC12" s="551"/>
      <c r="FYD12" s="551"/>
      <c r="FYE12" s="551"/>
      <c r="FYF12" s="551"/>
      <c r="FYG12" s="551"/>
      <c r="FYH12" s="551"/>
      <c r="FYI12" s="551"/>
      <c r="FYJ12" s="551"/>
      <c r="FYK12" s="551"/>
      <c r="FYL12" s="551"/>
      <c r="FYM12" s="551"/>
      <c r="FYN12" s="551"/>
      <c r="FYO12" s="551"/>
      <c r="FYP12" s="551"/>
      <c r="FYQ12" s="551"/>
      <c r="FYR12" s="551"/>
      <c r="FYS12" s="551"/>
      <c r="FYT12" s="551"/>
      <c r="FYU12" s="551"/>
      <c r="FYV12" s="551"/>
      <c r="FYW12" s="551"/>
      <c r="FYX12" s="551"/>
      <c r="FYY12" s="551"/>
      <c r="FYZ12" s="551"/>
      <c r="FZA12" s="551"/>
      <c r="FZB12" s="551"/>
      <c r="FZC12" s="551"/>
      <c r="FZD12" s="551"/>
      <c r="FZE12" s="551"/>
      <c r="FZF12" s="551"/>
      <c r="FZG12" s="551"/>
      <c r="FZH12" s="551"/>
      <c r="FZI12" s="551"/>
      <c r="FZJ12" s="551"/>
      <c r="FZK12" s="551"/>
      <c r="FZL12" s="551"/>
      <c r="FZM12" s="551"/>
      <c r="FZN12" s="551"/>
      <c r="FZO12" s="551"/>
      <c r="FZP12" s="551"/>
      <c r="FZQ12" s="551"/>
      <c r="FZR12" s="551"/>
      <c r="FZS12" s="551"/>
      <c r="FZT12" s="551"/>
      <c r="FZU12" s="551"/>
      <c r="FZV12" s="551"/>
      <c r="FZW12" s="551"/>
      <c r="FZX12" s="551"/>
      <c r="FZY12" s="551"/>
      <c r="FZZ12" s="551"/>
      <c r="GAA12" s="551"/>
      <c r="GAB12" s="551"/>
      <c r="GAC12" s="551"/>
      <c r="GAD12" s="551"/>
      <c r="GAE12" s="551"/>
      <c r="GAF12" s="551"/>
      <c r="GAG12" s="551"/>
      <c r="GAH12" s="551"/>
      <c r="GAI12" s="551"/>
      <c r="GAJ12" s="551"/>
      <c r="GAK12" s="551"/>
      <c r="GAL12" s="551"/>
      <c r="GAM12" s="551"/>
      <c r="GAN12" s="551"/>
      <c r="GAO12" s="551"/>
      <c r="GAP12" s="551"/>
      <c r="GAQ12" s="551"/>
      <c r="GAR12" s="551"/>
      <c r="GAS12" s="551"/>
      <c r="GAT12" s="551"/>
      <c r="GAU12" s="551"/>
      <c r="GAV12" s="551"/>
      <c r="GAW12" s="551"/>
      <c r="GAX12" s="551"/>
      <c r="GAY12" s="551"/>
      <c r="GAZ12" s="551"/>
      <c r="GBA12" s="551"/>
      <c r="GBB12" s="551"/>
      <c r="GBC12" s="551"/>
      <c r="GBD12" s="551"/>
      <c r="GBE12" s="551"/>
      <c r="GBF12" s="551"/>
      <c r="GBG12" s="551"/>
      <c r="GBH12" s="551"/>
      <c r="GBI12" s="551"/>
      <c r="GBJ12" s="551"/>
      <c r="GBK12" s="551"/>
      <c r="GBL12" s="551"/>
      <c r="GBM12" s="551"/>
      <c r="GBN12" s="551"/>
      <c r="GBO12" s="551"/>
      <c r="GBP12" s="551"/>
      <c r="GBQ12" s="551"/>
      <c r="GBR12" s="551"/>
      <c r="GBS12" s="551"/>
      <c r="GBT12" s="551"/>
      <c r="GBU12" s="551"/>
      <c r="GBV12" s="551"/>
      <c r="GBW12" s="551"/>
      <c r="GBX12" s="551"/>
      <c r="GBY12" s="551"/>
      <c r="GBZ12" s="551"/>
      <c r="GCA12" s="551"/>
      <c r="GCB12" s="551"/>
      <c r="GCC12" s="551"/>
      <c r="GCD12" s="551"/>
      <c r="GCE12" s="551"/>
      <c r="GCF12" s="551"/>
      <c r="GCG12" s="551"/>
      <c r="GCH12" s="551"/>
      <c r="GCI12" s="551"/>
      <c r="GCJ12" s="551"/>
      <c r="GCK12" s="551"/>
      <c r="GCL12" s="551"/>
      <c r="GCM12" s="551"/>
      <c r="GCN12" s="551"/>
      <c r="GCO12" s="551"/>
      <c r="GCP12" s="551"/>
      <c r="GCQ12" s="551"/>
      <c r="GCR12" s="551"/>
      <c r="GCS12" s="551"/>
      <c r="GCT12" s="551"/>
      <c r="GCU12" s="551"/>
      <c r="GCV12" s="551"/>
      <c r="GCW12" s="551"/>
      <c r="GCX12" s="551"/>
      <c r="GCY12" s="551"/>
      <c r="GCZ12" s="551"/>
      <c r="GDA12" s="551"/>
      <c r="GDB12" s="551"/>
      <c r="GDC12" s="551"/>
      <c r="GDD12" s="551"/>
      <c r="GDE12" s="551"/>
      <c r="GDF12" s="551"/>
      <c r="GDG12" s="551"/>
      <c r="GDH12" s="551"/>
      <c r="GDI12" s="551"/>
      <c r="GDJ12" s="551"/>
      <c r="GDK12" s="551"/>
      <c r="GDL12" s="551"/>
      <c r="GDM12" s="551"/>
      <c r="GDN12" s="551"/>
      <c r="GDO12" s="551"/>
      <c r="GDP12" s="551"/>
      <c r="GDQ12" s="551"/>
      <c r="GDR12" s="551"/>
      <c r="GDS12" s="551"/>
      <c r="GDT12" s="551"/>
      <c r="GDU12" s="551"/>
      <c r="GDV12" s="551"/>
      <c r="GDW12" s="551"/>
      <c r="GDX12" s="551"/>
      <c r="GDY12" s="551"/>
      <c r="GDZ12" s="551"/>
      <c r="GEA12" s="551"/>
      <c r="GEB12" s="551"/>
      <c r="GEC12" s="551"/>
      <c r="GED12" s="551"/>
      <c r="GEE12" s="551"/>
      <c r="GEF12" s="551"/>
      <c r="GEG12" s="551"/>
      <c r="GEH12" s="551"/>
      <c r="GEI12" s="551"/>
      <c r="GEJ12" s="551"/>
      <c r="GEK12" s="551"/>
      <c r="GEL12" s="551"/>
      <c r="GEM12" s="551"/>
      <c r="GEN12" s="551"/>
      <c r="GEO12" s="551"/>
      <c r="GEP12" s="551"/>
      <c r="GEQ12" s="551"/>
      <c r="GER12" s="551"/>
      <c r="GES12" s="551"/>
      <c r="GET12" s="551"/>
      <c r="GEU12" s="551"/>
      <c r="GEV12" s="551"/>
      <c r="GEW12" s="551"/>
      <c r="GEX12" s="551"/>
      <c r="GEY12" s="551"/>
      <c r="GEZ12" s="551"/>
      <c r="GFA12" s="551"/>
      <c r="GFB12" s="551"/>
      <c r="GFC12" s="551"/>
      <c r="GFD12" s="551"/>
      <c r="GFE12" s="551"/>
      <c r="GFF12" s="551"/>
      <c r="GFG12" s="551"/>
      <c r="GFH12" s="551"/>
      <c r="GFI12" s="551"/>
      <c r="GFJ12" s="551"/>
      <c r="GFK12" s="551"/>
      <c r="GFL12" s="551"/>
      <c r="GFM12" s="551"/>
      <c r="GFN12" s="551"/>
      <c r="GFO12" s="551"/>
      <c r="GFP12" s="551"/>
      <c r="GFQ12" s="551"/>
      <c r="GFR12" s="551"/>
      <c r="GFS12" s="551"/>
      <c r="GFT12" s="551"/>
      <c r="GFU12" s="551"/>
      <c r="GFV12" s="551"/>
      <c r="GFW12" s="551"/>
      <c r="GFX12" s="551"/>
      <c r="GFY12" s="551"/>
      <c r="GFZ12" s="551"/>
      <c r="GGA12" s="551"/>
      <c r="GGB12" s="551"/>
      <c r="GGC12" s="551"/>
      <c r="GGD12" s="551"/>
      <c r="GGE12" s="551"/>
      <c r="GGF12" s="551"/>
      <c r="GGG12" s="551"/>
      <c r="GGH12" s="551"/>
      <c r="GGI12" s="551"/>
      <c r="GGJ12" s="551"/>
      <c r="GGK12" s="551"/>
      <c r="GGL12" s="551"/>
      <c r="GGM12" s="551"/>
      <c r="GGN12" s="551"/>
      <c r="GGO12" s="551"/>
      <c r="GGP12" s="551"/>
      <c r="GGQ12" s="551"/>
      <c r="GGR12" s="551"/>
      <c r="GGS12" s="551"/>
      <c r="GGT12" s="551"/>
      <c r="GGU12" s="551"/>
      <c r="GGV12" s="551"/>
      <c r="GGW12" s="551"/>
      <c r="GGX12" s="551"/>
      <c r="GGY12" s="551"/>
      <c r="GGZ12" s="551"/>
      <c r="GHA12" s="551"/>
      <c r="GHB12" s="551"/>
      <c r="GHC12" s="551"/>
      <c r="GHD12" s="551"/>
      <c r="GHE12" s="551"/>
      <c r="GHF12" s="551"/>
      <c r="GHG12" s="551"/>
      <c r="GHH12" s="551"/>
      <c r="GHI12" s="551"/>
      <c r="GHJ12" s="551"/>
      <c r="GHK12" s="551"/>
      <c r="GHL12" s="551"/>
      <c r="GHM12" s="551"/>
      <c r="GHN12" s="551"/>
      <c r="GHO12" s="551"/>
      <c r="GHP12" s="551"/>
      <c r="GHQ12" s="551"/>
      <c r="GHR12" s="551"/>
      <c r="GHS12" s="551"/>
      <c r="GHT12" s="551"/>
      <c r="GHU12" s="551"/>
      <c r="GHV12" s="551"/>
      <c r="GHW12" s="551"/>
      <c r="GHX12" s="551"/>
      <c r="GHY12" s="551"/>
      <c r="GHZ12" s="551"/>
      <c r="GIA12" s="551"/>
      <c r="GIB12" s="551"/>
      <c r="GIC12" s="551"/>
      <c r="GID12" s="551"/>
      <c r="GIE12" s="551"/>
      <c r="GIF12" s="551"/>
      <c r="GIG12" s="551"/>
      <c r="GIH12" s="551"/>
      <c r="GII12" s="551"/>
      <c r="GIJ12" s="551"/>
      <c r="GIK12" s="551"/>
      <c r="GIL12" s="551"/>
      <c r="GIM12" s="551"/>
      <c r="GIN12" s="551"/>
      <c r="GIO12" s="551"/>
      <c r="GIP12" s="551"/>
      <c r="GIQ12" s="551"/>
      <c r="GIR12" s="551"/>
      <c r="GIS12" s="551"/>
      <c r="GIT12" s="551"/>
      <c r="GIU12" s="551"/>
      <c r="GIV12" s="551"/>
      <c r="GIW12" s="551"/>
      <c r="GIX12" s="551"/>
      <c r="GIY12" s="551"/>
      <c r="GIZ12" s="551"/>
      <c r="GJA12" s="551"/>
      <c r="GJB12" s="551"/>
      <c r="GJC12" s="551"/>
      <c r="GJD12" s="551"/>
      <c r="GJE12" s="551"/>
      <c r="GJF12" s="551"/>
      <c r="GJG12" s="551"/>
      <c r="GJH12" s="551"/>
      <c r="GJI12" s="551"/>
      <c r="GJJ12" s="551"/>
      <c r="GJK12" s="551"/>
      <c r="GJL12" s="551"/>
      <c r="GJM12" s="551"/>
      <c r="GJN12" s="551"/>
      <c r="GJO12" s="551"/>
      <c r="GJP12" s="551"/>
      <c r="GJQ12" s="551"/>
      <c r="GJR12" s="551"/>
      <c r="GJS12" s="551"/>
      <c r="GJT12" s="551"/>
      <c r="GJU12" s="551"/>
      <c r="GJV12" s="551"/>
      <c r="GJW12" s="551"/>
      <c r="GJX12" s="551"/>
      <c r="GJY12" s="551"/>
      <c r="GJZ12" s="551"/>
      <c r="GKA12" s="551"/>
      <c r="GKB12" s="551"/>
      <c r="GKC12" s="551"/>
      <c r="GKD12" s="551"/>
      <c r="GKE12" s="551"/>
      <c r="GKF12" s="551"/>
      <c r="GKG12" s="551"/>
      <c r="GKH12" s="551"/>
      <c r="GKI12" s="551"/>
      <c r="GKJ12" s="551"/>
      <c r="GKK12" s="551"/>
      <c r="GKL12" s="551"/>
      <c r="GKM12" s="551"/>
      <c r="GKN12" s="551"/>
      <c r="GKO12" s="551"/>
      <c r="GKP12" s="551"/>
      <c r="GKQ12" s="551"/>
      <c r="GKR12" s="551"/>
      <c r="GKS12" s="551"/>
      <c r="GKT12" s="551"/>
      <c r="GKU12" s="551"/>
      <c r="GKV12" s="551"/>
      <c r="GKW12" s="551"/>
      <c r="GKX12" s="551"/>
      <c r="GKY12" s="551"/>
      <c r="GKZ12" s="551"/>
      <c r="GLA12" s="551"/>
      <c r="GLB12" s="551"/>
      <c r="GLC12" s="551"/>
      <c r="GLD12" s="551"/>
      <c r="GLE12" s="551"/>
      <c r="GLF12" s="551"/>
      <c r="GLG12" s="551"/>
      <c r="GLH12" s="551"/>
      <c r="GLI12" s="551"/>
      <c r="GLJ12" s="551"/>
      <c r="GLK12" s="551"/>
      <c r="GLL12" s="551"/>
      <c r="GLM12" s="551"/>
      <c r="GLN12" s="551"/>
      <c r="GLO12" s="551"/>
      <c r="GLP12" s="551"/>
      <c r="GLQ12" s="551"/>
      <c r="GLR12" s="551"/>
      <c r="GLS12" s="551"/>
      <c r="GLT12" s="551"/>
      <c r="GLU12" s="551"/>
      <c r="GLV12" s="551"/>
      <c r="GLW12" s="551"/>
      <c r="GLX12" s="551"/>
      <c r="GLY12" s="551"/>
      <c r="GLZ12" s="551"/>
      <c r="GMA12" s="551"/>
      <c r="GMB12" s="551"/>
      <c r="GMC12" s="551"/>
      <c r="GMD12" s="551"/>
      <c r="GME12" s="551"/>
      <c r="GMF12" s="551"/>
      <c r="GMG12" s="551"/>
      <c r="GMH12" s="551"/>
      <c r="GMI12" s="551"/>
      <c r="GMJ12" s="551"/>
      <c r="GMK12" s="551"/>
      <c r="GML12" s="551"/>
      <c r="GMM12" s="551"/>
      <c r="GMN12" s="551"/>
      <c r="GMO12" s="551"/>
      <c r="GMP12" s="551"/>
      <c r="GMQ12" s="551"/>
      <c r="GMR12" s="551"/>
      <c r="GMS12" s="551"/>
      <c r="GMT12" s="551"/>
      <c r="GMU12" s="551"/>
      <c r="GMV12" s="551"/>
      <c r="GMW12" s="551"/>
      <c r="GMX12" s="551"/>
      <c r="GMY12" s="551"/>
      <c r="GMZ12" s="551"/>
      <c r="GNA12" s="551"/>
      <c r="GNB12" s="551"/>
      <c r="GNC12" s="551"/>
      <c r="GND12" s="551"/>
      <c r="GNE12" s="551"/>
      <c r="GNF12" s="551"/>
      <c r="GNG12" s="551"/>
      <c r="GNH12" s="551"/>
      <c r="GNI12" s="551"/>
      <c r="GNJ12" s="551"/>
      <c r="GNK12" s="551"/>
      <c r="GNL12" s="551"/>
      <c r="GNM12" s="551"/>
      <c r="GNN12" s="551"/>
      <c r="GNO12" s="551"/>
      <c r="GNP12" s="551"/>
      <c r="GNQ12" s="551"/>
      <c r="GNR12" s="551"/>
      <c r="GNS12" s="551"/>
      <c r="GNT12" s="551"/>
      <c r="GNU12" s="551"/>
      <c r="GNV12" s="551"/>
      <c r="GNW12" s="551"/>
      <c r="GNX12" s="551"/>
      <c r="GNY12" s="551"/>
      <c r="GNZ12" s="551"/>
      <c r="GOA12" s="551"/>
      <c r="GOB12" s="551"/>
      <c r="GOC12" s="551"/>
      <c r="GOD12" s="551"/>
      <c r="GOE12" s="551"/>
      <c r="GOF12" s="551"/>
      <c r="GOG12" s="551"/>
      <c r="GOH12" s="551"/>
      <c r="GOI12" s="551"/>
      <c r="GOJ12" s="551"/>
      <c r="GOK12" s="551"/>
      <c r="GOL12" s="551"/>
      <c r="GOM12" s="551"/>
      <c r="GON12" s="551"/>
      <c r="GOO12" s="551"/>
      <c r="GOP12" s="551"/>
      <c r="GOQ12" s="551"/>
      <c r="GOR12" s="551"/>
      <c r="GOS12" s="551"/>
      <c r="GOT12" s="551"/>
      <c r="GOU12" s="551"/>
      <c r="GOV12" s="551"/>
      <c r="GOW12" s="551"/>
      <c r="GOX12" s="551"/>
      <c r="GOY12" s="551"/>
      <c r="GOZ12" s="551"/>
      <c r="GPA12" s="551"/>
      <c r="GPB12" s="551"/>
      <c r="GPC12" s="551"/>
      <c r="GPD12" s="551"/>
      <c r="GPE12" s="551"/>
      <c r="GPF12" s="551"/>
      <c r="GPG12" s="551"/>
      <c r="GPH12" s="551"/>
      <c r="GPI12" s="551"/>
      <c r="GPJ12" s="551"/>
      <c r="GPK12" s="551"/>
      <c r="GPL12" s="551"/>
      <c r="GPM12" s="551"/>
      <c r="GPN12" s="551"/>
      <c r="GPO12" s="551"/>
      <c r="GPP12" s="551"/>
      <c r="GPQ12" s="551"/>
      <c r="GPR12" s="551"/>
      <c r="GPS12" s="551"/>
      <c r="GPT12" s="551"/>
      <c r="GPU12" s="551"/>
      <c r="GPV12" s="551"/>
      <c r="GPW12" s="551"/>
      <c r="GPX12" s="551"/>
      <c r="GPY12" s="551"/>
      <c r="GPZ12" s="551"/>
      <c r="GQA12" s="551"/>
      <c r="GQB12" s="551"/>
      <c r="GQC12" s="551"/>
      <c r="GQD12" s="551"/>
      <c r="GQE12" s="551"/>
      <c r="GQF12" s="551"/>
      <c r="GQG12" s="551"/>
      <c r="GQH12" s="551"/>
      <c r="GQI12" s="551"/>
      <c r="GQJ12" s="551"/>
      <c r="GQK12" s="551"/>
      <c r="GQL12" s="551"/>
      <c r="GQM12" s="551"/>
      <c r="GQN12" s="551"/>
      <c r="GQO12" s="551"/>
      <c r="GQP12" s="551"/>
      <c r="GQQ12" s="551"/>
      <c r="GQR12" s="551"/>
      <c r="GQS12" s="551"/>
      <c r="GQT12" s="551"/>
      <c r="GQU12" s="551"/>
      <c r="GQV12" s="551"/>
      <c r="GQW12" s="551"/>
      <c r="GQX12" s="551"/>
      <c r="GQY12" s="551"/>
      <c r="GQZ12" s="551"/>
      <c r="GRA12" s="551"/>
      <c r="GRB12" s="551"/>
      <c r="GRC12" s="551"/>
      <c r="GRD12" s="551"/>
      <c r="GRE12" s="551"/>
      <c r="GRF12" s="551"/>
      <c r="GRG12" s="551"/>
      <c r="GRH12" s="551"/>
      <c r="GRI12" s="551"/>
      <c r="GRJ12" s="551"/>
      <c r="GRK12" s="551"/>
      <c r="GRL12" s="551"/>
      <c r="GRM12" s="551"/>
      <c r="GRN12" s="551"/>
      <c r="GRO12" s="551"/>
      <c r="GRP12" s="551"/>
      <c r="GRQ12" s="551"/>
      <c r="GRR12" s="551"/>
      <c r="GRS12" s="551"/>
      <c r="GRT12" s="551"/>
      <c r="GRU12" s="551"/>
      <c r="GRV12" s="551"/>
      <c r="GRW12" s="551"/>
      <c r="GRX12" s="551"/>
      <c r="GRY12" s="551"/>
      <c r="GRZ12" s="551"/>
      <c r="GSA12" s="551"/>
      <c r="GSB12" s="551"/>
      <c r="GSC12" s="551"/>
      <c r="GSD12" s="551"/>
      <c r="GSE12" s="551"/>
      <c r="GSF12" s="551"/>
      <c r="GSG12" s="551"/>
      <c r="GSH12" s="551"/>
      <c r="GSI12" s="551"/>
      <c r="GSJ12" s="551"/>
      <c r="GSK12" s="551"/>
      <c r="GSL12" s="551"/>
      <c r="GSM12" s="551"/>
      <c r="GSN12" s="551"/>
      <c r="GSO12" s="551"/>
      <c r="GSP12" s="551"/>
      <c r="GSQ12" s="551"/>
      <c r="GSR12" s="551"/>
      <c r="GSS12" s="551"/>
      <c r="GST12" s="551"/>
      <c r="GSU12" s="551"/>
      <c r="GSV12" s="551"/>
      <c r="GSW12" s="551"/>
      <c r="GSX12" s="551"/>
      <c r="GSY12" s="551"/>
      <c r="GSZ12" s="551"/>
      <c r="GTA12" s="551"/>
      <c r="GTB12" s="551"/>
      <c r="GTC12" s="551"/>
      <c r="GTD12" s="551"/>
      <c r="GTE12" s="551"/>
      <c r="GTF12" s="551"/>
      <c r="GTG12" s="551"/>
      <c r="GTH12" s="551"/>
      <c r="GTI12" s="551"/>
      <c r="GTJ12" s="551"/>
      <c r="GTK12" s="551"/>
      <c r="GTL12" s="551"/>
      <c r="GTM12" s="551"/>
      <c r="GTN12" s="551"/>
      <c r="GTO12" s="551"/>
      <c r="GTP12" s="551"/>
      <c r="GTQ12" s="551"/>
      <c r="GTR12" s="551"/>
      <c r="GTS12" s="551"/>
      <c r="GTT12" s="551"/>
      <c r="GTU12" s="551"/>
      <c r="GTV12" s="551"/>
      <c r="GTW12" s="551"/>
      <c r="GTX12" s="551"/>
      <c r="GTY12" s="551"/>
      <c r="GTZ12" s="551"/>
      <c r="GUA12" s="551"/>
      <c r="GUB12" s="551"/>
      <c r="GUC12" s="551"/>
      <c r="GUD12" s="551"/>
      <c r="GUE12" s="551"/>
      <c r="GUF12" s="551"/>
      <c r="GUG12" s="551"/>
      <c r="GUH12" s="551"/>
      <c r="GUI12" s="551"/>
      <c r="GUJ12" s="551"/>
      <c r="GUK12" s="551"/>
      <c r="GUL12" s="551"/>
      <c r="GUM12" s="551"/>
      <c r="GUN12" s="551"/>
      <c r="GUO12" s="551"/>
      <c r="GUP12" s="551"/>
      <c r="GUQ12" s="551"/>
      <c r="GUR12" s="551"/>
      <c r="GUS12" s="551"/>
      <c r="GUT12" s="551"/>
      <c r="GUU12" s="551"/>
      <c r="GUV12" s="551"/>
      <c r="GUW12" s="551"/>
      <c r="GUX12" s="551"/>
      <c r="GUY12" s="551"/>
      <c r="GUZ12" s="551"/>
      <c r="GVA12" s="551"/>
      <c r="GVB12" s="551"/>
      <c r="GVC12" s="551"/>
      <c r="GVD12" s="551"/>
      <c r="GVE12" s="551"/>
      <c r="GVF12" s="551"/>
      <c r="GVG12" s="551"/>
      <c r="GVH12" s="551"/>
      <c r="GVI12" s="551"/>
      <c r="GVJ12" s="551"/>
      <c r="GVK12" s="551"/>
      <c r="GVL12" s="551"/>
      <c r="GVM12" s="551"/>
      <c r="GVN12" s="551"/>
      <c r="GVO12" s="551"/>
      <c r="GVP12" s="551"/>
      <c r="GVQ12" s="551"/>
      <c r="GVR12" s="551"/>
      <c r="GVS12" s="551"/>
      <c r="GVT12" s="551"/>
      <c r="GVU12" s="551"/>
      <c r="GVV12" s="551"/>
      <c r="GVW12" s="551"/>
      <c r="GVX12" s="551"/>
      <c r="GVY12" s="551"/>
      <c r="GVZ12" s="551"/>
      <c r="GWA12" s="551"/>
      <c r="GWB12" s="551"/>
      <c r="GWC12" s="551"/>
      <c r="GWD12" s="551"/>
      <c r="GWE12" s="551"/>
      <c r="GWF12" s="551"/>
      <c r="GWG12" s="551"/>
      <c r="GWH12" s="551"/>
      <c r="GWI12" s="551"/>
      <c r="GWJ12" s="551"/>
      <c r="GWK12" s="551"/>
      <c r="GWL12" s="551"/>
      <c r="GWM12" s="551"/>
      <c r="GWN12" s="551"/>
      <c r="GWO12" s="551"/>
      <c r="GWP12" s="551"/>
      <c r="GWQ12" s="551"/>
      <c r="GWR12" s="551"/>
      <c r="GWS12" s="551"/>
      <c r="GWT12" s="551"/>
      <c r="GWU12" s="551"/>
      <c r="GWV12" s="551"/>
      <c r="GWW12" s="551"/>
      <c r="GWX12" s="551"/>
      <c r="GWY12" s="551"/>
      <c r="GWZ12" s="551"/>
      <c r="GXA12" s="551"/>
      <c r="GXB12" s="551"/>
      <c r="GXC12" s="551"/>
      <c r="GXD12" s="551"/>
      <c r="GXE12" s="551"/>
      <c r="GXF12" s="551"/>
      <c r="GXG12" s="551"/>
      <c r="GXH12" s="551"/>
      <c r="GXI12" s="551"/>
      <c r="GXJ12" s="551"/>
      <c r="GXK12" s="551"/>
      <c r="GXL12" s="551"/>
      <c r="GXM12" s="551"/>
      <c r="GXN12" s="551"/>
      <c r="GXO12" s="551"/>
      <c r="GXP12" s="551"/>
      <c r="GXQ12" s="551"/>
      <c r="GXR12" s="551"/>
      <c r="GXS12" s="551"/>
      <c r="GXT12" s="551"/>
      <c r="GXU12" s="551"/>
      <c r="GXV12" s="551"/>
      <c r="GXW12" s="551"/>
      <c r="GXX12" s="551"/>
      <c r="GXY12" s="551"/>
      <c r="GXZ12" s="551"/>
      <c r="GYA12" s="551"/>
      <c r="GYB12" s="551"/>
      <c r="GYC12" s="551"/>
      <c r="GYD12" s="551"/>
      <c r="GYE12" s="551"/>
      <c r="GYF12" s="551"/>
      <c r="GYG12" s="551"/>
      <c r="GYH12" s="551"/>
      <c r="GYI12" s="551"/>
      <c r="GYJ12" s="551"/>
      <c r="GYK12" s="551"/>
      <c r="GYL12" s="551"/>
      <c r="GYM12" s="551"/>
      <c r="GYN12" s="551"/>
      <c r="GYO12" s="551"/>
      <c r="GYP12" s="551"/>
      <c r="GYQ12" s="551"/>
      <c r="GYR12" s="551"/>
      <c r="GYS12" s="551"/>
      <c r="GYT12" s="551"/>
      <c r="GYU12" s="551"/>
      <c r="GYV12" s="551"/>
      <c r="GYW12" s="551"/>
      <c r="GYX12" s="551"/>
      <c r="GYY12" s="551"/>
      <c r="GYZ12" s="551"/>
      <c r="GZA12" s="551"/>
      <c r="GZB12" s="551"/>
      <c r="GZC12" s="551"/>
      <c r="GZD12" s="551"/>
      <c r="GZE12" s="551"/>
      <c r="GZF12" s="551"/>
      <c r="GZG12" s="551"/>
      <c r="GZH12" s="551"/>
      <c r="GZI12" s="551"/>
      <c r="GZJ12" s="551"/>
      <c r="GZK12" s="551"/>
      <c r="GZL12" s="551"/>
      <c r="GZM12" s="551"/>
      <c r="GZN12" s="551"/>
      <c r="GZO12" s="551"/>
      <c r="GZP12" s="551"/>
      <c r="GZQ12" s="551"/>
      <c r="GZR12" s="551"/>
      <c r="GZS12" s="551"/>
      <c r="GZT12" s="551"/>
      <c r="GZU12" s="551"/>
      <c r="GZV12" s="551"/>
      <c r="GZW12" s="551"/>
      <c r="GZX12" s="551"/>
      <c r="GZY12" s="551"/>
      <c r="GZZ12" s="551"/>
      <c r="HAA12" s="551"/>
      <c r="HAB12" s="551"/>
      <c r="HAC12" s="551"/>
      <c r="HAD12" s="551"/>
      <c r="HAE12" s="551"/>
      <c r="HAF12" s="551"/>
      <c r="HAG12" s="551"/>
      <c r="HAH12" s="551"/>
      <c r="HAI12" s="551"/>
      <c r="HAJ12" s="551"/>
      <c r="HAK12" s="551"/>
      <c r="HAL12" s="551"/>
      <c r="HAM12" s="551"/>
      <c r="HAN12" s="551"/>
      <c r="HAO12" s="551"/>
      <c r="HAP12" s="551"/>
      <c r="HAQ12" s="551"/>
      <c r="HAR12" s="551"/>
      <c r="HAS12" s="551"/>
      <c r="HAT12" s="551"/>
      <c r="HAU12" s="551"/>
      <c r="HAV12" s="551"/>
      <c r="HAW12" s="551"/>
      <c r="HAX12" s="551"/>
      <c r="HAY12" s="551"/>
      <c r="HAZ12" s="551"/>
      <c r="HBA12" s="551"/>
      <c r="HBB12" s="551"/>
      <c r="HBC12" s="551"/>
      <c r="HBD12" s="551"/>
      <c r="HBE12" s="551"/>
      <c r="HBF12" s="551"/>
      <c r="HBG12" s="551"/>
      <c r="HBH12" s="551"/>
      <c r="HBI12" s="551"/>
      <c r="HBJ12" s="551"/>
      <c r="HBK12" s="551"/>
      <c r="HBL12" s="551"/>
      <c r="HBM12" s="551"/>
      <c r="HBN12" s="551"/>
      <c r="HBO12" s="551"/>
      <c r="HBP12" s="551"/>
      <c r="HBQ12" s="551"/>
      <c r="HBR12" s="551"/>
      <c r="HBS12" s="551"/>
      <c r="HBT12" s="551"/>
      <c r="HBU12" s="551"/>
      <c r="HBV12" s="551"/>
      <c r="HBW12" s="551"/>
      <c r="HBX12" s="551"/>
      <c r="HBY12" s="551"/>
      <c r="HBZ12" s="551"/>
      <c r="HCA12" s="551"/>
      <c r="HCB12" s="551"/>
      <c r="HCC12" s="551"/>
      <c r="HCD12" s="551"/>
      <c r="HCE12" s="551"/>
      <c r="HCF12" s="551"/>
      <c r="HCG12" s="551"/>
      <c r="HCH12" s="551"/>
      <c r="HCI12" s="551"/>
      <c r="HCJ12" s="551"/>
      <c r="HCK12" s="551"/>
      <c r="HCL12" s="551"/>
      <c r="HCM12" s="551"/>
      <c r="HCN12" s="551"/>
      <c r="HCO12" s="551"/>
      <c r="HCP12" s="551"/>
      <c r="HCQ12" s="551"/>
      <c r="HCR12" s="551"/>
      <c r="HCS12" s="551"/>
      <c r="HCT12" s="551"/>
      <c r="HCU12" s="551"/>
      <c r="HCV12" s="551"/>
      <c r="HCW12" s="551"/>
      <c r="HCX12" s="551"/>
      <c r="HCY12" s="551"/>
      <c r="HCZ12" s="551"/>
      <c r="HDA12" s="551"/>
      <c r="HDB12" s="551"/>
      <c r="HDC12" s="551"/>
      <c r="HDD12" s="551"/>
      <c r="HDE12" s="551"/>
      <c r="HDF12" s="551"/>
      <c r="HDG12" s="551"/>
      <c r="HDH12" s="551"/>
      <c r="HDI12" s="551"/>
      <c r="HDJ12" s="551"/>
      <c r="HDK12" s="551"/>
      <c r="HDL12" s="551"/>
      <c r="HDM12" s="551"/>
      <c r="HDN12" s="551"/>
      <c r="HDO12" s="551"/>
      <c r="HDP12" s="551"/>
      <c r="HDQ12" s="551"/>
      <c r="HDR12" s="551"/>
      <c r="HDS12" s="551"/>
      <c r="HDT12" s="551"/>
      <c r="HDU12" s="551"/>
      <c r="HDV12" s="551"/>
      <c r="HDW12" s="551"/>
      <c r="HDX12" s="551"/>
      <c r="HDY12" s="551"/>
      <c r="HDZ12" s="551"/>
      <c r="HEA12" s="551"/>
      <c r="HEB12" s="551"/>
      <c r="HEC12" s="551"/>
      <c r="HED12" s="551"/>
      <c r="HEE12" s="551"/>
      <c r="HEF12" s="551"/>
      <c r="HEG12" s="551"/>
      <c r="HEH12" s="551"/>
      <c r="HEI12" s="551"/>
      <c r="HEJ12" s="551"/>
      <c r="HEK12" s="551"/>
      <c r="HEL12" s="551"/>
      <c r="HEM12" s="551"/>
      <c r="HEN12" s="551"/>
      <c r="HEO12" s="551"/>
      <c r="HEP12" s="551"/>
      <c r="HEQ12" s="551"/>
      <c r="HER12" s="551"/>
      <c r="HES12" s="551"/>
      <c r="HET12" s="551"/>
      <c r="HEU12" s="551"/>
      <c r="HEV12" s="551"/>
      <c r="HEW12" s="551"/>
      <c r="HEX12" s="551"/>
      <c r="HEY12" s="551"/>
      <c r="HEZ12" s="551"/>
      <c r="HFA12" s="551"/>
      <c r="HFB12" s="551"/>
      <c r="HFC12" s="551"/>
      <c r="HFD12" s="551"/>
      <c r="HFE12" s="551"/>
      <c r="HFF12" s="551"/>
      <c r="HFG12" s="551"/>
      <c r="HFH12" s="551"/>
      <c r="HFI12" s="551"/>
      <c r="HFJ12" s="551"/>
      <c r="HFK12" s="551"/>
      <c r="HFL12" s="551"/>
      <c r="HFM12" s="551"/>
      <c r="HFN12" s="551"/>
      <c r="HFO12" s="551"/>
      <c r="HFP12" s="551"/>
      <c r="HFQ12" s="551"/>
      <c r="HFR12" s="551"/>
      <c r="HFS12" s="551"/>
      <c r="HFT12" s="551"/>
      <c r="HFU12" s="551"/>
      <c r="HFV12" s="551"/>
      <c r="HFW12" s="551"/>
      <c r="HFX12" s="551"/>
      <c r="HFY12" s="551"/>
      <c r="HFZ12" s="551"/>
      <c r="HGA12" s="551"/>
      <c r="HGB12" s="551"/>
      <c r="HGC12" s="551"/>
      <c r="HGD12" s="551"/>
      <c r="HGE12" s="551"/>
      <c r="HGF12" s="551"/>
      <c r="HGG12" s="551"/>
      <c r="HGH12" s="551"/>
      <c r="HGI12" s="551"/>
      <c r="HGJ12" s="551"/>
      <c r="HGK12" s="551"/>
      <c r="HGL12" s="551"/>
      <c r="HGM12" s="551"/>
      <c r="HGN12" s="551"/>
      <c r="HGO12" s="551"/>
      <c r="HGP12" s="551"/>
      <c r="HGQ12" s="551"/>
      <c r="HGR12" s="551"/>
      <c r="HGS12" s="551"/>
      <c r="HGT12" s="551"/>
      <c r="HGU12" s="551"/>
      <c r="HGV12" s="551"/>
      <c r="HGW12" s="551"/>
      <c r="HGX12" s="551"/>
      <c r="HGY12" s="551"/>
      <c r="HGZ12" s="551"/>
      <c r="HHA12" s="551"/>
      <c r="HHB12" s="551"/>
      <c r="HHC12" s="551"/>
      <c r="HHD12" s="551"/>
      <c r="HHE12" s="551"/>
      <c r="HHF12" s="551"/>
      <c r="HHG12" s="551"/>
      <c r="HHH12" s="551"/>
      <c r="HHI12" s="551"/>
      <c r="HHJ12" s="551"/>
      <c r="HHK12" s="551"/>
      <c r="HHL12" s="551"/>
      <c r="HHM12" s="551"/>
      <c r="HHN12" s="551"/>
      <c r="HHO12" s="551"/>
      <c r="HHP12" s="551"/>
      <c r="HHQ12" s="551"/>
      <c r="HHR12" s="551"/>
      <c r="HHS12" s="551"/>
      <c r="HHT12" s="551"/>
      <c r="HHU12" s="551"/>
      <c r="HHV12" s="551"/>
      <c r="HHW12" s="551"/>
      <c r="HHX12" s="551"/>
      <c r="HHY12" s="551"/>
      <c r="HHZ12" s="551"/>
      <c r="HIA12" s="551"/>
      <c r="HIB12" s="551"/>
      <c r="HIC12" s="551"/>
      <c r="HID12" s="551"/>
      <c r="HIE12" s="551"/>
      <c r="HIF12" s="551"/>
      <c r="HIG12" s="551"/>
      <c r="HIH12" s="551"/>
      <c r="HII12" s="551"/>
      <c r="HIJ12" s="551"/>
      <c r="HIK12" s="551"/>
      <c r="HIL12" s="551"/>
      <c r="HIM12" s="551"/>
      <c r="HIN12" s="551"/>
      <c r="HIO12" s="551"/>
      <c r="HIP12" s="551"/>
      <c r="HIQ12" s="551"/>
      <c r="HIR12" s="551"/>
      <c r="HIS12" s="551"/>
      <c r="HIT12" s="551"/>
      <c r="HIU12" s="551"/>
      <c r="HIV12" s="551"/>
      <c r="HIW12" s="551"/>
      <c r="HIX12" s="551"/>
      <c r="HIY12" s="551"/>
      <c r="HIZ12" s="551"/>
      <c r="HJA12" s="551"/>
      <c r="HJB12" s="551"/>
      <c r="HJC12" s="551"/>
      <c r="HJD12" s="551"/>
      <c r="HJE12" s="551"/>
      <c r="HJF12" s="551"/>
      <c r="HJG12" s="551"/>
      <c r="HJH12" s="551"/>
      <c r="HJI12" s="551"/>
      <c r="HJJ12" s="551"/>
      <c r="HJK12" s="551"/>
      <c r="HJL12" s="551"/>
      <c r="HJM12" s="551"/>
      <c r="HJN12" s="551"/>
      <c r="HJO12" s="551"/>
      <c r="HJP12" s="551"/>
      <c r="HJQ12" s="551"/>
      <c r="HJR12" s="551"/>
      <c r="HJS12" s="551"/>
      <c r="HJT12" s="551"/>
      <c r="HJU12" s="551"/>
      <c r="HJV12" s="551"/>
      <c r="HJW12" s="551"/>
      <c r="HJX12" s="551"/>
      <c r="HJY12" s="551"/>
      <c r="HJZ12" s="551"/>
      <c r="HKA12" s="551"/>
      <c r="HKB12" s="551"/>
      <c r="HKC12" s="551"/>
      <c r="HKD12" s="551"/>
      <c r="HKE12" s="551"/>
      <c r="HKF12" s="551"/>
      <c r="HKG12" s="551"/>
      <c r="HKH12" s="551"/>
      <c r="HKI12" s="551"/>
      <c r="HKJ12" s="551"/>
      <c r="HKK12" s="551"/>
      <c r="HKL12" s="551"/>
      <c r="HKM12" s="551"/>
      <c r="HKN12" s="551"/>
      <c r="HKO12" s="551"/>
      <c r="HKP12" s="551"/>
      <c r="HKQ12" s="551"/>
      <c r="HKR12" s="551"/>
      <c r="HKS12" s="551"/>
      <c r="HKT12" s="551"/>
      <c r="HKU12" s="551"/>
      <c r="HKV12" s="551"/>
      <c r="HKW12" s="551"/>
      <c r="HKX12" s="551"/>
      <c r="HKY12" s="551"/>
      <c r="HKZ12" s="551"/>
      <c r="HLA12" s="551"/>
      <c r="HLB12" s="551"/>
      <c r="HLC12" s="551"/>
      <c r="HLD12" s="551"/>
      <c r="HLE12" s="551"/>
      <c r="HLF12" s="551"/>
      <c r="HLG12" s="551"/>
      <c r="HLH12" s="551"/>
      <c r="HLI12" s="551"/>
      <c r="HLJ12" s="551"/>
      <c r="HLK12" s="551"/>
      <c r="HLL12" s="551"/>
      <c r="HLM12" s="551"/>
      <c r="HLN12" s="551"/>
      <c r="HLO12" s="551"/>
      <c r="HLP12" s="551"/>
      <c r="HLQ12" s="551"/>
      <c r="HLR12" s="551"/>
      <c r="HLS12" s="551"/>
      <c r="HLT12" s="551"/>
      <c r="HLU12" s="551"/>
      <c r="HLV12" s="551"/>
      <c r="HLW12" s="551"/>
      <c r="HLX12" s="551"/>
      <c r="HLY12" s="551"/>
      <c r="HLZ12" s="551"/>
      <c r="HMA12" s="551"/>
      <c r="HMB12" s="551"/>
      <c r="HMC12" s="551"/>
      <c r="HMD12" s="551"/>
      <c r="HME12" s="551"/>
      <c r="HMF12" s="551"/>
      <c r="HMG12" s="551"/>
      <c r="HMH12" s="551"/>
      <c r="HMI12" s="551"/>
      <c r="HMJ12" s="551"/>
      <c r="HMK12" s="551"/>
      <c r="HML12" s="551"/>
      <c r="HMM12" s="551"/>
      <c r="HMN12" s="551"/>
      <c r="HMO12" s="551"/>
      <c r="HMP12" s="551"/>
      <c r="HMQ12" s="551"/>
      <c r="HMR12" s="551"/>
      <c r="HMS12" s="551"/>
      <c r="HMT12" s="551"/>
      <c r="HMU12" s="551"/>
      <c r="HMV12" s="551"/>
      <c r="HMW12" s="551"/>
      <c r="HMX12" s="551"/>
      <c r="HMY12" s="551"/>
      <c r="HMZ12" s="551"/>
      <c r="HNA12" s="551"/>
      <c r="HNB12" s="551"/>
      <c r="HNC12" s="551"/>
      <c r="HND12" s="551"/>
      <c r="HNE12" s="551"/>
      <c r="HNF12" s="551"/>
      <c r="HNG12" s="551"/>
      <c r="HNH12" s="551"/>
      <c r="HNI12" s="551"/>
      <c r="HNJ12" s="551"/>
      <c r="HNK12" s="551"/>
      <c r="HNL12" s="551"/>
      <c r="HNM12" s="551"/>
      <c r="HNN12" s="551"/>
      <c r="HNO12" s="551"/>
      <c r="HNP12" s="551"/>
      <c r="HNQ12" s="551"/>
      <c r="HNR12" s="551"/>
      <c r="HNS12" s="551"/>
      <c r="HNT12" s="551"/>
      <c r="HNU12" s="551"/>
      <c r="HNV12" s="551"/>
      <c r="HNW12" s="551"/>
      <c r="HNX12" s="551"/>
      <c r="HNY12" s="551"/>
      <c r="HNZ12" s="551"/>
      <c r="HOA12" s="551"/>
      <c r="HOB12" s="551"/>
      <c r="HOC12" s="551"/>
      <c r="HOD12" s="551"/>
      <c r="HOE12" s="551"/>
      <c r="HOF12" s="551"/>
      <c r="HOG12" s="551"/>
      <c r="HOH12" s="551"/>
      <c r="HOI12" s="551"/>
      <c r="HOJ12" s="551"/>
      <c r="HOK12" s="551"/>
      <c r="HOL12" s="551"/>
      <c r="HOM12" s="551"/>
      <c r="HON12" s="551"/>
      <c r="HOO12" s="551"/>
      <c r="HOP12" s="551"/>
      <c r="HOQ12" s="551"/>
      <c r="HOR12" s="551"/>
      <c r="HOS12" s="551"/>
      <c r="HOT12" s="551"/>
      <c r="HOU12" s="551"/>
      <c r="HOV12" s="551"/>
      <c r="HOW12" s="551"/>
      <c r="HOX12" s="551"/>
      <c r="HOY12" s="551"/>
      <c r="HOZ12" s="551"/>
      <c r="HPA12" s="551"/>
      <c r="HPB12" s="551"/>
      <c r="HPC12" s="551"/>
      <c r="HPD12" s="551"/>
      <c r="HPE12" s="551"/>
      <c r="HPF12" s="551"/>
      <c r="HPG12" s="551"/>
      <c r="HPH12" s="551"/>
      <c r="HPI12" s="551"/>
      <c r="HPJ12" s="551"/>
      <c r="HPK12" s="551"/>
      <c r="HPL12" s="551"/>
      <c r="HPM12" s="551"/>
      <c r="HPN12" s="551"/>
      <c r="HPO12" s="551"/>
      <c r="HPP12" s="551"/>
      <c r="HPQ12" s="551"/>
      <c r="HPR12" s="551"/>
      <c r="HPS12" s="551"/>
      <c r="HPT12" s="551"/>
      <c r="HPU12" s="551"/>
      <c r="HPV12" s="551"/>
      <c r="HPW12" s="551"/>
      <c r="HPX12" s="551"/>
      <c r="HPY12" s="551"/>
      <c r="HPZ12" s="551"/>
      <c r="HQA12" s="551"/>
      <c r="HQB12" s="551"/>
      <c r="HQC12" s="551"/>
      <c r="HQD12" s="551"/>
      <c r="HQE12" s="551"/>
      <c r="HQF12" s="551"/>
      <c r="HQG12" s="551"/>
      <c r="HQH12" s="551"/>
      <c r="HQI12" s="551"/>
      <c r="HQJ12" s="551"/>
      <c r="HQK12" s="551"/>
      <c r="HQL12" s="551"/>
      <c r="HQM12" s="551"/>
      <c r="HQN12" s="551"/>
      <c r="HQO12" s="551"/>
      <c r="HQP12" s="551"/>
      <c r="HQQ12" s="551"/>
      <c r="HQR12" s="551"/>
      <c r="HQS12" s="551"/>
      <c r="HQT12" s="551"/>
      <c r="HQU12" s="551"/>
      <c r="HQV12" s="551"/>
      <c r="HQW12" s="551"/>
      <c r="HQX12" s="551"/>
      <c r="HQY12" s="551"/>
      <c r="HQZ12" s="551"/>
      <c r="HRA12" s="551"/>
      <c r="HRB12" s="551"/>
      <c r="HRC12" s="551"/>
      <c r="HRD12" s="551"/>
      <c r="HRE12" s="551"/>
      <c r="HRF12" s="551"/>
      <c r="HRG12" s="551"/>
      <c r="HRH12" s="551"/>
      <c r="HRI12" s="551"/>
      <c r="HRJ12" s="551"/>
      <c r="HRK12" s="551"/>
      <c r="HRL12" s="551"/>
      <c r="HRM12" s="551"/>
      <c r="HRN12" s="551"/>
      <c r="HRO12" s="551"/>
      <c r="HRP12" s="551"/>
      <c r="HRQ12" s="551"/>
      <c r="HRR12" s="551"/>
      <c r="HRS12" s="551"/>
      <c r="HRT12" s="551"/>
      <c r="HRU12" s="551"/>
      <c r="HRV12" s="551"/>
      <c r="HRW12" s="551"/>
      <c r="HRX12" s="551"/>
      <c r="HRY12" s="551"/>
      <c r="HRZ12" s="551"/>
      <c r="HSA12" s="551"/>
      <c r="HSB12" s="551"/>
      <c r="HSC12" s="551"/>
      <c r="HSD12" s="551"/>
      <c r="HSE12" s="551"/>
      <c r="HSF12" s="551"/>
      <c r="HSG12" s="551"/>
      <c r="HSH12" s="551"/>
      <c r="HSI12" s="551"/>
      <c r="HSJ12" s="551"/>
      <c r="HSK12" s="551"/>
      <c r="HSL12" s="551"/>
      <c r="HSM12" s="551"/>
      <c r="HSN12" s="551"/>
      <c r="HSO12" s="551"/>
      <c r="HSP12" s="551"/>
      <c r="HSQ12" s="551"/>
      <c r="HSR12" s="551"/>
      <c r="HSS12" s="551"/>
      <c r="HST12" s="551"/>
      <c r="HSU12" s="551"/>
      <c r="HSV12" s="551"/>
      <c r="HSW12" s="551"/>
      <c r="HSX12" s="551"/>
      <c r="HSY12" s="551"/>
      <c r="HSZ12" s="551"/>
      <c r="HTA12" s="551"/>
      <c r="HTB12" s="551"/>
      <c r="HTC12" s="551"/>
      <c r="HTD12" s="551"/>
      <c r="HTE12" s="551"/>
      <c r="HTF12" s="551"/>
      <c r="HTG12" s="551"/>
      <c r="HTH12" s="551"/>
      <c r="HTI12" s="551"/>
      <c r="HTJ12" s="551"/>
      <c r="HTK12" s="551"/>
      <c r="HTL12" s="551"/>
      <c r="HTM12" s="551"/>
      <c r="HTN12" s="551"/>
      <c r="HTO12" s="551"/>
      <c r="HTP12" s="551"/>
      <c r="HTQ12" s="551"/>
      <c r="HTR12" s="551"/>
      <c r="HTS12" s="551"/>
      <c r="HTT12" s="551"/>
      <c r="HTU12" s="551"/>
      <c r="HTV12" s="551"/>
      <c r="HTW12" s="551"/>
      <c r="HTX12" s="551"/>
      <c r="HTY12" s="551"/>
      <c r="HTZ12" s="551"/>
      <c r="HUA12" s="551"/>
      <c r="HUB12" s="551"/>
      <c r="HUC12" s="551"/>
      <c r="HUD12" s="551"/>
      <c r="HUE12" s="551"/>
      <c r="HUF12" s="551"/>
      <c r="HUG12" s="551"/>
      <c r="HUH12" s="551"/>
      <c r="HUI12" s="551"/>
      <c r="HUJ12" s="551"/>
      <c r="HUK12" s="551"/>
      <c r="HUL12" s="551"/>
      <c r="HUM12" s="551"/>
      <c r="HUN12" s="551"/>
      <c r="HUO12" s="551"/>
      <c r="HUP12" s="551"/>
      <c r="HUQ12" s="551"/>
      <c r="HUR12" s="551"/>
      <c r="HUS12" s="551"/>
      <c r="HUT12" s="551"/>
      <c r="HUU12" s="551"/>
      <c r="HUV12" s="551"/>
      <c r="HUW12" s="551"/>
      <c r="HUX12" s="551"/>
      <c r="HUY12" s="551"/>
      <c r="HUZ12" s="551"/>
      <c r="HVA12" s="551"/>
      <c r="HVB12" s="551"/>
      <c r="HVC12" s="551"/>
      <c r="HVD12" s="551"/>
      <c r="HVE12" s="551"/>
      <c r="HVF12" s="551"/>
      <c r="HVG12" s="551"/>
      <c r="HVH12" s="551"/>
      <c r="HVI12" s="551"/>
      <c r="HVJ12" s="551"/>
      <c r="HVK12" s="551"/>
      <c r="HVL12" s="551"/>
      <c r="HVM12" s="551"/>
      <c r="HVN12" s="551"/>
      <c r="HVO12" s="551"/>
      <c r="HVP12" s="551"/>
      <c r="HVQ12" s="551"/>
      <c r="HVR12" s="551"/>
      <c r="HVS12" s="551"/>
      <c r="HVT12" s="551"/>
      <c r="HVU12" s="551"/>
      <c r="HVV12" s="551"/>
      <c r="HVW12" s="551"/>
      <c r="HVX12" s="551"/>
      <c r="HVY12" s="551"/>
      <c r="HVZ12" s="551"/>
      <c r="HWA12" s="551"/>
      <c r="HWB12" s="551"/>
      <c r="HWC12" s="551"/>
      <c r="HWD12" s="551"/>
      <c r="HWE12" s="551"/>
      <c r="HWF12" s="551"/>
      <c r="HWG12" s="551"/>
      <c r="HWH12" s="551"/>
      <c r="HWI12" s="551"/>
      <c r="HWJ12" s="551"/>
      <c r="HWK12" s="551"/>
      <c r="HWL12" s="551"/>
      <c r="HWM12" s="551"/>
      <c r="HWN12" s="551"/>
      <c r="HWO12" s="551"/>
      <c r="HWP12" s="551"/>
      <c r="HWQ12" s="551"/>
      <c r="HWR12" s="551"/>
      <c r="HWS12" s="551"/>
      <c r="HWT12" s="551"/>
      <c r="HWU12" s="551"/>
      <c r="HWV12" s="551"/>
      <c r="HWW12" s="551"/>
      <c r="HWX12" s="551"/>
      <c r="HWY12" s="551"/>
      <c r="HWZ12" s="551"/>
      <c r="HXA12" s="551"/>
      <c r="HXB12" s="551"/>
      <c r="HXC12" s="551"/>
      <c r="HXD12" s="551"/>
      <c r="HXE12" s="551"/>
      <c r="HXF12" s="551"/>
      <c r="HXG12" s="551"/>
      <c r="HXH12" s="551"/>
      <c r="HXI12" s="551"/>
      <c r="HXJ12" s="551"/>
      <c r="HXK12" s="551"/>
      <c r="HXL12" s="551"/>
      <c r="HXM12" s="551"/>
      <c r="HXN12" s="551"/>
      <c r="HXO12" s="551"/>
      <c r="HXP12" s="551"/>
      <c r="HXQ12" s="551"/>
      <c r="HXR12" s="551"/>
      <c r="HXS12" s="551"/>
      <c r="HXT12" s="551"/>
      <c r="HXU12" s="551"/>
      <c r="HXV12" s="551"/>
      <c r="HXW12" s="551"/>
      <c r="HXX12" s="551"/>
      <c r="HXY12" s="551"/>
      <c r="HXZ12" s="551"/>
      <c r="HYA12" s="551"/>
      <c r="HYB12" s="551"/>
      <c r="HYC12" s="551"/>
      <c r="HYD12" s="551"/>
      <c r="HYE12" s="551"/>
      <c r="HYF12" s="551"/>
      <c r="HYG12" s="551"/>
      <c r="HYH12" s="551"/>
      <c r="HYI12" s="551"/>
      <c r="HYJ12" s="551"/>
      <c r="HYK12" s="551"/>
      <c r="HYL12" s="551"/>
      <c r="HYM12" s="551"/>
      <c r="HYN12" s="551"/>
      <c r="HYO12" s="551"/>
      <c r="HYP12" s="551"/>
      <c r="HYQ12" s="551"/>
      <c r="HYR12" s="551"/>
      <c r="HYS12" s="551"/>
      <c r="HYT12" s="551"/>
      <c r="HYU12" s="551"/>
      <c r="HYV12" s="551"/>
      <c r="HYW12" s="551"/>
      <c r="HYX12" s="551"/>
      <c r="HYY12" s="551"/>
      <c r="HYZ12" s="551"/>
      <c r="HZA12" s="551"/>
      <c r="HZB12" s="551"/>
      <c r="HZC12" s="551"/>
      <c r="HZD12" s="551"/>
      <c r="HZE12" s="551"/>
      <c r="HZF12" s="551"/>
      <c r="HZG12" s="551"/>
      <c r="HZH12" s="551"/>
      <c r="HZI12" s="551"/>
      <c r="HZJ12" s="551"/>
      <c r="HZK12" s="551"/>
      <c r="HZL12" s="551"/>
      <c r="HZM12" s="551"/>
      <c r="HZN12" s="551"/>
      <c r="HZO12" s="551"/>
      <c r="HZP12" s="551"/>
      <c r="HZQ12" s="551"/>
      <c r="HZR12" s="551"/>
      <c r="HZS12" s="551"/>
      <c r="HZT12" s="551"/>
      <c r="HZU12" s="551"/>
      <c r="HZV12" s="551"/>
      <c r="HZW12" s="551"/>
      <c r="HZX12" s="551"/>
      <c r="HZY12" s="551"/>
      <c r="HZZ12" s="551"/>
      <c r="IAA12" s="551"/>
      <c r="IAB12" s="551"/>
      <c r="IAC12" s="551"/>
      <c r="IAD12" s="551"/>
      <c r="IAE12" s="551"/>
      <c r="IAF12" s="551"/>
      <c r="IAG12" s="551"/>
      <c r="IAH12" s="551"/>
      <c r="IAI12" s="551"/>
      <c r="IAJ12" s="551"/>
      <c r="IAK12" s="551"/>
      <c r="IAL12" s="551"/>
      <c r="IAM12" s="551"/>
      <c r="IAN12" s="551"/>
      <c r="IAO12" s="551"/>
      <c r="IAP12" s="551"/>
      <c r="IAQ12" s="551"/>
      <c r="IAR12" s="551"/>
      <c r="IAS12" s="551"/>
      <c r="IAT12" s="551"/>
      <c r="IAU12" s="551"/>
      <c r="IAV12" s="551"/>
      <c r="IAW12" s="551"/>
      <c r="IAX12" s="551"/>
      <c r="IAY12" s="551"/>
      <c r="IAZ12" s="551"/>
      <c r="IBA12" s="551"/>
      <c r="IBB12" s="551"/>
      <c r="IBC12" s="551"/>
      <c r="IBD12" s="551"/>
      <c r="IBE12" s="551"/>
      <c r="IBF12" s="551"/>
      <c r="IBG12" s="551"/>
      <c r="IBH12" s="551"/>
      <c r="IBI12" s="551"/>
      <c r="IBJ12" s="551"/>
      <c r="IBK12" s="551"/>
      <c r="IBL12" s="551"/>
      <c r="IBM12" s="551"/>
      <c r="IBN12" s="551"/>
      <c r="IBO12" s="551"/>
      <c r="IBP12" s="551"/>
      <c r="IBQ12" s="551"/>
      <c r="IBR12" s="551"/>
      <c r="IBS12" s="551"/>
      <c r="IBT12" s="551"/>
      <c r="IBU12" s="551"/>
      <c r="IBV12" s="551"/>
      <c r="IBW12" s="551"/>
      <c r="IBX12" s="551"/>
      <c r="IBY12" s="551"/>
      <c r="IBZ12" s="551"/>
      <c r="ICA12" s="551"/>
      <c r="ICB12" s="551"/>
      <c r="ICC12" s="551"/>
      <c r="ICD12" s="551"/>
      <c r="ICE12" s="551"/>
      <c r="ICF12" s="551"/>
      <c r="ICG12" s="551"/>
      <c r="ICH12" s="551"/>
      <c r="ICI12" s="551"/>
      <c r="ICJ12" s="551"/>
      <c r="ICK12" s="551"/>
      <c r="ICL12" s="551"/>
      <c r="ICM12" s="551"/>
      <c r="ICN12" s="551"/>
      <c r="ICO12" s="551"/>
      <c r="ICP12" s="551"/>
      <c r="ICQ12" s="551"/>
      <c r="ICR12" s="551"/>
      <c r="ICS12" s="551"/>
      <c r="ICT12" s="551"/>
      <c r="ICU12" s="551"/>
      <c r="ICV12" s="551"/>
      <c r="ICW12" s="551"/>
      <c r="ICX12" s="551"/>
      <c r="ICY12" s="551"/>
      <c r="ICZ12" s="551"/>
      <c r="IDA12" s="551"/>
      <c r="IDB12" s="551"/>
      <c r="IDC12" s="551"/>
      <c r="IDD12" s="551"/>
      <c r="IDE12" s="551"/>
      <c r="IDF12" s="551"/>
      <c r="IDG12" s="551"/>
      <c r="IDH12" s="551"/>
      <c r="IDI12" s="551"/>
      <c r="IDJ12" s="551"/>
      <c r="IDK12" s="551"/>
      <c r="IDL12" s="551"/>
      <c r="IDM12" s="551"/>
      <c r="IDN12" s="551"/>
      <c r="IDO12" s="551"/>
      <c r="IDP12" s="551"/>
      <c r="IDQ12" s="551"/>
      <c r="IDR12" s="551"/>
      <c r="IDS12" s="551"/>
      <c r="IDT12" s="551"/>
      <c r="IDU12" s="551"/>
      <c r="IDV12" s="551"/>
      <c r="IDW12" s="551"/>
      <c r="IDX12" s="551"/>
      <c r="IDY12" s="551"/>
      <c r="IDZ12" s="551"/>
      <c r="IEA12" s="551"/>
      <c r="IEB12" s="551"/>
      <c r="IEC12" s="551"/>
      <c r="IED12" s="551"/>
      <c r="IEE12" s="551"/>
      <c r="IEF12" s="551"/>
      <c r="IEG12" s="551"/>
      <c r="IEH12" s="551"/>
      <c r="IEI12" s="551"/>
      <c r="IEJ12" s="551"/>
      <c r="IEK12" s="551"/>
      <c r="IEL12" s="551"/>
      <c r="IEM12" s="551"/>
      <c r="IEN12" s="551"/>
      <c r="IEO12" s="551"/>
      <c r="IEP12" s="551"/>
      <c r="IEQ12" s="551"/>
      <c r="IER12" s="551"/>
      <c r="IES12" s="551"/>
      <c r="IET12" s="551"/>
      <c r="IEU12" s="551"/>
      <c r="IEV12" s="551"/>
      <c r="IEW12" s="551"/>
      <c r="IEX12" s="551"/>
      <c r="IEY12" s="551"/>
      <c r="IEZ12" s="551"/>
      <c r="IFA12" s="551"/>
      <c r="IFB12" s="551"/>
      <c r="IFC12" s="551"/>
      <c r="IFD12" s="551"/>
      <c r="IFE12" s="551"/>
      <c r="IFF12" s="551"/>
      <c r="IFG12" s="551"/>
      <c r="IFH12" s="551"/>
      <c r="IFI12" s="551"/>
      <c r="IFJ12" s="551"/>
      <c r="IFK12" s="551"/>
      <c r="IFL12" s="551"/>
      <c r="IFM12" s="551"/>
      <c r="IFN12" s="551"/>
      <c r="IFO12" s="551"/>
      <c r="IFP12" s="551"/>
      <c r="IFQ12" s="551"/>
      <c r="IFR12" s="551"/>
      <c r="IFS12" s="551"/>
      <c r="IFT12" s="551"/>
      <c r="IFU12" s="551"/>
      <c r="IFV12" s="551"/>
      <c r="IFW12" s="551"/>
      <c r="IFX12" s="551"/>
      <c r="IFY12" s="551"/>
      <c r="IFZ12" s="551"/>
      <c r="IGA12" s="551"/>
      <c r="IGB12" s="551"/>
      <c r="IGC12" s="551"/>
      <c r="IGD12" s="551"/>
      <c r="IGE12" s="551"/>
      <c r="IGF12" s="551"/>
      <c r="IGG12" s="551"/>
      <c r="IGH12" s="551"/>
      <c r="IGI12" s="551"/>
      <c r="IGJ12" s="551"/>
      <c r="IGK12" s="551"/>
      <c r="IGL12" s="551"/>
      <c r="IGM12" s="551"/>
      <c r="IGN12" s="551"/>
      <c r="IGO12" s="551"/>
      <c r="IGP12" s="551"/>
      <c r="IGQ12" s="551"/>
      <c r="IGR12" s="551"/>
      <c r="IGS12" s="551"/>
      <c r="IGT12" s="551"/>
      <c r="IGU12" s="551"/>
      <c r="IGV12" s="551"/>
      <c r="IGW12" s="551"/>
      <c r="IGX12" s="551"/>
      <c r="IGY12" s="551"/>
      <c r="IGZ12" s="551"/>
      <c r="IHA12" s="551"/>
      <c r="IHB12" s="551"/>
      <c r="IHC12" s="551"/>
      <c r="IHD12" s="551"/>
      <c r="IHE12" s="551"/>
      <c r="IHF12" s="551"/>
      <c r="IHG12" s="551"/>
      <c r="IHH12" s="551"/>
      <c r="IHI12" s="551"/>
      <c r="IHJ12" s="551"/>
      <c r="IHK12" s="551"/>
      <c r="IHL12" s="551"/>
      <c r="IHM12" s="551"/>
      <c r="IHN12" s="551"/>
      <c r="IHO12" s="551"/>
      <c r="IHP12" s="551"/>
      <c r="IHQ12" s="551"/>
      <c r="IHR12" s="551"/>
      <c r="IHS12" s="551"/>
      <c r="IHT12" s="551"/>
      <c r="IHU12" s="551"/>
      <c r="IHV12" s="551"/>
      <c r="IHW12" s="551"/>
      <c r="IHX12" s="551"/>
      <c r="IHY12" s="551"/>
      <c r="IHZ12" s="551"/>
      <c r="IIA12" s="551"/>
      <c r="IIB12" s="551"/>
      <c r="IIC12" s="551"/>
      <c r="IID12" s="551"/>
      <c r="IIE12" s="551"/>
      <c r="IIF12" s="551"/>
      <c r="IIG12" s="551"/>
      <c r="IIH12" s="551"/>
      <c r="III12" s="551"/>
      <c r="IIJ12" s="551"/>
      <c r="IIK12" s="551"/>
      <c r="IIL12" s="551"/>
      <c r="IIM12" s="551"/>
      <c r="IIN12" s="551"/>
      <c r="IIO12" s="551"/>
      <c r="IIP12" s="551"/>
      <c r="IIQ12" s="551"/>
      <c r="IIR12" s="551"/>
      <c r="IIS12" s="551"/>
      <c r="IIT12" s="551"/>
      <c r="IIU12" s="551"/>
      <c r="IIV12" s="551"/>
      <c r="IIW12" s="551"/>
      <c r="IIX12" s="551"/>
      <c r="IIY12" s="551"/>
      <c r="IIZ12" s="551"/>
      <c r="IJA12" s="551"/>
      <c r="IJB12" s="551"/>
      <c r="IJC12" s="551"/>
      <c r="IJD12" s="551"/>
      <c r="IJE12" s="551"/>
      <c r="IJF12" s="551"/>
      <c r="IJG12" s="551"/>
      <c r="IJH12" s="551"/>
      <c r="IJI12" s="551"/>
      <c r="IJJ12" s="551"/>
      <c r="IJK12" s="551"/>
      <c r="IJL12" s="551"/>
      <c r="IJM12" s="551"/>
      <c r="IJN12" s="551"/>
      <c r="IJO12" s="551"/>
      <c r="IJP12" s="551"/>
      <c r="IJQ12" s="551"/>
      <c r="IJR12" s="551"/>
      <c r="IJS12" s="551"/>
      <c r="IJT12" s="551"/>
      <c r="IJU12" s="551"/>
      <c r="IJV12" s="551"/>
      <c r="IJW12" s="551"/>
      <c r="IJX12" s="551"/>
      <c r="IJY12" s="551"/>
      <c r="IJZ12" s="551"/>
      <c r="IKA12" s="551"/>
      <c r="IKB12" s="551"/>
      <c r="IKC12" s="551"/>
      <c r="IKD12" s="551"/>
      <c r="IKE12" s="551"/>
      <c r="IKF12" s="551"/>
      <c r="IKG12" s="551"/>
      <c r="IKH12" s="551"/>
      <c r="IKI12" s="551"/>
      <c r="IKJ12" s="551"/>
      <c r="IKK12" s="551"/>
      <c r="IKL12" s="551"/>
      <c r="IKM12" s="551"/>
      <c r="IKN12" s="551"/>
      <c r="IKO12" s="551"/>
      <c r="IKP12" s="551"/>
      <c r="IKQ12" s="551"/>
      <c r="IKR12" s="551"/>
      <c r="IKS12" s="551"/>
      <c r="IKT12" s="551"/>
      <c r="IKU12" s="551"/>
      <c r="IKV12" s="551"/>
      <c r="IKW12" s="551"/>
      <c r="IKX12" s="551"/>
      <c r="IKY12" s="551"/>
      <c r="IKZ12" s="551"/>
      <c r="ILA12" s="551"/>
      <c r="ILB12" s="551"/>
      <c r="ILC12" s="551"/>
      <c r="ILD12" s="551"/>
      <c r="ILE12" s="551"/>
      <c r="ILF12" s="551"/>
      <c r="ILG12" s="551"/>
      <c r="ILH12" s="551"/>
      <c r="ILI12" s="551"/>
      <c r="ILJ12" s="551"/>
      <c r="ILK12" s="551"/>
      <c r="ILL12" s="551"/>
      <c r="ILM12" s="551"/>
      <c r="ILN12" s="551"/>
      <c r="ILO12" s="551"/>
      <c r="ILP12" s="551"/>
      <c r="ILQ12" s="551"/>
      <c r="ILR12" s="551"/>
      <c r="ILS12" s="551"/>
      <c r="ILT12" s="551"/>
      <c r="ILU12" s="551"/>
      <c r="ILV12" s="551"/>
      <c r="ILW12" s="551"/>
      <c r="ILX12" s="551"/>
      <c r="ILY12" s="551"/>
      <c r="ILZ12" s="551"/>
      <c r="IMA12" s="551"/>
      <c r="IMB12" s="551"/>
      <c r="IMC12" s="551"/>
      <c r="IMD12" s="551"/>
      <c r="IME12" s="551"/>
      <c r="IMF12" s="551"/>
      <c r="IMG12" s="551"/>
      <c r="IMH12" s="551"/>
      <c r="IMI12" s="551"/>
      <c r="IMJ12" s="551"/>
      <c r="IMK12" s="551"/>
      <c r="IML12" s="551"/>
      <c r="IMM12" s="551"/>
      <c r="IMN12" s="551"/>
      <c r="IMO12" s="551"/>
      <c r="IMP12" s="551"/>
      <c r="IMQ12" s="551"/>
      <c r="IMR12" s="551"/>
      <c r="IMS12" s="551"/>
      <c r="IMT12" s="551"/>
      <c r="IMU12" s="551"/>
      <c r="IMV12" s="551"/>
      <c r="IMW12" s="551"/>
      <c r="IMX12" s="551"/>
      <c r="IMY12" s="551"/>
      <c r="IMZ12" s="551"/>
      <c r="INA12" s="551"/>
      <c r="INB12" s="551"/>
      <c r="INC12" s="551"/>
      <c r="IND12" s="551"/>
      <c r="INE12" s="551"/>
      <c r="INF12" s="551"/>
      <c r="ING12" s="551"/>
      <c r="INH12" s="551"/>
      <c r="INI12" s="551"/>
      <c r="INJ12" s="551"/>
      <c r="INK12" s="551"/>
      <c r="INL12" s="551"/>
      <c r="INM12" s="551"/>
      <c r="INN12" s="551"/>
      <c r="INO12" s="551"/>
      <c r="INP12" s="551"/>
      <c r="INQ12" s="551"/>
      <c r="INR12" s="551"/>
      <c r="INS12" s="551"/>
      <c r="INT12" s="551"/>
      <c r="INU12" s="551"/>
      <c r="INV12" s="551"/>
      <c r="INW12" s="551"/>
      <c r="INX12" s="551"/>
      <c r="INY12" s="551"/>
      <c r="INZ12" s="551"/>
      <c r="IOA12" s="551"/>
      <c r="IOB12" s="551"/>
      <c r="IOC12" s="551"/>
      <c r="IOD12" s="551"/>
      <c r="IOE12" s="551"/>
      <c r="IOF12" s="551"/>
      <c r="IOG12" s="551"/>
      <c r="IOH12" s="551"/>
      <c r="IOI12" s="551"/>
      <c r="IOJ12" s="551"/>
      <c r="IOK12" s="551"/>
      <c r="IOL12" s="551"/>
      <c r="IOM12" s="551"/>
      <c r="ION12" s="551"/>
      <c r="IOO12" s="551"/>
      <c r="IOP12" s="551"/>
      <c r="IOQ12" s="551"/>
      <c r="IOR12" s="551"/>
      <c r="IOS12" s="551"/>
      <c r="IOT12" s="551"/>
      <c r="IOU12" s="551"/>
      <c r="IOV12" s="551"/>
      <c r="IOW12" s="551"/>
      <c r="IOX12" s="551"/>
      <c r="IOY12" s="551"/>
      <c r="IOZ12" s="551"/>
      <c r="IPA12" s="551"/>
      <c r="IPB12" s="551"/>
      <c r="IPC12" s="551"/>
      <c r="IPD12" s="551"/>
      <c r="IPE12" s="551"/>
      <c r="IPF12" s="551"/>
      <c r="IPG12" s="551"/>
      <c r="IPH12" s="551"/>
      <c r="IPI12" s="551"/>
      <c r="IPJ12" s="551"/>
      <c r="IPK12" s="551"/>
      <c r="IPL12" s="551"/>
      <c r="IPM12" s="551"/>
      <c r="IPN12" s="551"/>
      <c r="IPO12" s="551"/>
      <c r="IPP12" s="551"/>
      <c r="IPQ12" s="551"/>
      <c r="IPR12" s="551"/>
      <c r="IPS12" s="551"/>
      <c r="IPT12" s="551"/>
      <c r="IPU12" s="551"/>
      <c r="IPV12" s="551"/>
      <c r="IPW12" s="551"/>
      <c r="IPX12" s="551"/>
      <c r="IPY12" s="551"/>
      <c r="IPZ12" s="551"/>
      <c r="IQA12" s="551"/>
      <c r="IQB12" s="551"/>
      <c r="IQC12" s="551"/>
      <c r="IQD12" s="551"/>
      <c r="IQE12" s="551"/>
      <c r="IQF12" s="551"/>
      <c r="IQG12" s="551"/>
      <c r="IQH12" s="551"/>
      <c r="IQI12" s="551"/>
      <c r="IQJ12" s="551"/>
      <c r="IQK12" s="551"/>
      <c r="IQL12" s="551"/>
      <c r="IQM12" s="551"/>
      <c r="IQN12" s="551"/>
      <c r="IQO12" s="551"/>
      <c r="IQP12" s="551"/>
      <c r="IQQ12" s="551"/>
      <c r="IQR12" s="551"/>
      <c r="IQS12" s="551"/>
      <c r="IQT12" s="551"/>
      <c r="IQU12" s="551"/>
      <c r="IQV12" s="551"/>
      <c r="IQW12" s="551"/>
      <c r="IQX12" s="551"/>
      <c r="IQY12" s="551"/>
      <c r="IQZ12" s="551"/>
      <c r="IRA12" s="551"/>
      <c r="IRB12" s="551"/>
      <c r="IRC12" s="551"/>
      <c r="IRD12" s="551"/>
      <c r="IRE12" s="551"/>
      <c r="IRF12" s="551"/>
      <c r="IRG12" s="551"/>
      <c r="IRH12" s="551"/>
      <c r="IRI12" s="551"/>
      <c r="IRJ12" s="551"/>
      <c r="IRK12" s="551"/>
      <c r="IRL12" s="551"/>
      <c r="IRM12" s="551"/>
      <c r="IRN12" s="551"/>
      <c r="IRO12" s="551"/>
      <c r="IRP12" s="551"/>
      <c r="IRQ12" s="551"/>
      <c r="IRR12" s="551"/>
      <c r="IRS12" s="551"/>
      <c r="IRT12" s="551"/>
      <c r="IRU12" s="551"/>
      <c r="IRV12" s="551"/>
      <c r="IRW12" s="551"/>
      <c r="IRX12" s="551"/>
      <c r="IRY12" s="551"/>
      <c r="IRZ12" s="551"/>
      <c r="ISA12" s="551"/>
      <c r="ISB12" s="551"/>
      <c r="ISC12" s="551"/>
      <c r="ISD12" s="551"/>
      <c r="ISE12" s="551"/>
      <c r="ISF12" s="551"/>
      <c r="ISG12" s="551"/>
      <c r="ISH12" s="551"/>
      <c r="ISI12" s="551"/>
      <c r="ISJ12" s="551"/>
      <c r="ISK12" s="551"/>
      <c r="ISL12" s="551"/>
      <c r="ISM12" s="551"/>
      <c r="ISN12" s="551"/>
      <c r="ISO12" s="551"/>
      <c r="ISP12" s="551"/>
      <c r="ISQ12" s="551"/>
      <c r="ISR12" s="551"/>
      <c r="ISS12" s="551"/>
      <c r="IST12" s="551"/>
      <c r="ISU12" s="551"/>
      <c r="ISV12" s="551"/>
      <c r="ISW12" s="551"/>
      <c r="ISX12" s="551"/>
      <c r="ISY12" s="551"/>
      <c r="ISZ12" s="551"/>
      <c r="ITA12" s="551"/>
      <c r="ITB12" s="551"/>
      <c r="ITC12" s="551"/>
      <c r="ITD12" s="551"/>
      <c r="ITE12" s="551"/>
      <c r="ITF12" s="551"/>
      <c r="ITG12" s="551"/>
      <c r="ITH12" s="551"/>
      <c r="ITI12" s="551"/>
      <c r="ITJ12" s="551"/>
      <c r="ITK12" s="551"/>
      <c r="ITL12" s="551"/>
      <c r="ITM12" s="551"/>
      <c r="ITN12" s="551"/>
      <c r="ITO12" s="551"/>
      <c r="ITP12" s="551"/>
      <c r="ITQ12" s="551"/>
      <c r="ITR12" s="551"/>
      <c r="ITS12" s="551"/>
      <c r="ITT12" s="551"/>
      <c r="ITU12" s="551"/>
      <c r="ITV12" s="551"/>
      <c r="ITW12" s="551"/>
      <c r="ITX12" s="551"/>
      <c r="ITY12" s="551"/>
      <c r="ITZ12" s="551"/>
      <c r="IUA12" s="551"/>
      <c r="IUB12" s="551"/>
      <c r="IUC12" s="551"/>
      <c r="IUD12" s="551"/>
      <c r="IUE12" s="551"/>
      <c r="IUF12" s="551"/>
      <c r="IUG12" s="551"/>
      <c r="IUH12" s="551"/>
      <c r="IUI12" s="551"/>
      <c r="IUJ12" s="551"/>
      <c r="IUK12" s="551"/>
      <c r="IUL12" s="551"/>
      <c r="IUM12" s="551"/>
      <c r="IUN12" s="551"/>
      <c r="IUO12" s="551"/>
      <c r="IUP12" s="551"/>
      <c r="IUQ12" s="551"/>
      <c r="IUR12" s="551"/>
      <c r="IUS12" s="551"/>
      <c r="IUT12" s="551"/>
      <c r="IUU12" s="551"/>
      <c r="IUV12" s="551"/>
      <c r="IUW12" s="551"/>
      <c r="IUX12" s="551"/>
      <c r="IUY12" s="551"/>
      <c r="IUZ12" s="551"/>
      <c r="IVA12" s="551"/>
      <c r="IVB12" s="551"/>
      <c r="IVC12" s="551"/>
      <c r="IVD12" s="551"/>
      <c r="IVE12" s="551"/>
      <c r="IVF12" s="551"/>
      <c r="IVG12" s="551"/>
      <c r="IVH12" s="551"/>
      <c r="IVI12" s="551"/>
      <c r="IVJ12" s="551"/>
      <c r="IVK12" s="551"/>
      <c r="IVL12" s="551"/>
      <c r="IVM12" s="551"/>
      <c r="IVN12" s="551"/>
      <c r="IVO12" s="551"/>
      <c r="IVP12" s="551"/>
      <c r="IVQ12" s="551"/>
      <c r="IVR12" s="551"/>
      <c r="IVS12" s="551"/>
      <c r="IVT12" s="551"/>
      <c r="IVU12" s="551"/>
      <c r="IVV12" s="551"/>
      <c r="IVW12" s="551"/>
      <c r="IVX12" s="551"/>
      <c r="IVY12" s="551"/>
      <c r="IVZ12" s="551"/>
      <c r="IWA12" s="551"/>
      <c r="IWB12" s="551"/>
      <c r="IWC12" s="551"/>
      <c r="IWD12" s="551"/>
      <c r="IWE12" s="551"/>
      <c r="IWF12" s="551"/>
      <c r="IWG12" s="551"/>
      <c r="IWH12" s="551"/>
      <c r="IWI12" s="551"/>
      <c r="IWJ12" s="551"/>
      <c r="IWK12" s="551"/>
      <c r="IWL12" s="551"/>
      <c r="IWM12" s="551"/>
      <c r="IWN12" s="551"/>
      <c r="IWO12" s="551"/>
      <c r="IWP12" s="551"/>
      <c r="IWQ12" s="551"/>
      <c r="IWR12" s="551"/>
      <c r="IWS12" s="551"/>
      <c r="IWT12" s="551"/>
      <c r="IWU12" s="551"/>
      <c r="IWV12" s="551"/>
      <c r="IWW12" s="551"/>
      <c r="IWX12" s="551"/>
      <c r="IWY12" s="551"/>
      <c r="IWZ12" s="551"/>
      <c r="IXA12" s="551"/>
      <c r="IXB12" s="551"/>
      <c r="IXC12" s="551"/>
      <c r="IXD12" s="551"/>
      <c r="IXE12" s="551"/>
      <c r="IXF12" s="551"/>
      <c r="IXG12" s="551"/>
      <c r="IXH12" s="551"/>
      <c r="IXI12" s="551"/>
      <c r="IXJ12" s="551"/>
      <c r="IXK12" s="551"/>
      <c r="IXL12" s="551"/>
      <c r="IXM12" s="551"/>
      <c r="IXN12" s="551"/>
      <c r="IXO12" s="551"/>
      <c r="IXP12" s="551"/>
      <c r="IXQ12" s="551"/>
      <c r="IXR12" s="551"/>
      <c r="IXS12" s="551"/>
      <c r="IXT12" s="551"/>
      <c r="IXU12" s="551"/>
      <c r="IXV12" s="551"/>
      <c r="IXW12" s="551"/>
      <c r="IXX12" s="551"/>
      <c r="IXY12" s="551"/>
      <c r="IXZ12" s="551"/>
      <c r="IYA12" s="551"/>
      <c r="IYB12" s="551"/>
      <c r="IYC12" s="551"/>
      <c r="IYD12" s="551"/>
      <c r="IYE12" s="551"/>
      <c r="IYF12" s="551"/>
      <c r="IYG12" s="551"/>
      <c r="IYH12" s="551"/>
      <c r="IYI12" s="551"/>
      <c r="IYJ12" s="551"/>
      <c r="IYK12" s="551"/>
      <c r="IYL12" s="551"/>
      <c r="IYM12" s="551"/>
      <c r="IYN12" s="551"/>
      <c r="IYO12" s="551"/>
      <c r="IYP12" s="551"/>
      <c r="IYQ12" s="551"/>
      <c r="IYR12" s="551"/>
      <c r="IYS12" s="551"/>
      <c r="IYT12" s="551"/>
      <c r="IYU12" s="551"/>
      <c r="IYV12" s="551"/>
      <c r="IYW12" s="551"/>
      <c r="IYX12" s="551"/>
      <c r="IYY12" s="551"/>
      <c r="IYZ12" s="551"/>
      <c r="IZA12" s="551"/>
      <c r="IZB12" s="551"/>
      <c r="IZC12" s="551"/>
      <c r="IZD12" s="551"/>
      <c r="IZE12" s="551"/>
      <c r="IZF12" s="551"/>
      <c r="IZG12" s="551"/>
      <c r="IZH12" s="551"/>
      <c r="IZI12" s="551"/>
      <c r="IZJ12" s="551"/>
      <c r="IZK12" s="551"/>
      <c r="IZL12" s="551"/>
      <c r="IZM12" s="551"/>
      <c r="IZN12" s="551"/>
      <c r="IZO12" s="551"/>
      <c r="IZP12" s="551"/>
      <c r="IZQ12" s="551"/>
      <c r="IZR12" s="551"/>
      <c r="IZS12" s="551"/>
      <c r="IZT12" s="551"/>
      <c r="IZU12" s="551"/>
      <c r="IZV12" s="551"/>
      <c r="IZW12" s="551"/>
      <c r="IZX12" s="551"/>
      <c r="IZY12" s="551"/>
      <c r="IZZ12" s="551"/>
      <c r="JAA12" s="551"/>
      <c r="JAB12" s="551"/>
      <c r="JAC12" s="551"/>
      <c r="JAD12" s="551"/>
      <c r="JAE12" s="551"/>
      <c r="JAF12" s="551"/>
      <c r="JAG12" s="551"/>
      <c r="JAH12" s="551"/>
      <c r="JAI12" s="551"/>
      <c r="JAJ12" s="551"/>
      <c r="JAK12" s="551"/>
      <c r="JAL12" s="551"/>
      <c r="JAM12" s="551"/>
      <c r="JAN12" s="551"/>
      <c r="JAO12" s="551"/>
      <c r="JAP12" s="551"/>
      <c r="JAQ12" s="551"/>
      <c r="JAR12" s="551"/>
      <c r="JAS12" s="551"/>
      <c r="JAT12" s="551"/>
      <c r="JAU12" s="551"/>
      <c r="JAV12" s="551"/>
      <c r="JAW12" s="551"/>
      <c r="JAX12" s="551"/>
      <c r="JAY12" s="551"/>
      <c r="JAZ12" s="551"/>
      <c r="JBA12" s="551"/>
      <c r="JBB12" s="551"/>
      <c r="JBC12" s="551"/>
      <c r="JBD12" s="551"/>
      <c r="JBE12" s="551"/>
      <c r="JBF12" s="551"/>
      <c r="JBG12" s="551"/>
      <c r="JBH12" s="551"/>
      <c r="JBI12" s="551"/>
      <c r="JBJ12" s="551"/>
      <c r="JBK12" s="551"/>
      <c r="JBL12" s="551"/>
      <c r="JBM12" s="551"/>
      <c r="JBN12" s="551"/>
      <c r="JBO12" s="551"/>
      <c r="JBP12" s="551"/>
      <c r="JBQ12" s="551"/>
      <c r="JBR12" s="551"/>
      <c r="JBS12" s="551"/>
      <c r="JBT12" s="551"/>
      <c r="JBU12" s="551"/>
      <c r="JBV12" s="551"/>
      <c r="JBW12" s="551"/>
      <c r="JBX12" s="551"/>
      <c r="JBY12" s="551"/>
      <c r="JBZ12" s="551"/>
      <c r="JCA12" s="551"/>
      <c r="JCB12" s="551"/>
      <c r="JCC12" s="551"/>
      <c r="JCD12" s="551"/>
      <c r="JCE12" s="551"/>
      <c r="JCF12" s="551"/>
      <c r="JCG12" s="551"/>
      <c r="JCH12" s="551"/>
      <c r="JCI12" s="551"/>
      <c r="JCJ12" s="551"/>
      <c r="JCK12" s="551"/>
      <c r="JCL12" s="551"/>
      <c r="JCM12" s="551"/>
      <c r="JCN12" s="551"/>
      <c r="JCO12" s="551"/>
      <c r="JCP12" s="551"/>
      <c r="JCQ12" s="551"/>
      <c r="JCR12" s="551"/>
      <c r="JCS12" s="551"/>
      <c r="JCT12" s="551"/>
      <c r="JCU12" s="551"/>
      <c r="JCV12" s="551"/>
      <c r="JCW12" s="551"/>
      <c r="JCX12" s="551"/>
      <c r="JCY12" s="551"/>
      <c r="JCZ12" s="551"/>
      <c r="JDA12" s="551"/>
      <c r="JDB12" s="551"/>
      <c r="JDC12" s="551"/>
      <c r="JDD12" s="551"/>
      <c r="JDE12" s="551"/>
      <c r="JDF12" s="551"/>
      <c r="JDG12" s="551"/>
      <c r="JDH12" s="551"/>
      <c r="JDI12" s="551"/>
      <c r="JDJ12" s="551"/>
      <c r="JDK12" s="551"/>
      <c r="JDL12" s="551"/>
      <c r="JDM12" s="551"/>
      <c r="JDN12" s="551"/>
      <c r="JDO12" s="551"/>
      <c r="JDP12" s="551"/>
      <c r="JDQ12" s="551"/>
      <c r="JDR12" s="551"/>
      <c r="JDS12" s="551"/>
      <c r="JDT12" s="551"/>
      <c r="JDU12" s="551"/>
      <c r="JDV12" s="551"/>
      <c r="JDW12" s="551"/>
      <c r="JDX12" s="551"/>
      <c r="JDY12" s="551"/>
      <c r="JDZ12" s="551"/>
      <c r="JEA12" s="551"/>
      <c r="JEB12" s="551"/>
      <c r="JEC12" s="551"/>
      <c r="JED12" s="551"/>
      <c r="JEE12" s="551"/>
      <c r="JEF12" s="551"/>
      <c r="JEG12" s="551"/>
      <c r="JEH12" s="551"/>
      <c r="JEI12" s="551"/>
      <c r="JEJ12" s="551"/>
      <c r="JEK12" s="551"/>
      <c r="JEL12" s="551"/>
      <c r="JEM12" s="551"/>
      <c r="JEN12" s="551"/>
      <c r="JEO12" s="551"/>
      <c r="JEP12" s="551"/>
      <c r="JEQ12" s="551"/>
      <c r="JER12" s="551"/>
      <c r="JES12" s="551"/>
      <c r="JET12" s="551"/>
      <c r="JEU12" s="551"/>
      <c r="JEV12" s="551"/>
      <c r="JEW12" s="551"/>
      <c r="JEX12" s="551"/>
      <c r="JEY12" s="551"/>
      <c r="JEZ12" s="551"/>
      <c r="JFA12" s="551"/>
      <c r="JFB12" s="551"/>
      <c r="JFC12" s="551"/>
      <c r="JFD12" s="551"/>
      <c r="JFE12" s="551"/>
      <c r="JFF12" s="551"/>
      <c r="JFG12" s="551"/>
      <c r="JFH12" s="551"/>
      <c r="JFI12" s="551"/>
      <c r="JFJ12" s="551"/>
      <c r="JFK12" s="551"/>
      <c r="JFL12" s="551"/>
      <c r="JFM12" s="551"/>
      <c r="JFN12" s="551"/>
      <c r="JFO12" s="551"/>
      <c r="JFP12" s="551"/>
      <c r="JFQ12" s="551"/>
      <c r="JFR12" s="551"/>
      <c r="JFS12" s="551"/>
      <c r="JFT12" s="551"/>
      <c r="JFU12" s="551"/>
      <c r="JFV12" s="551"/>
      <c r="JFW12" s="551"/>
      <c r="JFX12" s="551"/>
      <c r="JFY12" s="551"/>
      <c r="JFZ12" s="551"/>
      <c r="JGA12" s="551"/>
      <c r="JGB12" s="551"/>
      <c r="JGC12" s="551"/>
      <c r="JGD12" s="551"/>
      <c r="JGE12" s="551"/>
      <c r="JGF12" s="551"/>
      <c r="JGG12" s="551"/>
      <c r="JGH12" s="551"/>
      <c r="JGI12" s="551"/>
      <c r="JGJ12" s="551"/>
      <c r="JGK12" s="551"/>
      <c r="JGL12" s="551"/>
      <c r="JGM12" s="551"/>
      <c r="JGN12" s="551"/>
      <c r="JGO12" s="551"/>
      <c r="JGP12" s="551"/>
      <c r="JGQ12" s="551"/>
      <c r="JGR12" s="551"/>
      <c r="JGS12" s="551"/>
      <c r="JGT12" s="551"/>
      <c r="JGU12" s="551"/>
      <c r="JGV12" s="551"/>
      <c r="JGW12" s="551"/>
      <c r="JGX12" s="551"/>
      <c r="JGY12" s="551"/>
      <c r="JGZ12" s="551"/>
      <c r="JHA12" s="551"/>
      <c r="JHB12" s="551"/>
      <c r="JHC12" s="551"/>
      <c r="JHD12" s="551"/>
      <c r="JHE12" s="551"/>
      <c r="JHF12" s="551"/>
      <c r="JHG12" s="551"/>
      <c r="JHH12" s="551"/>
      <c r="JHI12" s="551"/>
      <c r="JHJ12" s="551"/>
      <c r="JHK12" s="551"/>
      <c r="JHL12" s="551"/>
      <c r="JHM12" s="551"/>
      <c r="JHN12" s="551"/>
      <c r="JHO12" s="551"/>
      <c r="JHP12" s="551"/>
      <c r="JHQ12" s="551"/>
      <c r="JHR12" s="551"/>
      <c r="JHS12" s="551"/>
      <c r="JHT12" s="551"/>
      <c r="JHU12" s="551"/>
      <c r="JHV12" s="551"/>
      <c r="JHW12" s="551"/>
      <c r="JHX12" s="551"/>
      <c r="JHY12" s="551"/>
      <c r="JHZ12" s="551"/>
      <c r="JIA12" s="551"/>
      <c r="JIB12" s="551"/>
      <c r="JIC12" s="551"/>
      <c r="JID12" s="551"/>
      <c r="JIE12" s="551"/>
      <c r="JIF12" s="551"/>
      <c r="JIG12" s="551"/>
      <c r="JIH12" s="551"/>
      <c r="JII12" s="551"/>
      <c r="JIJ12" s="551"/>
      <c r="JIK12" s="551"/>
      <c r="JIL12" s="551"/>
      <c r="JIM12" s="551"/>
      <c r="JIN12" s="551"/>
      <c r="JIO12" s="551"/>
      <c r="JIP12" s="551"/>
      <c r="JIQ12" s="551"/>
      <c r="JIR12" s="551"/>
      <c r="JIS12" s="551"/>
      <c r="JIT12" s="551"/>
      <c r="JIU12" s="551"/>
      <c r="JIV12" s="551"/>
      <c r="JIW12" s="551"/>
      <c r="JIX12" s="551"/>
      <c r="JIY12" s="551"/>
      <c r="JIZ12" s="551"/>
      <c r="JJA12" s="551"/>
      <c r="JJB12" s="551"/>
      <c r="JJC12" s="551"/>
      <c r="JJD12" s="551"/>
      <c r="JJE12" s="551"/>
      <c r="JJF12" s="551"/>
      <c r="JJG12" s="551"/>
      <c r="JJH12" s="551"/>
      <c r="JJI12" s="551"/>
      <c r="JJJ12" s="551"/>
      <c r="JJK12" s="551"/>
      <c r="JJL12" s="551"/>
      <c r="JJM12" s="551"/>
      <c r="JJN12" s="551"/>
      <c r="JJO12" s="551"/>
      <c r="JJP12" s="551"/>
      <c r="JJQ12" s="551"/>
      <c r="JJR12" s="551"/>
      <c r="JJS12" s="551"/>
      <c r="JJT12" s="551"/>
      <c r="JJU12" s="551"/>
      <c r="JJV12" s="551"/>
      <c r="JJW12" s="551"/>
      <c r="JJX12" s="551"/>
      <c r="JJY12" s="551"/>
      <c r="JJZ12" s="551"/>
      <c r="JKA12" s="551"/>
      <c r="JKB12" s="551"/>
      <c r="JKC12" s="551"/>
      <c r="JKD12" s="551"/>
      <c r="JKE12" s="551"/>
      <c r="JKF12" s="551"/>
      <c r="JKG12" s="551"/>
      <c r="JKH12" s="551"/>
      <c r="JKI12" s="551"/>
      <c r="JKJ12" s="551"/>
      <c r="JKK12" s="551"/>
      <c r="JKL12" s="551"/>
      <c r="JKM12" s="551"/>
      <c r="JKN12" s="551"/>
      <c r="JKO12" s="551"/>
      <c r="JKP12" s="551"/>
      <c r="JKQ12" s="551"/>
      <c r="JKR12" s="551"/>
      <c r="JKS12" s="551"/>
      <c r="JKT12" s="551"/>
      <c r="JKU12" s="551"/>
      <c r="JKV12" s="551"/>
      <c r="JKW12" s="551"/>
      <c r="JKX12" s="551"/>
      <c r="JKY12" s="551"/>
      <c r="JKZ12" s="551"/>
      <c r="JLA12" s="551"/>
      <c r="JLB12" s="551"/>
      <c r="JLC12" s="551"/>
      <c r="JLD12" s="551"/>
      <c r="JLE12" s="551"/>
      <c r="JLF12" s="551"/>
      <c r="JLG12" s="551"/>
      <c r="JLH12" s="551"/>
      <c r="JLI12" s="551"/>
      <c r="JLJ12" s="551"/>
      <c r="JLK12" s="551"/>
      <c r="JLL12" s="551"/>
      <c r="JLM12" s="551"/>
      <c r="JLN12" s="551"/>
      <c r="JLO12" s="551"/>
      <c r="JLP12" s="551"/>
      <c r="JLQ12" s="551"/>
      <c r="JLR12" s="551"/>
      <c r="JLS12" s="551"/>
      <c r="JLT12" s="551"/>
      <c r="JLU12" s="551"/>
      <c r="JLV12" s="551"/>
      <c r="JLW12" s="551"/>
      <c r="JLX12" s="551"/>
      <c r="JLY12" s="551"/>
      <c r="JLZ12" s="551"/>
      <c r="JMA12" s="551"/>
      <c r="JMB12" s="551"/>
      <c r="JMC12" s="551"/>
      <c r="JMD12" s="551"/>
      <c r="JME12" s="551"/>
      <c r="JMF12" s="551"/>
      <c r="JMG12" s="551"/>
      <c r="JMH12" s="551"/>
      <c r="JMI12" s="551"/>
      <c r="JMJ12" s="551"/>
      <c r="JMK12" s="551"/>
      <c r="JML12" s="551"/>
      <c r="JMM12" s="551"/>
      <c r="JMN12" s="551"/>
      <c r="JMO12" s="551"/>
      <c r="JMP12" s="551"/>
      <c r="JMQ12" s="551"/>
      <c r="JMR12" s="551"/>
      <c r="JMS12" s="551"/>
      <c r="JMT12" s="551"/>
      <c r="JMU12" s="551"/>
      <c r="JMV12" s="551"/>
      <c r="JMW12" s="551"/>
      <c r="JMX12" s="551"/>
      <c r="JMY12" s="551"/>
      <c r="JMZ12" s="551"/>
      <c r="JNA12" s="551"/>
      <c r="JNB12" s="551"/>
      <c r="JNC12" s="551"/>
      <c r="JND12" s="551"/>
      <c r="JNE12" s="551"/>
      <c r="JNF12" s="551"/>
      <c r="JNG12" s="551"/>
      <c r="JNH12" s="551"/>
      <c r="JNI12" s="551"/>
      <c r="JNJ12" s="551"/>
      <c r="JNK12" s="551"/>
      <c r="JNL12" s="551"/>
      <c r="JNM12" s="551"/>
      <c r="JNN12" s="551"/>
      <c r="JNO12" s="551"/>
      <c r="JNP12" s="551"/>
      <c r="JNQ12" s="551"/>
      <c r="JNR12" s="551"/>
      <c r="JNS12" s="551"/>
      <c r="JNT12" s="551"/>
      <c r="JNU12" s="551"/>
      <c r="JNV12" s="551"/>
      <c r="JNW12" s="551"/>
      <c r="JNX12" s="551"/>
      <c r="JNY12" s="551"/>
      <c r="JNZ12" s="551"/>
      <c r="JOA12" s="551"/>
      <c r="JOB12" s="551"/>
      <c r="JOC12" s="551"/>
      <c r="JOD12" s="551"/>
      <c r="JOE12" s="551"/>
      <c r="JOF12" s="551"/>
      <c r="JOG12" s="551"/>
      <c r="JOH12" s="551"/>
      <c r="JOI12" s="551"/>
      <c r="JOJ12" s="551"/>
      <c r="JOK12" s="551"/>
      <c r="JOL12" s="551"/>
      <c r="JOM12" s="551"/>
      <c r="JON12" s="551"/>
      <c r="JOO12" s="551"/>
      <c r="JOP12" s="551"/>
      <c r="JOQ12" s="551"/>
      <c r="JOR12" s="551"/>
      <c r="JOS12" s="551"/>
      <c r="JOT12" s="551"/>
      <c r="JOU12" s="551"/>
      <c r="JOV12" s="551"/>
      <c r="JOW12" s="551"/>
      <c r="JOX12" s="551"/>
      <c r="JOY12" s="551"/>
      <c r="JOZ12" s="551"/>
      <c r="JPA12" s="551"/>
      <c r="JPB12" s="551"/>
      <c r="JPC12" s="551"/>
      <c r="JPD12" s="551"/>
      <c r="JPE12" s="551"/>
      <c r="JPF12" s="551"/>
      <c r="JPG12" s="551"/>
      <c r="JPH12" s="551"/>
      <c r="JPI12" s="551"/>
      <c r="JPJ12" s="551"/>
      <c r="JPK12" s="551"/>
      <c r="JPL12" s="551"/>
      <c r="JPM12" s="551"/>
      <c r="JPN12" s="551"/>
      <c r="JPO12" s="551"/>
      <c r="JPP12" s="551"/>
      <c r="JPQ12" s="551"/>
      <c r="JPR12" s="551"/>
      <c r="JPS12" s="551"/>
      <c r="JPT12" s="551"/>
      <c r="JPU12" s="551"/>
      <c r="JPV12" s="551"/>
      <c r="JPW12" s="551"/>
      <c r="JPX12" s="551"/>
      <c r="JPY12" s="551"/>
      <c r="JPZ12" s="551"/>
      <c r="JQA12" s="551"/>
      <c r="JQB12" s="551"/>
      <c r="JQC12" s="551"/>
      <c r="JQD12" s="551"/>
      <c r="JQE12" s="551"/>
      <c r="JQF12" s="551"/>
      <c r="JQG12" s="551"/>
      <c r="JQH12" s="551"/>
      <c r="JQI12" s="551"/>
      <c r="JQJ12" s="551"/>
      <c r="JQK12" s="551"/>
      <c r="JQL12" s="551"/>
      <c r="JQM12" s="551"/>
      <c r="JQN12" s="551"/>
      <c r="JQO12" s="551"/>
      <c r="JQP12" s="551"/>
      <c r="JQQ12" s="551"/>
      <c r="JQR12" s="551"/>
      <c r="JQS12" s="551"/>
      <c r="JQT12" s="551"/>
      <c r="JQU12" s="551"/>
      <c r="JQV12" s="551"/>
      <c r="JQW12" s="551"/>
      <c r="JQX12" s="551"/>
      <c r="JQY12" s="551"/>
      <c r="JQZ12" s="551"/>
      <c r="JRA12" s="551"/>
      <c r="JRB12" s="551"/>
      <c r="JRC12" s="551"/>
      <c r="JRD12" s="551"/>
      <c r="JRE12" s="551"/>
      <c r="JRF12" s="551"/>
      <c r="JRG12" s="551"/>
      <c r="JRH12" s="551"/>
      <c r="JRI12" s="551"/>
      <c r="JRJ12" s="551"/>
      <c r="JRK12" s="551"/>
      <c r="JRL12" s="551"/>
      <c r="JRM12" s="551"/>
      <c r="JRN12" s="551"/>
      <c r="JRO12" s="551"/>
      <c r="JRP12" s="551"/>
      <c r="JRQ12" s="551"/>
      <c r="JRR12" s="551"/>
      <c r="JRS12" s="551"/>
      <c r="JRT12" s="551"/>
      <c r="JRU12" s="551"/>
      <c r="JRV12" s="551"/>
      <c r="JRW12" s="551"/>
      <c r="JRX12" s="551"/>
      <c r="JRY12" s="551"/>
      <c r="JRZ12" s="551"/>
      <c r="JSA12" s="551"/>
      <c r="JSB12" s="551"/>
      <c r="JSC12" s="551"/>
      <c r="JSD12" s="551"/>
      <c r="JSE12" s="551"/>
      <c r="JSF12" s="551"/>
      <c r="JSG12" s="551"/>
      <c r="JSH12" s="551"/>
      <c r="JSI12" s="551"/>
      <c r="JSJ12" s="551"/>
      <c r="JSK12" s="551"/>
      <c r="JSL12" s="551"/>
      <c r="JSM12" s="551"/>
      <c r="JSN12" s="551"/>
      <c r="JSO12" s="551"/>
      <c r="JSP12" s="551"/>
      <c r="JSQ12" s="551"/>
      <c r="JSR12" s="551"/>
      <c r="JSS12" s="551"/>
      <c r="JST12" s="551"/>
      <c r="JSU12" s="551"/>
      <c r="JSV12" s="551"/>
      <c r="JSW12" s="551"/>
      <c r="JSX12" s="551"/>
      <c r="JSY12" s="551"/>
      <c r="JSZ12" s="551"/>
      <c r="JTA12" s="551"/>
      <c r="JTB12" s="551"/>
      <c r="JTC12" s="551"/>
      <c r="JTD12" s="551"/>
      <c r="JTE12" s="551"/>
      <c r="JTF12" s="551"/>
      <c r="JTG12" s="551"/>
      <c r="JTH12" s="551"/>
      <c r="JTI12" s="551"/>
      <c r="JTJ12" s="551"/>
      <c r="JTK12" s="551"/>
      <c r="JTL12" s="551"/>
      <c r="JTM12" s="551"/>
      <c r="JTN12" s="551"/>
      <c r="JTO12" s="551"/>
      <c r="JTP12" s="551"/>
      <c r="JTQ12" s="551"/>
      <c r="JTR12" s="551"/>
      <c r="JTS12" s="551"/>
      <c r="JTT12" s="551"/>
      <c r="JTU12" s="551"/>
      <c r="JTV12" s="551"/>
      <c r="JTW12" s="551"/>
      <c r="JTX12" s="551"/>
      <c r="JTY12" s="551"/>
      <c r="JTZ12" s="551"/>
      <c r="JUA12" s="551"/>
      <c r="JUB12" s="551"/>
      <c r="JUC12" s="551"/>
      <c r="JUD12" s="551"/>
      <c r="JUE12" s="551"/>
      <c r="JUF12" s="551"/>
      <c r="JUG12" s="551"/>
      <c r="JUH12" s="551"/>
      <c r="JUI12" s="551"/>
      <c r="JUJ12" s="551"/>
      <c r="JUK12" s="551"/>
      <c r="JUL12" s="551"/>
      <c r="JUM12" s="551"/>
      <c r="JUN12" s="551"/>
      <c r="JUO12" s="551"/>
      <c r="JUP12" s="551"/>
      <c r="JUQ12" s="551"/>
      <c r="JUR12" s="551"/>
      <c r="JUS12" s="551"/>
      <c r="JUT12" s="551"/>
      <c r="JUU12" s="551"/>
      <c r="JUV12" s="551"/>
      <c r="JUW12" s="551"/>
      <c r="JUX12" s="551"/>
      <c r="JUY12" s="551"/>
      <c r="JUZ12" s="551"/>
      <c r="JVA12" s="551"/>
      <c r="JVB12" s="551"/>
      <c r="JVC12" s="551"/>
      <c r="JVD12" s="551"/>
      <c r="JVE12" s="551"/>
      <c r="JVF12" s="551"/>
      <c r="JVG12" s="551"/>
      <c r="JVH12" s="551"/>
      <c r="JVI12" s="551"/>
      <c r="JVJ12" s="551"/>
      <c r="JVK12" s="551"/>
      <c r="JVL12" s="551"/>
      <c r="JVM12" s="551"/>
      <c r="JVN12" s="551"/>
      <c r="JVO12" s="551"/>
      <c r="JVP12" s="551"/>
      <c r="JVQ12" s="551"/>
      <c r="JVR12" s="551"/>
      <c r="JVS12" s="551"/>
      <c r="JVT12" s="551"/>
      <c r="JVU12" s="551"/>
      <c r="JVV12" s="551"/>
      <c r="JVW12" s="551"/>
      <c r="JVX12" s="551"/>
      <c r="JVY12" s="551"/>
      <c r="JVZ12" s="551"/>
      <c r="JWA12" s="551"/>
      <c r="JWB12" s="551"/>
      <c r="JWC12" s="551"/>
      <c r="JWD12" s="551"/>
      <c r="JWE12" s="551"/>
      <c r="JWF12" s="551"/>
      <c r="JWG12" s="551"/>
      <c r="JWH12" s="551"/>
      <c r="JWI12" s="551"/>
      <c r="JWJ12" s="551"/>
      <c r="JWK12" s="551"/>
      <c r="JWL12" s="551"/>
      <c r="JWM12" s="551"/>
      <c r="JWN12" s="551"/>
      <c r="JWO12" s="551"/>
      <c r="JWP12" s="551"/>
      <c r="JWQ12" s="551"/>
      <c r="JWR12" s="551"/>
      <c r="JWS12" s="551"/>
      <c r="JWT12" s="551"/>
      <c r="JWU12" s="551"/>
      <c r="JWV12" s="551"/>
      <c r="JWW12" s="551"/>
      <c r="JWX12" s="551"/>
      <c r="JWY12" s="551"/>
      <c r="JWZ12" s="551"/>
      <c r="JXA12" s="551"/>
      <c r="JXB12" s="551"/>
      <c r="JXC12" s="551"/>
      <c r="JXD12" s="551"/>
      <c r="JXE12" s="551"/>
      <c r="JXF12" s="551"/>
      <c r="JXG12" s="551"/>
      <c r="JXH12" s="551"/>
      <c r="JXI12" s="551"/>
      <c r="JXJ12" s="551"/>
      <c r="JXK12" s="551"/>
      <c r="JXL12" s="551"/>
      <c r="JXM12" s="551"/>
      <c r="JXN12" s="551"/>
      <c r="JXO12" s="551"/>
      <c r="JXP12" s="551"/>
      <c r="JXQ12" s="551"/>
      <c r="JXR12" s="551"/>
      <c r="JXS12" s="551"/>
      <c r="JXT12" s="551"/>
      <c r="JXU12" s="551"/>
      <c r="JXV12" s="551"/>
      <c r="JXW12" s="551"/>
      <c r="JXX12" s="551"/>
      <c r="JXY12" s="551"/>
      <c r="JXZ12" s="551"/>
      <c r="JYA12" s="551"/>
      <c r="JYB12" s="551"/>
      <c r="JYC12" s="551"/>
      <c r="JYD12" s="551"/>
      <c r="JYE12" s="551"/>
      <c r="JYF12" s="551"/>
      <c r="JYG12" s="551"/>
      <c r="JYH12" s="551"/>
      <c r="JYI12" s="551"/>
      <c r="JYJ12" s="551"/>
      <c r="JYK12" s="551"/>
      <c r="JYL12" s="551"/>
      <c r="JYM12" s="551"/>
      <c r="JYN12" s="551"/>
      <c r="JYO12" s="551"/>
      <c r="JYP12" s="551"/>
      <c r="JYQ12" s="551"/>
      <c r="JYR12" s="551"/>
      <c r="JYS12" s="551"/>
      <c r="JYT12" s="551"/>
      <c r="JYU12" s="551"/>
      <c r="JYV12" s="551"/>
      <c r="JYW12" s="551"/>
      <c r="JYX12" s="551"/>
      <c r="JYY12" s="551"/>
      <c r="JYZ12" s="551"/>
      <c r="JZA12" s="551"/>
      <c r="JZB12" s="551"/>
      <c r="JZC12" s="551"/>
      <c r="JZD12" s="551"/>
      <c r="JZE12" s="551"/>
      <c r="JZF12" s="551"/>
      <c r="JZG12" s="551"/>
      <c r="JZH12" s="551"/>
      <c r="JZI12" s="551"/>
      <c r="JZJ12" s="551"/>
      <c r="JZK12" s="551"/>
      <c r="JZL12" s="551"/>
      <c r="JZM12" s="551"/>
      <c r="JZN12" s="551"/>
      <c r="JZO12" s="551"/>
      <c r="JZP12" s="551"/>
      <c r="JZQ12" s="551"/>
      <c r="JZR12" s="551"/>
      <c r="JZS12" s="551"/>
      <c r="JZT12" s="551"/>
      <c r="JZU12" s="551"/>
      <c r="JZV12" s="551"/>
      <c r="JZW12" s="551"/>
      <c r="JZX12" s="551"/>
      <c r="JZY12" s="551"/>
      <c r="JZZ12" s="551"/>
      <c r="KAA12" s="551"/>
      <c r="KAB12" s="551"/>
      <c r="KAC12" s="551"/>
      <c r="KAD12" s="551"/>
      <c r="KAE12" s="551"/>
      <c r="KAF12" s="551"/>
      <c r="KAG12" s="551"/>
      <c r="KAH12" s="551"/>
      <c r="KAI12" s="551"/>
      <c r="KAJ12" s="551"/>
      <c r="KAK12" s="551"/>
      <c r="KAL12" s="551"/>
      <c r="KAM12" s="551"/>
      <c r="KAN12" s="551"/>
      <c r="KAO12" s="551"/>
      <c r="KAP12" s="551"/>
      <c r="KAQ12" s="551"/>
      <c r="KAR12" s="551"/>
      <c r="KAS12" s="551"/>
      <c r="KAT12" s="551"/>
      <c r="KAU12" s="551"/>
      <c r="KAV12" s="551"/>
      <c r="KAW12" s="551"/>
      <c r="KAX12" s="551"/>
      <c r="KAY12" s="551"/>
      <c r="KAZ12" s="551"/>
      <c r="KBA12" s="551"/>
      <c r="KBB12" s="551"/>
      <c r="KBC12" s="551"/>
      <c r="KBD12" s="551"/>
      <c r="KBE12" s="551"/>
      <c r="KBF12" s="551"/>
      <c r="KBG12" s="551"/>
      <c r="KBH12" s="551"/>
      <c r="KBI12" s="551"/>
      <c r="KBJ12" s="551"/>
      <c r="KBK12" s="551"/>
      <c r="KBL12" s="551"/>
      <c r="KBM12" s="551"/>
      <c r="KBN12" s="551"/>
      <c r="KBO12" s="551"/>
      <c r="KBP12" s="551"/>
      <c r="KBQ12" s="551"/>
      <c r="KBR12" s="551"/>
      <c r="KBS12" s="551"/>
      <c r="KBT12" s="551"/>
      <c r="KBU12" s="551"/>
      <c r="KBV12" s="551"/>
      <c r="KBW12" s="551"/>
      <c r="KBX12" s="551"/>
      <c r="KBY12" s="551"/>
      <c r="KBZ12" s="551"/>
      <c r="KCA12" s="551"/>
      <c r="KCB12" s="551"/>
      <c r="KCC12" s="551"/>
      <c r="KCD12" s="551"/>
      <c r="KCE12" s="551"/>
      <c r="KCF12" s="551"/>
      <c r="KCG12" s="551"/>
      <c r="KCH12" s="551"/>
      <c r="KCI12" s="551"/>
      <c r="KCJ12" s="551"/>
      <c r="KCK12" s="551"/>
      <c r="KCL12" s="551"/>
      <c r="KCM12" s="551"/>
      <c r="KCN12" s="551"/>
      <c r="KCO12" s="551"/>
      <c r="KCP12" s="551"/>
      <c r="KCQ12" s="551"/>
      <c r="KCR12" s="551"/>
      <c r="KCS12" s="551"/>
      <c r="KCT12" s="551"/>
      <c r="KCU12" s="551"/>
      <c r="KCV12" s="551"/>
      <c r="KCW12" s="551"/>
      <c r="KCX12" s="551"/>
      <c r="KCY12" s="551"/>
      <c r="KCZ12" s="551"/>
      <c r="KDA12" s="551"/>
      <c r="KDB12" s="551"/>
      <c r="KDC12" s="551"/>
      <c r="KDD12" s="551"/>
      <c r="KDE12" s="551"/>
      <c r="KDF12" s="551"/>
      <c r="KDG12" s="551"/>
      <c r="KDH12" s="551"/>
      <c r="KDI12" s="551"/>
      <c r="KDJ12" s="551"/>
      <c r="KDK12" s="551"/>
      <c r="KDL12" s="551"/>
      <c r="KDM12" s="551"/>
      <c r="KDN12" s="551"/>
      <c r="KDO12" s="551"/>
      <c r="KDP12" s="551"/>
      <c r="KDQ12" s="551"/>
      <c r="KDR12" s="551"/>
      <c r="KDS12" s="551"/>
      <c r="KDT12" s="551"/>
      <c r="KDU12" s="551"/>
      <c r="KDV12" s="551"/>
      <c r="KDW12" s="551"/>
      <c r="KDX12" s="551"/>
      <c r="KDY12" s="551"/>
      <c r="KDZ12" s="551"/>
      <c r="KEA12" s="551"/>
      <c r="KEB12" s="551"/>
      <c r="KEC12" s="551"/>
      <c r="KED12" s="551"/>
      <c r="KEE12" s="551"/>
      <c r="KEF12" s="551"/>
      <c r="KEG12" s="551"/>
      <c r="KEH12" s="551"/>
      <c r="KEI12" s="551"/>
      <c r="KEJ12" s="551"/>
      <c r="KEK12" s="551"/>
      <c r="KEL12" s="551"/>
      <c r="KEM12" s="551"/>
      <c r="KEN12" s="551"/>
      <c r="KEO12" s="551"/>
      <c r="KEP12" s="551"/>
      <c r="KEQ12" s="551"/>
      <c r="KER12" s="551"/>
      <c r="KES12" s="551"/>
      <c r="KET12" s="551"/>
      <c r="KEU12" s="551"/>
      <c r="KEV12" s="551"/>
      <c r="KEW12" s="551"/>
      <c r="KEX12" s="551"/>
      <c r="KEY12" s="551"/>
      <c r="KEZ12" s="551"/>
      <c r="KFA12" s="551"/>
      <c r="KFB12" s="551"/>
      <c r="KFC12" s="551"/>
      <c r="KFD12" s="551"/>
      <c r="KFE12" s="551"/>
      <c r="KFF12" s="551"/>
      <c r="KFG12" s="551"/>
      <c r="KFH12" s="551"/>
      <c r="KFI12" s="551"/>
      <c r="KFJ12" s="551"/>
      <c r="KFK12" s="551"/>
      <c r="KFL12" s="551"/>
      <c r="KFM12" s="551"/>
      <c r="KFN12" s="551"/>
      <c r="KFO12" s="551"/>
      <c r="KFP12" s="551"/>
      <c r="KFQ12" s="551"/>
      <c r="KFR12" s="551"/>
      <c r="KFS12" s="551"/>
      <c r="KFT12" s="551"/>
      <c r="KFU12" s="551"/>
      <c r="KFV12" s="551"/>
      <c r="KFW12" s="551"/>
      <c r="KFX12" s="551"/>
      <c r="KFY12" s="551"/>
      <c r="KFZ12" s="551"/>
      <c r="KGA12" s="551"/>
      <c r="KGB12" s="551"/>
      <c r="KGC12" s="551"/>
      <c r="KGD12" s="551"/>
      <c r="KGE12" s="551"/>
      <c r="KGF12" s="551"/>
      <c r="KGG12" s="551"/>
      <c r="KGH12" s="551"/>
      <c r="KGI12" s="551"/>
      <c r="KGJ12" s="551"/>
      <c r="KGK12" s="551"/>
      <c r="KGL12" s="551"/>
      <c r="KGM12" s="551"/>
      <c r="KGN12" s="551"/>
      <c r="KGO12" s="551"/>
      <c r="KGP12" s="551"/>
      <c r="KGQ12" s="551"/>
      <c r="KGR12" s="551"/>
      <c r="KGS12" s="551"/>
      <c r="KGT12" s="551"/>
      <c r="KGU12" s="551"/>
      <c r="KGV12" s="551"/>
      <c r="KGW12" s="551"/>
      <c r="KGX12" s="551"/>
      <c r="KGY12" s="551"/>
      <c r="KGZ12" s="551"/>
      <c r="KHA12" s="551"/>
      <c r="KHB12" s="551"/>
      <c r="KHC12" s="551"/>
      <c r="KHD12" s="551"/>
      <c r="KHE12" s="551"/>
      <c r="KHF12" s="551"/>
      <c r="KHG12" s="551"/>
      <c r="KHH12" s="551"/>
      <c r="KHI12" s="551"/>
      <c r="KHJ12" s="551"/>
      <c r="KHK12" s="551"/>
      <c r="KHL12" s="551"/>
      <c r="KHM12" s="551"/>
      <c r="KHN12" s="551"/>
      <c r="KHO12" s="551"/>
      <c r="KHP12" s="551"/>
      <c r="KHQ12" s="551"/>
      <c r="KHR12" s="551"/>
      <c r="KHS12" s="551"/>
      <c r="KHT12" s="551"/>
      <c r="KHU12" s="551"/>
      <c r="KHV12" s="551"/>
      <c r="KHW12" s="551"/>
      <c r="KHX12" s="551"/>
      <c r="KHY12" s="551"/>
      <c r="KHZ12" s="551"/>
      <c r="KIA12" s="551"/>
      <c r="KIB12" s="551"/>
      <c r="KIC12" s="551"/>
      <c r="KID12" s="551"/>
      <c r="KIE12" s="551"/>
      <c r="KIF12" s="551"/>
      <c r="KIG12" s="551"/>
      <c r="KIH12" s="551"/>
      <c r="KII12" s="551"/>
      <c r="KIJ12" s="551"/>
      <c r="KIK12" s="551"/>
      <c r="KIL12" s="551"/>
      <c r="KIM12" s="551"/>
      <c r="KIN12" s="551"/>
      <c r="KIO12" s="551"/>
      <c r="KIP12" s="551"/>
      <c r="KIQ12" s="551"/>
      <c r="KIR12" s="551"/>
      <c r="KIS12" s="551"/>
      <c r="KIT12" s="551"/>
      <c r="KIU12" s="551"/>
      <c r="KIV12" s="551"/>
      <c r="KIW12" s="551"/>
      <c r="KIX12" s="551"/>
      <c r="KIY12" s="551"/>
      <c r="KIZ12" s="551"/>
      <c r="KJA12" s="551"/>
      <c r="KJB12" s="551"/>
      <c r="KJC12" s="551"/>
      <c r="KJD12" s="551"/>
      <c r="KJE12" s="551"/>
      <c r="KJF12" s="551"/>
      <c r="KJG12" s="551"/>
      <c r="KJH12" s="551"/>
      <c r="KJI12" s="551"/>
      <c r="KJJ12" s="551"/>
      <c r="KJK12" s="551"/>
      <c r="KJL12" s="551"/>
      <c r="KJM12" s="551"/>
      <c r="KJN12" s="551"/>
      <c r="KJO12" s="551"/>
      <c r="KJP12" s="551"/>
      <c r="KJQ12" s="551"/>
      <c r="KJR12" s="551"/>
      <c r="KJS12" s="551"/>
      <c r="KJT12" s="551"/>
      <c r="KJU12" s="551"/>
      <c r="KJV12" s="551"/>
      <c r="KJW12" s="551"/>
      <c r="KJX12" s="551"/>
      <c r="KJY12" s="551"/>
      <c r="KJZ12" s="551"/>
      <c r="KKA12" s="551"/>
      <c r="KKB12" s="551"/>
      <c r="KKC12" s="551"/>
      <c r="KKD12" s="551"/>
      <c r="KKE12" s="551"/>
      <c r="KKF12" s="551"/>
      <c r="KKG12" s="551"/>
      <c r="KKH12" s="551"/>
      <c r="KKI12" s="551"/>
      <c r="KKJ12" s="551"/>
      <c r="KKK12" s="551"/>
      <c r="KKL12" s="551"/>
      <c r="KKM12" s="551"/>
      <c r="KKN12" s="551"/>
      <c r="KKO12" s="551"/>
      <c r="KKP12" s="551"/>
      <c r="KKQ12" s="551"/>
      <c r="KKR12" s="551"/>
      <c r="KKS12" s="551"/>
      <c r="KKT12" s="551"/>
      <c r="KKU12" s="551"/>
      <c r="KKV12" s="551"/>
      <c r="KKW12" s="551"/>
      <c r="KKX12" s="551"/>
      <c r="KKY12" s="551"/>
      <c r="KKZ12" s="551"/>
      <c r="KLA12" s="551"/>
      <c r="KLB12" s="551"/>
      <c r="KLC12" s="551"/>
      <c r="KLD12" s="551"/>
      <c r="KLE12" s="551"/>
      <c r="KLF12" s="551"/>
      <c r="KLG12" s="551"/>
      <c r="KLH12" s="551"/>
      <c r="KLI12" s="551"/>
      <c r="KLJ12" s="551"/>
      <c r="KLK12" s="551"/>
      <c r="KLL12" s="551"/>
      <c r="KLM12" s="551"/>
      <c r="KLN12" s="551"/>
      <c r="KLO12" s="551"/>
      <c r="KLP12" s="551"/>
      <c r="KLQ12" s="551"/>
      <c r="KLR12" s="551"/>
      <c r="KLS12" s="551"/>
      <c r="KLT12" s="551"/>
      <c r="KLU12" s="551"/>
      <c r="KLV12" s="551"/>
      <c r="KLW12" s="551"/>
      <c r="KLX12" s="551"/>
      <c r="KLY12" s="551"/>
      <c r="KLZ12" s="551"/>
      <c r="KMA12" s="551"/>
      <c r="KMB12" s="551"/>
      <c r="KMC12" s="551"/>
      <c r="KMD12" s="551"/>
      <c r="KME12" s="551"/>
      <c r="KMF12" s="551"/>
      <c r="KMG12" s="551"/>
      <c r="KMH12" s="551"/>
      <c r="KMI12" s="551"/>
      <c r="KMJ12" s="551"/>
      <c r="KMK12" s="551"/>
      <c r="KML12" s="551"/>
      <c r="KMM12" s="551"/>
      <c r="KMN12" s="551"/>
      <c r="KMO12" s="551"/>
      <c r="KMP12" s="551"/>
      <c r="KMQ12" s="551"/>
      <c r="KMR12" s="551"/>
      <c r="KMS12" s="551"/>
      <c r="KMT12" s="551"/>
      <c r="KMU12" s="551"/>
      <c r="KMV12" s="551"/>
      <c r="KMW12" s="551"/>
      <c r="KMX12" s="551"/>
      <c r="KMY12" s="551"/>
      <c r="KMZ12" s="551"/>
      <c r="KNA12" s="551"/>
      <c r="KNB12" s="551"/>
      <c r="KNC12" s="551"/>
      <c r="KND12" s="551"/>
      <c r="KNE12" s="551"/>
      <c r="KNF12" s="551"/>
      <c r="KNG12" s="551"/>
      <c r="KNH12" s="551"/>
      <c r="KNI12" s="551"/>
      <c r="KNJ12" s="551"/>
      <c r="KNK12" s="551"/>
      <c r="KNL12" s="551"/>
      <c r="KNM12" s="551"/>
      <c r="KNN12" s="551"/>
      <c r="KNO12" s="551"/>
      <c r="KNP12" s="551"/>
      <c r="KNQ12" s="551"/>
      <c r="KNR12" s="551"/>
      <c r="KNS12" s="551"/>
      <c r="KNT12" s="551"/>
      <c r="KNU12" s="551"/>
      <c r="KNV12" s="551"/>
      <c r="KNW12" s="551"/>
      <c r="KNX12" s="551"/>
      <c r="KNY12" s="551"/>
      <c r="KNZ12" s="551"/>
      <c r="KOA12" s="551"/>
      <c r="KOB12" s="551"/>
      <c r="KOC12" s="551"/>
      <c r="KOD12" s="551"/>
      <c r="KOE12" s="551"/>
      <c r="KOF12" s="551"/>
      <c r="KOG12" s="551"/>
      <c r="KOH12" s="551"/>
      <c r="KOI12" s="551"/>
      <c r="KOJ12" s="551"/>
      <c r="KOK12" s="551"/>
      <c r="KOL12" s="551"/>
      <c r="KOM12" s="551"/>
      <c r="KON12" s="551"/>
      <c r="KOO12" s="551"/>
      <c r="KOP12" s="551"/>
      <c r="KOQ12" s="551"/>
      <c r="KOR12" s="551"/>
      <c r="KOS12" s="551"/>
      <c r="KOT12" s="551"/>
      <c r="KOU12" s="551"/>
      <c r="KOV12" s="551"/>
      <c r="KOW12" s="551"/>
      <c r="KOX12" s="551"/>
      <c r="KOY12" s="551"/>
      <c r="KOZ12" s="551"/>
      <c r="KPA12" s="551"/>
      <c r="KPB12" s="551"/>
      <c r="KPC12" s="551"/>
      <c r="KPD12" s="551"/>
      <c r="KPE12" s="551"/>
      <c r="KPF12" s="551"/>
      <c r="KPG12" s="551"/>
      <c r="KPH12" s="551"/>
      <c r="KPI12" s="551"/>
      <c r="KPJ12" s="551"/>
      <c r="KPK12" s="551"/>
      <c r="KPL12" s="551"/>
      <c r="KPM12" s="551"/>
      <c r="KPN12" s="551"/>
      <c r="KPO12" s="551"/>
      <c r="KPP12" s="551"/>
      <c r="KPQ12" s="551"/>
      <c r="KPR12" s="551"/>
      <c r="KPS12" s="551"/>
      <c r="KPT12" s="551"/>
      <c r="KPU12" s="551"/>
      <c r="KPV12" s="551"/>
      <c r="KPW12" s="551"/>
      <c r="KPX12" s="551"/>
      <c r="KPY12" s="551"/>
      <c r="KPZ12" s="551"/>
      <c r="KQA12" s="551"/>
      <c r="KQB12" s="551"/>
      <c r="KQC12" s="551"/>
      <c r="KQD12" s="551"/>
      <c r="KQE12" s="551"/>
      <c r="KQF12" s="551"/>
      <c r="KQG12" s="551"/>
      <c r="KQH12" s="551"/>
      <c r="KQI12" s="551"/>
      <c r="KQJ12" s="551"/>
      <c r="KQK12" s="551"/>
      <c r="KQL12" s="551"/>
      <c r="KQM12" s="551"/>
      <c r="KQN12" s="551"/>
      <c r="KQO12" s="551"/>
      <c r="KQP12" s="551"/>
      <c r="KQQ12" s="551"/>
      <c r="KQR12" s="551"/>
      <c r="KQS12" s="551"/>
      <c r="KQT12" s="551"/>
      <c r="KQU12" s="551"/>
      <c r="KQV12" s="551"/>
      <c r="KQW12" s="551"/>
      <c r="KQX12" s="551"/>
      <c r="KQY12" s="551"/>
      <c r="KQZ12" s="551"/>
      <c r="KRA12" s="551"/>
      <c r="KRB12" s="551"/>
      <c r="KRC12" s="551"/>
      <c r="KRD12" s="551"/>
      <c r="KRE12" s="551"/>
      <c r="KRF12" s="551"/>
      <c r="KRG12" s="551"/>
      <c r="KRH12" s="551"/>
      <c r="KRI12" s="551"/>
      <c r="KRJ12" s="551"/>
      <c r="KRK12" s="551"/>
      <c r="KRL12" s="551"/>
      <c r="KRM12" s="551"/>
      <c r="KRN12" s="551"/>
      <c r="KRO12" s="551"/>
      <c r="KRP12" s="551"/>
      <c r="KRQ12" s="551"/>
      <c r="KRR12" s="551"/>
      <c r="KRS12" s="551"/>
      <c r="KRT12" s="551"/>
      <c r="KRU12" s="551"/>
      <c r="KRV12" s="551"/>
      <c r="KRW12" s="551"/>
      <c r="KRX12" s="551"/>
      <c r="KRY12" s="551"/>
      <c r="KRZ12" s="551"/>
      <c r="KSA12" s="551"/>
      <c r="KSB12" s="551"/>
      <c r="KSC12" s="551"/>
      <c r="KSD12" s="551"/>
      <c r="KSE12" s="551"/>
      <c r="KSF12" s="551"/>
      <c r="KSG12" s="551"/>
      <c r="KSH12" s="551"/>
      <c r="KSI12" s="551"/>
      <c r="KSJ12" s="551"/>
      <c r="KSK12" s="551"/>
      <c r="KSL12" s="551"/>
      <c r="KSM12" s="551"/>
      <c r="KSN12" s="551"/>
      <c r="KSO12" s="551"/>
      <c r="KSP12" s="551"/>
      <c r="KSQ12" s="551"/>
      <c r="KSR12" s="551"/>
      <c r="KSS12" s="551"/>
      <c r="KST12" s="551"/>
      <c r="KSU12" s="551"/>
      <c r="KSV12" s="551"/>
      <c r="KSW12" s="551"/>
      <c r="KSX12" s="551"/>
      <c r="KSY12" s="551"/>
      <c r="KSZ12" s="551"/>
      <c r="KTA12" s="551"/>
      <c r="KTB12" s="551"/>
      <c r="KTC12" s="551"/>
      <c r="KTD12" s="551"/>
      <c r="KTE12" s="551"/>
      <c r="KTF12" s="551"/>
      <c r="KTG12" s="551"/>
      <c r="KTH12" s="551"/>
      <c r="KTI12" s="551"/>
      <c r="KTJ12" s="551"/>
      <c r="KTK12" s="551"/>
      <c r="KTL12" s="551"/>
      <c r="KTM12" s="551"/>
      <c r="KTN12" s="551"/>
      <c r="KTO12" s="551"/>
      <c r="KTP12" s="551"/>
      <c r="KTQ12" s="551"/>
      <c r="KTR12" s="551"/>
      <c r="KTS12" s="551"/>
      <c r="KTT12" s="551"/>
      <c r="KTU12" s="551"/>
      <c r="KTV12" s="551"/>
      <c r="KTW12" s="551"/>
      <c r="KTX12" s="551"/>
      <c r="KTY12" s="551"/>
      <c r="KTZ12" s="551"/>
      <c r="KUA12" s="551"/>
      <c r="KUB12" s="551"/>
      <c r="KUC12" s="551"/>
      <c r="KUD12" s="551"/>
      <c r="KUE12" s="551"/>
      <c r="KUF12" s="551"/>
      <c r="KUG12" s="551"/>
      <c r="KUH12" s="551"/>
      <c r="KUI12" s="551"/>
      <c r="KUJ12" s="551"/>
      <c r="KUK12" s="551"/>
      <c r="KUL12" s="551"/>
      <c r="KUM12" s="551"/>
      <c r="KUN12" s="551"/>
      <c r="KUO12" s="551"/>
      <c r="KUP12" s="551"/>
      <c r="KUQ12" s="551"/>
      <c r="KUR12" s="551"/>
      <c r="KUS12" s="551"/>
      <c r="KUT12" s="551"/>
      <c r="KUU12" s="551"/>
      <c r="KUV12" s="551"/>
      <c r="KUW12" s="551"/>
      <c r="KUX12" s="551"/>
      <c r="KUY12" s="551"/>
      <c r="KUZ12" s="551"/>
      <c r="KVA12" s="551"/>
      <c r="KVB12" s="551"/>
      <c r="KVC12" s="551"/>
      <c r="KVD12" s="551"/>
      <c r="KVE12" s="551"/>
      <c r="KVF12" s="551"/>
      <c r="KVG12" s="551"/>
      <c r="KVH12" s="551"/>
      <c r="KVI12" s="551"/>
      <c r="KVJ12" s="551"/>
      <c r="KVK12" s="551"/>
      <c r="KVL12" s="551"/>
      <c r="KVM12" s="551"/>
      <c r="KVN12" s="551"/>
      <c r="KVO12" s="551"/>
      <c r="KVP12" s="551"/>
      <c r="KVQ12" s="551"/>
      <c r="KVR12" s="551"/>
      <c r="KVS12" s="551"/>
      <c r="KVT12" s="551"/>
      <c r="KVU12" s="551"/>
      <c r="KVV12" s="551"/>
      <c r="KVW12" s="551"/>
      <c r="KVX12" s="551"/>
      <c r="KVY12" s="551"/>
      <c r="KVZ12" s="551"/>
      <c r="KWA12" s="551"/>
      <c r="KWB12" s="551"/>
      <c r="KWC12" s="551"/>
      <c r="KWD12" s="551"/>
      <c r="KWE12" s="551"/>
      <c r="KWF12" s="551"/>
      <c r="KWG12" s="551"/>
      <c r="KWH12" s="551"/>
      <c r="KWI12" s="551"/>
      <c r="KWJ12" s="551"/>
      <c r="KWK12" s="551"/>
      <c r="KWL12" s="551"/>
      <c r="KWM12" s="551"/>
      <c r="KWN12" s="551"/>
      <c r="KWO12" s="551"/>
      <c r="KWP12" s="551"/>
      <c r="KWQ12" s="551"/>
      <c r="KWR12" s="551"/>
      <c r="KWS12" s="551"/>
      <c r="KWT12" s="551"/>
      <c r="KWU12" s="551"/>
      <c r="KWV12" s="551"/>
      <c r="KWW12" s="551"/>
      <c r="KWX12" s="551"/>
      <c r="KWY12" s="551"/>
      <c r="KWZ12" s="551"/>
      <c r="KXA12" s="551"/>
      <c r="KXB12" s="551"/>
      <c r="KXC12" s="551"/>
      <c r="KXD12" s="551"/>
      <c r="KXE12" s="551"/>
      <c r="KXF12" s="551"/>
      <c r="KXG12" s="551"/>
      <c r="KXH12" s="551"/>
      <c r="KXI12" s="551"/>
      <c r="KXJ12" s="551"/>
      <c r="KXK12" s="551"/>
      <c r="KXL12" s="551"/>
      <c r="KXM12" s="551"/>
      <c r="KXN12" s="551"/>
      <c r="KXO12" s="551"/>
      <c r="KXP12" s="551"/>
      <c r="KXQ12" s="551"/>
      <c r="KXR12" s="551"/>
      <c r="KXS12" s="551"/>
      <c r="KXT12" s="551"/>
      <c r="KXU12" s="551"/>
      <c r="KXV12" s="551"/>
      <c r="KXW12" s="551"/>
      <c r="KXX12" s="551"/>
      <c r="KXY12" s="551"/>
      <c r="KXZ12" s="551"/>
      <c r="KYA12" s="551"/>
      <c r="KYB12" s="551"/>
      <c r="KYC12" s="551"/>
      <c r="KYD12" s="551"/>
      <c r="KYE12" s="551"/>
      <c r="KYF12" s="551"/>
      <c r="KYG12" s="551"/>
      <c r="KYH12" s="551"/>
      <c r="KYI12" s="551"/>
      <c r="KYJ12" s="551"/>
      <c r="KYK12" s="551"/>
      <c r="KYL12" s="551"/>
      <c r="KYM12" s="551"/>
      <c r="KYN12" s="551"/>
      <c r="KYO12" s="551"/>
      <c r="KYP12" s="551"/>
      <c r="KYQ12" s="551"/>
      <c r="KYR12" s="551"/>
      <c r="KYS12" s="551"/>
      <c r="KYT12" s="551"/>
      <c r="KYU12" s="551"/>
      <c r="KYV12" s="551"/>
      <c r="KYW12" s="551"/>
      <c r="KYX12" s="551"/>
      <c r="KYY12" s="551"/>
      <c r="KYZ12" s="551"/>
      <c r="KZA12" s="551"/>
      <c r="KZB12" s="551"/>
      <c r="KZC12" s="551"/>
      <c r="KZD12" s="551"/>
      <c r="KZE12" s="551"/>
      <c r="KZF12" s="551"/>
      <c r="KZG12" s="551"/>
      <c r="KZH12" s="551"/>
      <c r="KZI12" s="551"/>
      <c r="KZJ12" s="551"/>
      <c r="KZK12" s="551"/>
      <c r="KZL12" s="551"/>
      <c r="KZM12" s="551"/>
      <c r="KZN12" s="551"/>
      <c r="KZO12" s="551"/>
      <c r="KZP12" s="551"/>
      <c r="KZQ12" s="551"/>
      <c r="KZR12" s="551"/>
      <c r="KZS12" s="551"/>
      <c r="KZT12" s="551"/>
      <c r="KZU12" s="551"/>
      <c r="KZV12" s="551"/>
      <c r="KZW12" s="551"/>
      <c r="KZX12" s="551"/>
      <c r="KZY12" s="551"/>
      <c r="KZZ12" s="551"/>
      <c r="LAA12" s="551"/>
      <c r="LAB12" s="551"/>
      <c r="LAC12" s="551"/>
      <c r="LAD12" s="551"/>
      <c r="LAE12" s="551"/>
      <c r="LAF12" s="551"/>
      <c r="LAG12" s="551"/>
      <c r="LAH12" s="551"/>
      <c r="LAI12" s="551"/>
      <c r="LAJ12" s="551"/>
      <c r="LAK12" s="551"/>
      <c r="LAL12" s="551"/>
      <c r="LAM12" s="551"/>
      <c r="LAN12" s="551"/>
      <c r="LAO12" s="551"/>
      <c r="LAP12" s="551"/>
      <c r="LAQ12" s="551"/>
      <c r="LAR12" s="551"/>
      <c r="LAS12" s="551"/>
      <c r="LAT12" s="551"/>
      <c r="LAU12" s="551"/>
      <c r="LAV12" s="551"/>
      <c r="LAW12" s="551"/>
      <c r="LAX12" s="551"/>
      <c r="LAY12" s="551"/>
      <c r="LAZ12" s="551"/>
      <c r="LBA12" s="551"/>
      <c r="LBB12" s="551"/>
      <c r="LBC12" s="551"/>
      <c r="LBD12" s="551"/>
      <c r="LBE12" s="551"/>
      <c r="LBF12" s="551"/>
      <c r="LBG12" s="551"/>
      <c r="LBH12" s="551"/>
      <c r="LBI12" s="551"/>
      <c r="LBJ12" s="551"/>
      <c r="LBK12" s="551"/>
      <c r="LBL12" s="551"/>
      <c r="LBM12" s="551"/>
      <c r="LBN12" s="551"/>
      <c r="LBO12" s="551"/>
      <c r="LBP12" s="551"/>
      <c r="LBQ12" s="551"/>
      <c r="LBR12" s="551"/>
      <c r="LBS12" s="551"/>
      <c r="LBT12" s="551"/>
      <c r="LBU12" s="551"/>
      <c r="LBV12" s="551"/>
      <c r="LBW12" s="551"/>
      <c r="LBX12" s="551"/>
      <c r="LBY12" s="551"/>
      <c r="LBZ12" s="551"/>
      <c r="LCA12" s="551"/>
      <c r="LCB12" s="551"/>
      <c r="LCC12" s="551"/>
      <c r="LCD12" s="551"/>
      <c r="LCE12" s="551"/>
      <c r="LCF12" s="551"/>
      <c r="LCG12" s="551"/>
      <c r="LCH12" s="551"/>
      <c r="LCI12" s="551"/>
      <c r="LCJ12" s="551"/>
      <c r="LCK12" s="551"/>
      <c r="LCL12" s="551"/>
      <c r="LCM12" s="551"/>
      <c r="LCN12" s="551"/>
      <c r="LCO12" s="551"/>
      <c r="LCP12" s="551"/>
      <c r="LCQ12" s="551"/>
      <c r="LCR12" s="551"/>
      <c r="LCS12" s="551"/>
      <c r="LCT12" s="551"/>
      <c r="LCU12" s="551"/>
      <c r="LCV12" s="551"/>
      <c r="LCW12" s="551"/>
      <c r="LCX12" s="551"/>
      <c r="LCY12" s="551"/>
      <c r="LCZ12" s="551"/>
      <c r="LDA12" s="551"/>
      <c r="LDB12" s="551"/>
      <c r="LDC12" s="551"/>
      <c r="LDD12" s="551"/>
      <c r="LDE12" s="551"/>
      <c r="LDF12" s="551"/>
      <c r="LDG12" s="551"/>
      <c r="LDH12" s="551"/>
      <c r="LDI12" s="551"/>
      <c r="LDJ12" s="551"/>
      <c r="LDK12" s="551"/>
      <c r="LDL12" s="551"/>
      <c r="LDM12" s="551"/>
      <c r="LDN12" s="551"/>
      <c r="LDO12" s="551"/>
      <c r="LDP12" s="551"/>
      <c r="LDQ12" s="551"/>
      <c r="LDR12" s="551"/>
      <c r="LDS12" s="551"/>
      <c r="LDT12" s="551"/>
      <c r="LDU12" s="551"/>
      <c r="LDV12" s="551"/>
      <c r="LDW12" s="551"/>
      <c r="LDX12" s="551"/>
      <c r="LDY12" s="551"/>
      <c r="LDZ12" s="551"/>
      <c r="LEA12" s="551"/>
      <c r="LEB12" s="551"/>
      <c r="LEC12" s="551"/>
      <c r="LED12" s="551"/>
      <c r="LEE12" s="551"/>
      <c r="LEF12" s="551"/>
      <c r="LEG12" s="551"/>
      <c r="LEH12" s="551"/>
      <c r="LEI12" s="551"/>
      <c r="LEJ12" s="551"/>
      <c r="LEK12" s="551"/>
      <c r="LEL12" s="551"/>
      <c r="LEM12" s="551"/>
      <c r="LEN12" s="551"/>
      <c r="LEO12" s="551"/>
      <c r="LEP12" s="551"/>
      <c r="LEQ12" s="551"/>
      <c r="LER12" s="551"/>
      <c r="LES12" s="551"/>
      <c r="LET12" s="551"/>
      <c r="LEU12" s="551"/>
      <c r="LEV12" s="551"/>
      <c r="LEW12" s="551"/>
      <c r="LEX12" s="551"/>
      <c r="LEY12" s="551"/>
      <c r="LEZ12" s="551"/>
      <c r="LFA12" s="551"/>
      <c r="LFB12" s="551"/>
      <c r="LFC12" s="551"/>
      <c r="LFD12" s="551"/>
      <c r="LFE12" s="551"/>
      <c r="LFF12" s="551"/>
      <c r="LFG12" s="551"/>
      <c r="LFH12" s="551"/>
      <c r="LFI12" s="551"/>
      <c r="LFJ12" s="551"/>
      <c r="LFK12" s="551"/>
      <c r="LFL12" s="551"/>
      <c r="LFM12" s="551"/>
      <c r="LFN12" s="551"/>
      <c r="LFO12" s="551"/>
      <c r="LFP12" s="551"/>
      <c r="LFQ12" s="551"/>
      <c r="LFR12" s="551"/>
      <c r="LFS12" s="551"/>
      <c r="LFT12" s="551"/>
      <c r="LFU12" s="551"/>
      <c r="LFV12" s="551"/>
      <c r="LFW12" s="551"/>
      <c r="LFX12" s="551"/>
      <c r="LFY12" s="551"/>
      <c r="LFZ12" s="551"/>
      <c r="LGA12" s="551"/>
      <c r="LGB12" s="551"/>
      <c r="LGC12" s="551"/>
      <c r="LGD12" s="551"/>
      <c r="LGE12" s="551"/>
      <c r="LGF12" s="551"/>
      <c r="LGG12" s="551"/>
      <c r="LGH12" s="551"/>
      <c r="LGI12" s="551"/>
      <c r="LGJ12" s="551"/>
      <c r="LGK12" s="551"/>
      <c r="LGL12" s="551"/>
      <c r="LGM12" s="551"/>
      <c r="LGN12" s="551"/>
      <c r="LGO12" s="551"/>
      <c r="LGP12" s="551"/>
      <c r="LGQ12" s="551"/>
      <c r="LGR12" s="551"/>
      <c r="LGS12" s="551"/>
      <c r="LGT12" s="551"/>
      <c r="LGU12" s="551"/>
      <c r="LGV12" s="551"/>
      <c r="LGW12" s="551"/>
      <c r="LGX12" s="551"/>
      <c r="LGY12" s="551"/>
      <c r="LGZ12" s="551"/>
      <c r="LHA12" s="551"/>
      <c r="LHB12" s="551"/>
      <c r="LHC12" s="551"/>
      <c r="LHD12" s="551"/>
      <c r="LHE12" s="551"/>
      <c r="LHF12" s="551"/>
      <c r="LHG12" s="551"/>
      <c r="LHH12" s="551"/>
      <c r="LHI12" s="551"/>
      <c r="LHJ12" s="551"/>
      <c r="LHK12" s="551"/>
      <c r="LHL12" s="551"/>
      <c r="LHM12" s="551"/>
      <c r="LHN12" s="551"/>
      <c r="LHO12" s="551"/>
      <c r="LHP12" s="551"/>
      <c r="LHQ12" s="551"/>
      <c r="LHR12" s="551"/>
      <c r="LHS12" s="551"/>
      <c r="LHT12" s="551"/>
      <c r="LHU12" s="551"/>
      <c r="LHV12" s="551"/>
      <c r="LHW12" s="551"/>
      <c r="LHX12" s="551"/>
      <c r="LHY12" s="551"/>
      <c r="LHZ12" s="551"/>
      <c r="LIA12" s="551"/>
      <c r="LIB12" s="551"/>
      <c r="LIC12" s="551"/>
      <c r="LID12" s="551"/>
      <c r="LIE12" s="551"/>
      <c r="LIF12" s="551"/>
      <c r="LIG12" s="551"/>
      <c r="LIH12" s="551"/>
      <c r="LII12" s="551"/>
      <c r="LIJ12" s="551"/>
      <c r="LIK12" s="551"/>
      <c r="LIL12" s="551"/>
      <c r="LIM12" s="551"/>
      <c r="LIN12" s="551"/>
      <c r="LIO12" s="551"/>
      <c r="LIP12" s="551"/>
      <c r="LIQ12" s="551"/>
      <c r="LIR12" s="551"/>
      <c r="LIS12" s="551"/>
      <c r="LIT12" s="551"/>
      <c r="LIU12" s="551"/>
      <c r="LIV12" s="551"/>
      <c r="LIW12" s="551"/>
      <c r="LIX12" s="551"/>
      <c r="LIY12" s="551"/>
      <c r="LIZ12" s="551"/>
      <c r="LJA12" s="551"/>
      <c r="LJB12" s="551"/>
      <c r="LJC12" s="551"/>
      <c r="LJD12" s="551"/>
      <c r="LJE12" s="551"/>
      <c r="LJF12" s="551"/>
      <c r="LJG12" s="551"/>
      <c r="LJH12" s="551"/>
      <c r="LJI12" s="551"/>
      <c r="LJJ12" s="551"/>
      <c r="LJK12" s="551"/>
      <c r="LJL12" s="551"/>
      <c r="LJM12" s="551"/>
      <c r="LJN12" s="551"/>
      <c r="LJO12" s="551"/>
      <c r="LJP12" s="551"/>
      <c r="LJQ12" s="551"/>
      <c r="LJR12" s="551"/>
      <c r="LJS12" s="551"/>
      <c r="LJT12" s="551"/>
      <c r="LJU12" s="551"/>
      <c r="LJV12" s="551"/>
      <c r="LJW12" s="551"/>
      <c r="LJX12" s="551"/>
      <c r="LJY12" s="551"/>
      <c r="LJZ12" s="551"/>
      <c r="LKA12" s="551"/>
      <c r="LKB12" s="551"/>
      <c r="LKC12" s="551"/>
      <c r="LKD12" s="551"/>
      <c r="LKE12" s="551"/>
      <c r="LKF12" s="551"/>
      <c r="LKG12" s="551"/>
      <c r="LKH12" s="551"/>
      <c r="LKI12" s="551"/>
      <c r="LKJ12" s="551"/>
      <c r="LKK12" s="551"/>
      <c r="LKL12" s="551"/>
      <c r="LKM12" s="551"/>
      <c r="LKN12" s="551"/>
      <c r="LKO12" s="551"/>
      <c r="LKP12" s="551"/>
      <c r="LKQ12" s="551"/>
      <c r="LKR12" s="551"/>
      <c r="LKS12" s="551"/>
      <c r="LKT12" s="551"/>
      <c r="LKU12" s="551"/>
      <c r="LKV12" s="551"/>
      <c r="LKW12" s="551"/>
      <c r="LKX12" s="551"/>
      <c r="LKY12" s="551"/>
      <c r="LKZ12" s="551"/>
      <c r="LLA12" s="551"/>
      <c r="LLB12" s="551"/>
      <c r="LLC12" s="551"/>
      <c r="LLD12" s="551"/>
      <c r="LLE12" s="551"/>
      <c r="LLF12" s="551"/>
      <c r="LLG12" s="551"/>
      <c r="LLH12" s="551"/>
      <c r="LLI12" s="551"/>
      <c r="LLJ12" s="551"/>
      <c r="LLK12" s="551"/>
      <c r="LLL12" s="551"/>
      <c r="LLM12" s="551"/>
      <c r="LLN12" s="551"/>
      <c r="LLO12" s="551"/>
      <c r="LLP12" s="551"/>
      <c r="LLQ12" s="551"/>
      <c r="LLR12" s="551"/>
      <c r="LLS12" s="551"/>
      <c r="LLT12" s="551"/>
      <c r="LLU12" s="551"/>
      <c r="LLV12" s="551"/>
      <c r="LLW12" s="551"/>
      <c r="LLX12" s="551"/>
      <c r="LLY12" s="551"/>
      <c r="LLZ12" s="551"/>
      <c r="LMA12" s="551"/>
      <c r="LMB12" s="551"/>
      <c r="LMC12" s="551"/>
      <c r="LMD12" s="551"/>
      <c r="LME12" s="551"/>
      <c r="LMF12" s="551"/>
      <c r="LMG12" s="551"/>
      <c r="LMH12" s="551"/>
      <c r="LMI12" s="551"/>
      <c r="LMJ12" s="551"/>
      <c r="LMK12" s="551"/>
      <c r="LML12" s="551"/>
      <c r="LMM12" s="551"/>
      <c r="LMN12" s="551"/>
      <c r="LMO12" s="551"/>
      <c r="LMP12" s="551"/>
      <c r="LMQ12" s="551"/>
      <c r="LMR12" s="551"/>
      <c r="LMS12" s="551"/>
      <c r="LMT12" s="551"/>
      <c r="LMU12" s="551"/>
      <c r="LMV12" s="551"/>
      <c r="LMW12" s="551"/>
      <c r="LMX12" s="551"/>
      <c r="LMY12" s="551"/>
      <c r="LMZ12" s="551"/>
      <c r="LNA12" s="551"/>
      <c r="LNB12" s="551"/>
      <c r="LNC12" s="551"/>
      <c r="LND12" s="551"/>
      <c r="LNE12" s="551"/>
      <c r="LNF12" s="551"/>
      <c r="LNG12" s="551"/>
      <c r="LNH12" s="551"/>
      <c r="LNI12" s="551"/>
      <c r="LNJ12" s="551"/>
      <c r="LNK12" s="551"/>
      <c r="LNL12" s="551"/>
      <c r="LNM12" s="551"/>
      <c r="LNN12" s="551"/>
      <c r="LNO12" s="551"/>
      <c r="LNP12" s="551"/>
      <c r="LNQ12" s="551"/>
      <c r="LNR12" s="551"/>
      <c r="LNS12" s="551"/>
      <c r="LNT12" s="551"/>
      <c r="LNU12" s="551"/>
      <c r="LNV12" s="551"/>
      <c r="LNW12" s="551"/>
      <c r="LNX12" s="551"/>
      <c r="LNY12" s="551"/>
      <c r="LNZ12" s="551"/>
      <c r="LOA12" s="551"/>
      <c r="LOB12" s="551"/>
      <c r="LOC12" s="551"/>
      <c r="LOD12" s="551"/>
      <c r="LOE12" s="551"/>
      <c r="LOF12" s="551"/>
      <c r="LOG12" s="551"/>
      <c r="LOH12" s="551"/>
      <c r="LOI12" s="551"/>
      <c r="LOJ12" s="551"/>
      <c r="LOK12" s="551"/>
      <c r="LOL12" s="551"/>
      <c r="LOM12" s="551"/>
      <c r="LON12" s="551"/>
      <c r="LOO12" s="551"/>
      <c r="LOP12" s="551"/>
      <c r="LOQ12" s="551"/>
      <c r="LOR12" s="551"/>
      <c r="LOS12" s="551"/>
      <c r="LOT12" s="551"/>
      <c r="LOU12" s="551"/>
      <c r="LOV12" s="551"/>
      <c r="LOW12" s="551"/>
      <c r="LOX12" s="551"/>
      <c r="LOY12" s="551"/>
      <c r="LOZ12" s="551"/>
      <c r="LPA12" s="551"/>
      <c r="LPB12" s="551"/>
      <c r="LPC12" s="551"/>
      <c r="LPD12" s="551"/>
      <c r="LPE12" s="551"/>
      <c r="LPF12" s="551"/>
      <c r="LPG12" s="551"/>
      <c r="LPH12" s="551"/>
      <c r="LPI12" s="551"/>
      <c r="LPJ12" s="551"/>
      <c r="LPK12" s="551"/>
      <c r="LPL12" s="551"/>
      <c r="LPM12" s="551"/>
      <c r="LPN12" s="551"/>
      <c r="LPO12" s="551"/>
      <c r="LPP12" s="551"/>
      <c r="LPQ12" s="551"/>
      <c r="LPR12" s="551"/>
      <c r="LPS12" s="551"/>
      <c r="LPT12" s="551"/>
      <c r="LPU12" s="551"/>
      <c r="LPV12" s="551"/>
      <c r="LPW12" s="551"/>
      <c r="LPX12" s="551"/>
      <c r="LPY12" s="551"/>
      <c r="LPZ12" s="551"/>
      <c r="LQA12" s="551"/>
      <c r="LQB12" s="551"/>
      <c r="LQC12" s="551"/>
      <c r="LQD12" s="551"/>
      <c r="LQE12" s="551"/>
      <c r="LQF12" s="551"/>
      <c r="LQG12" s="551"/>
      <c r="LQH12" s="551"/>
      <c r="LQI12" s="551"/>
      <c r="LQJ12" s="551"/>
      <c r="LQK12" s="551"/>
      <c r="LQL12" s="551"/>
      <c r="LQM12" s="551"/>
      <c r="LQN12" s="551"/>
      <c r="LQO12" s="551"/>
      <c r="LQP12" s="551"/>
      <c r="LQQ12" s="551"/>
      <c r="LQR12" s="551"/>
      <c r="LQS12" s="551"/>
      <c r="LQT12" s="551"/>
      <c r="LQU12" s="551"/>
      <c r="LQV12" s="551"/>
      <c r="LQW12" s="551"/>
      <c r="LQX12" s="551"/>
      <c r="LQY12" s="551"/>
      <c r="LQZ12" s="551"/>
      <c r="LRA12" s="551"/>
      <c r="LRB12" s="551"/>
      <c r="LRC12" s="551"/>
      <c r="LRD12" s="551"/>
      <c r="LRE12" s="551"/>
      <c r="LRF12" s="551"/>
      <c r="LRG12" s="551"/>
      <c r="LRH12" s="551"/>
      <c r="LRI12" s="551"/>
      <c r="LRJ12" s="551"/>
      <c r="LRK12" s="551"/>
      <c r="LRL12" s="551"/>
      <c r="LRM12" s="551"/>
      <c r="LRN12" s="551"/>
      <c r="LRO12" s="551"/>
      <c r="LRP12" s="551"/>
      <c r="LRQ12" s="551"/>
      <c r="LRR12" s="551"/>
      <c r="LRS12" s="551"/>
      <c r="LRT12" s="551"/>
      <c r="LRU12" s="551"/>
      <c r="LRV12" s="551"/>
      <c r="LRW12" s="551"/>
      <c r="LRX12" s="551"/>
      <c r="LRY12" s="551"/>
      <c r="LRZ12" s="551"/>
      <c r="LSA12" s="551"/>
      <c r="LSB12" s="551"/>
      <c r="LSC12" s="551"/>
      <c r="LSD12" s="551"/>
      <c r="LSE12" s="551"/>
      <c r="LSF12" s="551"/>
      <c r="LSG12" s="551"/>
      <c r="LSH12" s="551"/>
      <c r="LSI12" s="551"/>
      <c r="LSJ12" s="551"/>
      <c r="LSK12" s="551"/>
      <c r="LSL12" s="551"/>
      <c r="LSM12" s="551"/>
      <c r="LSN12" s="551"/>
      <c r="LSO12" s="551"/>
      <c r="LSP12" s="551"/>
      <c r="LSQ12" s="551"/>
      <c r="LSR12" s="551"/>
      <c r="LSS12" s="551"/>
      <c r="LST12" s="551"/>
      <c r="LSU12" s="551"/>
      <c r="LSV12" s="551"/>
      <c r="LSW12" s="551"/>
      <c r="LSX12" s="551"/>
      <c r="LSY12" s="551"/>
      <c r="LSZ12" s="551"/>
      <c r="LTA12" s="551"/>
      <c r="LTB12" s="551"/>
      <c r="LTC12" s="551"/>
      <c r="LTD12" s="551"/>
      <c r="LTE12" s="551"/>
      <c r="LTF12" s="551"/>
      <c r="LTG12" s="551"/>
      <c r="LTH12" s="551"/>
      <c r="LTI12" s="551"/>
      <c r="LTJ12" s="551"/>
      <c r="LTK12" s="551"/>
      <c r="LTL12" s="551"/>
      <c r="LTM12" s="551"/>
      <c r="LTN12" s="551"/>
      <c r="LTO12" s="551"/>
      <c r="LTP12" s="551"/>
      <c r="LTQ12" s="551"/>
      <c r="LTR12" s="551"/>
      <c r="LTS12" s="551"/>
      <c r="LTT12" s="551"/>
      <c r="LTU12" s="551"/>
      <c r="LTV12" s="551"/>
      <c r="LTW12" s="551"/>
      <c r="LTX12" s="551"/>
      <c r="LTY12" s="551"/>
      <c r="LTZ12" s="551"/>
      <c r="LUA12" s="551"/>
      <c r="LUB12" s="551"/>
      <c r="LUC12" s="551"/>
      <c r="LUD12" s="551"/>
      <c r="LUE12" s="551"/>
      <c r="LUF12" s="551"/>
      <c r="LUG12" s="551"/>
      <c r="LUH12" s="551"/>
      <c r="LUI12" s="551"/>
      <c r="LUJ12" s="551"/>
      <c r="LUK12" s="551"/>
      <c r="LUL12" s="551"/>
      <c r="LUM12" s="551"/>
      <c r="LUN12" s="551"/>
      <c r="LUO12" s="551"/>
      <c r="LUP12" s="551"/>
      <c r="LUQ12" s="551"/>
      <c r="LUR12" s="551"/>
      <c r="LUS12" s="551"/>
      <c r="LUT12" s="551"/>
      <c r="LUU12" s="551"/>
      <c r="LUV12" s="551"/>
      <c r="LUW12" s="551"/>
      <c r="LUX12" s="551"/>
      <c r="LUY12" s="551"/>
      <c r="LUZ12" s="551"/>
      <c r="LVA12" s="551"/>
      <c r="LVB12" s="551"/>
      <c r="LVC12" s="551"/>
      <c r="LVD12" s="551"/>
      <c r="LVE12" s="551"/>
      <c r="LVF12" s="551"/>
      <c r="LVG12" s="551"/>
      <c r="LVH12" s="551"/>
      <c r="LVI12" s="551"/>
      <c r="LVJ12" s="551"/>
      <c r="LVK12" s="551"/>
      <c r="LVL12" s="551"/>
      <c r="LVM12" s="551"/>
      <c r="LVN12" s="551"/>
      <c r="LVO12" s="551"/>
      <c r="LVP12" s="551"/>
      <c r="LVQ12" s="551"/>
      <c r="LVR12" s="551"/>
      <c r="LVS12" s="551"/>
      <c r="LVT12" s="551"/>
      <c r="LVU12" s="551"/>
      <c r="LVV12" s="551"/>
      <c r="LVW12" s="551"/>
      <c r="LVX12" s="551"/>
      <c r="LVY12" s="551"/>
      <c r="LVZ12" s="551"/>
      <c r="LWA12" s="551"/>
      <c r="LWB12" s="551"/>
      <c r="LWC12" s="551"/>
      <c r="LWD12" s="551"/>
      <c r="LWE12" s="551"/>
      <c r="LWF12" s="551"/>
      <c r="LWG12" s="551"/>
      <c r="LWH12" s="551"/>
      <c r="LWI12" s="551"/>
      <c r="LWJ12" s="551"/>
      <c r="LWK12" s="551"/>
      <c r="LWL12" s="551"/>
      <c r="LWM12" s="551"/>
      <c r="LWN12" s="551"/>
      <c r="LWO12" s="551"/>
      <c r="LWP12" s="551"/>
      <c r="LWQ12" s="551"/>
      <c r="LWR12" s="551"/>
      <c r="LWS12" s="551"/>
      <c r="LWT12" s="551"/>
      <c r="LWU12" s="551"/>
      <c r="LWV12" s="551"/>
      <c r="LWW12" s="551"/>
      <c r="LWX12" s="551"/>
      <c r="LWY12" s="551"/>
      <c r="LWZ12" s="551"/>
      <c r="LXA12" s="551"/>
      <c r="LXB12" s="551"/>
      <c r="LXC12" s="551"/>
      <c r="LXD12" s="551"/>
      <c r="LXE12" s="551"/>
      <c r="LXF12" s="551"/>
      <c r="LXG12" s="551"/>
      <c r="LXH12" s="551"/>
      <c r="LXI12" s="551"/>
      <c r="LXJ12" s="551"/>
      <c r="LXK12" s="551"/>
      <c r="LXL12" s="551"/>
      <c r="LXM12" s="551"/>
      <c r="LXN12" s="551"/>
      <c r="LXO12" s="551"/>
      <c r="LXP12" s="551"/>
      <c r="LXQ12" s="551"/>
      <c r="LXR12" s="551"/>
      <c r="LXS12" s="551"/>
      <c r="LXT12" s="551"/>
      <c r="LXU12" s="551"/>
      <c r="LXV12" s="551"/>
      <c r="LXW12" s="551"/>
      <c r="LXX12" s="551"/>
      <c r="LXY12" s="551"/>
      <c r="LXZ12" s="551"/>
      <c r="LYA12" s="551"/>
      <c r="LYB12" s="551"/>
      <c r="LYC12" s="551"/>
      <c r="LYD12" s="551"/>
      <c r="LYE12" s="551"/>
      <c r="LYF12" s="551"/>
      <c r="LYG12" s="551"/>
      <c r="LYH12" s="551"/>
      <c r="LYI12" s="551"/>
      <c r="LYJ12" s="551"/>
      <c r="LYK12" s="551"/>
      <c r="LYL12" s="551"/>
      <c r="LYM12" s="551"/>
      <c r="LYN12" s="551"/>
      <c r="LYO12" s="551"/>
      <c r="LYP12" s="551"/>
      <c r="LYQ12" s="551"/>
      <c r="LYR12" s="551"/>
      <c r="LYS12" s="551"/>
      <c r="LYT12" s="551"/>
      <c r="LYU12" s="551"/>
      <c r="LYV12" s="551"/>
      <c r="LYW12" s="551"/>
      <c r="LYX12" s="551"/>
      <c r="LYY12" s="551"/>
      <c r="LYZ12" s="551"/>
      <c r="LZA12" s="551"/>
      <c r="LZB12" s="551"/>
      <c r="LZC12" s="551"/>
      <c r="LZD12" s="551"/>
      <c r="LZE12" s="551"/>
      <c r="LZF12" s="551"/>
      <c r="LZG12" s="551"/>
      <c r="LZH12" s="551"/>
      <c r="LZI12" s="551"/>
      <c r="LZJ12" s="551"/>
      <c r="LZK12" s="551"/>
      <c r="LZL12" s="551"/>
      <c r="LZM12" s="551"/>
      <c r="LZN12" s="551"/>
      <c r="LZO12" s="551"/>
      <c r="LZP12" s="551"/>
      <c r="LZQ12" s="551"/>
      <c r="LZR12" s="551"/>
      <c r="LZS12" s="551"/>
      <c r="LZT12" s="551"/>
      <c r="LZU12" s="551"/>
      <c r="LZV12" s="551"/>
      <c r="LZW12" s="551"/>
      <c r="LZX12" s="551"/>
      <c r="LZY12" s="551"/>
      <c r="LZZ12" s="551"/>
      <c r="MAA12" s="551"/>
      <c r="MAB12" s="551"/>
      <c r="MAC12" s="551"/>
      <c r="MAD12" s="551"/>
      <c r="MAE12" s="551"/>
      <c r="MAF12" s="551"/>
      <c r="MAG12" s="551"/>
      <c r="MAH12" s="551"/>
      <c r="MAI12" s="551"/>
      <c r="MAJ12" s="551"/>
      <c r="MAK12" s="551"/>
      <c r="MAL12" s="551"/>
      <c r="MAM12" s="551"/>
      <c r="MAN12" s="551"/>
      <c r="MAO12" s="551"/>
      <c r="MAP12" s="551"/>
      <c r="MAQ12" s="551"/>
      <c r="MAR12" s="551"/>
      <c r="MAS12" s="551"/>
      <c r="MAT12" s="551"/>
      <c r="MAU12" s="551"/>
      <c r="MAV12" s="551"/>
      <c r="MAW12" s="551"/>
      <c r="MAX12" s="551"/>
      <c r="MAY12" s="551"/>
      <c r="MAZ12" s="551"/>
      <c r="MBA12" s="551"/>
      <c r="MBB12" s="551"/>
      <c r="MBC12" s="551"/>
      <c r="MBD12" s="551"/>
      <c r="MBE12" s="551"/>
      <c r="MBF12" s="551"/>
      <c r="MBG12" s="551"/>
      <c r="MBH12" s="551"/>
      <c r="MBI12" s="551"/>
      <c r="MBJ12" s="551"/>
      <c r="MBK12" s="551"/>
      <c r="MBL12" s="551"/>
      <c r="MBM12" s="551"/>
      <c r="MBN12" s="551"/>
      <c r="MBO12" s="551"/>
      <c r="MBP12" s="551"/>
      <c r="MBQ12" s="551"/>
      <c r="MBR12" s="551"/>
      <c r="MBS12" s="551"/>
      <c r="MBT12" s="551"/>
      <c r="MBU12" s="551"/>
      <c r="MBV12" s="551"/>
      <c r="MBW12" s="551"/>
      <c r="MBX12" s="551"/>
      <c r="MBY12" s="551"/>
      <c r="MBZ12" s="551"/>
      <c r="MCA12" s="551"/>
      <c r="MCB12" s="551"/>
      <c r="MCC12" s="551"/>
      <c r="MCD12" s="551"/>
      <c r="MCE12" s="551"/>
      <c r="MCF12" s="551"/>
      <c r="MCG12" s="551"/>
      <c r="MCH12" s="551"/>
      <c r="MCI12" s="551"/>
      <c r="MCJ12" s="551"/>
      <c r="MCK12" s="551"/>
      <c r="MCL12" s="551"/>
      <c r="MCM12" s="551"/>
      <c r="MCN12" s="551"/>
      <c r="MCO12" s="551"/>
      <c r="MCP12" s="551"/>
      <c r="MCQ12" s="551"/>
      <c r="MCR12" s="551"/>
      <c r="MCS12" s="551"/>
      <c r="MCT12" s="551"/>
      <c r="MCU12" s="551"/>
      <c r="MCV12" s="551"/>
      <c r="MCW12" s="551"/>
      <c r="MCX12" s="551"/>
      <c r="MCY12" s="551"/>
      <c r="MCZ12" s="551"/>
      <c r="MDA12" s="551"/>
      <c r="MDB12" s="551"/>
      <c r="MDC12" s="551"/>
      <c r="MDD12" s="551"/>
      <c r="MDE12" s="551"/>
      <c r="MDF12" s="551"/>
      <c r="MDG12" s="551"/>
      <c r="MDH12" s="551"/>
      <c r="MDI12" s="551"/>
      <c r="MDJ12" s="551"/>
      <c r="MDK12" s="551"/>
      <c r="MDL12" s="551"/>
      <c r="MDM12" s="551"/>
      <c r="MDN12" s="551"/>
      <c r="MDO12" s="551"/>
      <c r="MDP12" s="551"/>
      <c r="MDQ12" s="551"/>
      <c r="MDR12" s="551"/>
      <c r="MDS12" s="551"/>
      <c r="MDT12" s="551"/>
      <c r="MDU12" s="551"/>
      <c r="MDV12" s="551"/>
      <c r="MDW12" s="551"/>
      <c r="MDX12" s="551"/>
      <c r="MDY12" s="551"/>
      <c r="MDZ12" s="551"/>
      <c r="MEA12" s="551"/>
      <c r="MEB12" s="551"/>
      <c r="MEC12" s="551"/>
      <c r="MED12" s="551"/>
      <c r="MEE12" s="551"/>
      <c r="MEF12" s="551"/>
      <c r="MEG12" s="551"/>
      <c r="MEH12" s="551"/>
      <c r="MEI12" s="551"/>
      <c r="MEJ12" s="551"/>
      <c r="MEK12" s="551"/>
      <c r="MEL12" s="551"/>
      <c r="MEM12" s="551"/>
      <c r="MEN12" s="551"/>
      <c r="MEO12" s="551"/>
      <c r="MEP12" s="551"/>
      <c r="MEQ12" s="551"/>
      <c r="MER12" s="551"/>
      <c r="MES12" s="551"/>
      <c r="MET12" s="551"/>
      <c r="MEU12" s="551"/>
      <c r="MEV12" s="551"/>
      <c r="MEW12" s="551"/>
      <c r="MEX12" s="551"/>
      <c r="MEY12" s="551"/>
      <c r="MEZ12" s="551"/>
      <c r="MFA12" s="551"/>
      <c r="MFB12" s="551"/>
      <c r="MFC12" s="551"/>
      <c r="MFD12" s="551"/>
      <c r="MFE12" s="551"/>
      <c r="MFF12" s="551"/>
      <c r="MFG12" s="551"/>
      <c r="MFH12" s="551"/>
      <c r="MFI12" s="551"/>
      <c r="MFJ12" s="551"/>
      <c r="MFK12" s="551"/>
      <c r="MFL12" s="551"/>
      <c r="MFM12" s="551"/>
      <c r="MFN12" s="551"/>
      <c r="MFO12" s="551"/>
      <c r="MFP12" s="551"/>
      <c r="MFQ12" s="551"/>
      <c r="MFR12" s="551"/>
      <c r="MFS12" s="551"/>
      <c r="MFT12" s="551"/>
      <c r="MFU12" s="551"/>
      <c r="MFV12" s="551"/>
      <c r="MFW12" s="551"/>
      <c r="MFX12" s="551"/>
      <c r="MFY12" s="551"/>
      <c r="MFZ12" s="551"/>
      <c r="MGA12" s="551"/>
      <c r="MGB12" s="551"/>
      <c r="MGC12" s="551"/>
      <c r="MGD12" s="551"/>
      <c r="MGE12" s="551"/>
      <c r="MGF12" s="551"/>
      <c r="MGG12" s="551"/>
      <c r="MGH12" s="551"/>
      <c r="MGI12" s="551"/>
      <c r="MGJ12" s="551"/>
      <c r="MGK12" s="551"/>
      <c r="MGL12" s="551"/>
      <c r="MGM12" s="551"/>
      <c r="MGN12" s="551"/>
      <c r="MGO12" s="551"/>
      <c r="MGP12" s="551"/>
      <c r="MGQ12" s="551"/>
      <c r="MGR12" s="551"/>
      <c r="MGS12" s="551"/>
      <c r="MGT12" s="551"/>
      <c r="MGU12" s="551"/>
      <c r="MGV12" s="551"/>
      <c r="MGW12" s="551"/>
      <c r="MGX12" s="551"/>
      <c r="MGY12" s="551"/>
      <c r="MGZ12" s="551"/>
      <c r="MHA12" s="551"/>
      <c r="MHB12" s="551"/>
      <c r="MHC12" s="551"/>
      <c r="MHD12" s="551"/>
      <c r="MHE12" s="551"/>
      <c r="MHF12" s="551"/>
      <c r="MHG12" s="551"/>
      <c r="MHH12" s="551"/>
      <c r="MHI12" s="551"/>
      <c r="MHJ12" s="551"/>
      <c r="MHK12" s="551"/>
      <c r="MHL12" s="551"/>
      <c r="MHM12" s="551"/>
      <c r="MHN12" s="551"/>
      <c r="MHO12" s="551"/>
      <c r="MHP12" s="551"/>
      <c r="MHQ12" s="551"/>
      <c r="MHR12" s="551"/>
      <c r="MHS12" s="551"/>
      <c r="MHT12" s="551"/>
      <c r="MHU12" s="551"/>
      <c r="MHV12" s="551"/>
      <c r="MHW12" s="551"/>
      <c r="MHX12" s="551"/>
      <c r="MHY12" s="551"/>
      <c r="MHZ12" s="551"/>
      <c r="MIA12" s="551"/>
      <c r="MIB12" s="551"/>
      <c r="MIC12" s="551"/>
      <c r="MID12" s="551"/>
      <c r="MIE12" s="551"/>
      <c r="MIF12" s="551"/>
      <c r="MIG12" s="551"/>
      <c r="MIH12" s="551"/>
      <c r="MII12" s="551"/>
      <c r="MIJ12" s="551"/>
      <c r="MIK12" s="551"/>
      <c r="MIL12" s="551"/>
      <c r="MIM12" s="551"/>
      <c r="MIN12" s="551"/>
      <c r="MIO12" s="551"/>
      <c r="MIP12" s="551"/>
      <c r="MIQ12" s="551"/>
      <c r="MIR12" s="551"/>
      <c r="MIS12" s="551"/>
      <c r="MIT12" s="551"/>
      <c r="MIU12" s="551"/>
      <c r="MIV12" s="551"/>
      <c r="MIW12" s="551"/>
      <c r="MIX12" s="551"/>
      <c r="MIY12" s="551"/>
      <c r="MIZ12" s="551"/>
      <c r="MJA12" s="551"/>
      <c r="MJB12" s="551"/>
      <c r="MJC12" s="551"/>
      <c r="MJD12" s="551"/>
      <c r="MJE12" s="551"/>
      <c r="MJF12" s="551"/>
      <c r="MJG12" s="551"/>
      <c r="MJH12" s="551"/>
      <c r="MJI12" s="551"/>
      <c r="MJJ12" s="551"/>
      <c r="MJK12" s="551"/>
      <c r="MJL12" s="551"/>
      <c r="MJM12" s="551"/>
      <c r="MJN12" s="551"/>
      <c r="MJO12" s="551"/>
      <c r="MJP12" s="551"/>
      <c r="MJQ12" s="551"/>
      <c r="MJR12" s="551"/>
      <c r="MJS12" s="551"/>
      <c r="MJT12" s="551"/>
      <c r="MJU12" s="551"/>
      <c r="MJV12" s="551"/>
      <c r="MJW12" s="551"/>
      <c r="MJX12" s="551"/>
      <c r="MJY12" s="551"/>
      <c r="MJZ12" s="551"/>
      <c r="MKA12" s="551"/>
      <c r="MKB12" s="551"/>
      <c r="MKC12" s="551"/>
      <c r="MKD12" s="551"/>
      <c r="MKE12" s="551"/>
      <c r="MKF12" s="551"/>
      <c r="MKG12" s="551"/>
      <c r="MKH12" s="551"/>
      <c r="MKI12" s="551"/>
      <c r="MKJ12" s="551"/>
      <c r="MKK12" s="551"/>
      <c r="MKL12" s="551"/>
      <c r="MKM12" s="551"/>
      <c r="MKN12" s="551"/>
      <c r="MKO12" s="551"/>
      <c r="MKP12" s="551"/>
      <c r="MKQ12" s="551"/>
      <c r="MKR12" s="551"/>
      <c r="MKS12" s="551"/>
      <c r="MKT12" s="551"/>
      <c r="MKU12" s="551"/>
      <c r="MKV12" s="551"/>
      <c r="MKW12" s="551"/>
      <c r="MKX12" s="551"/>
      <c r="MKY12" s="551"/>
      <c r="MKZ12" s="551"/>
      <c r="MLA12" s="551"/>
      <c r="MLB12" s="551"/>
      <c r="MLC12" s="551"/>
      <c r="MLD12" s="551"/>
      <c r="MLE12" s="551"/>
      <c r="MLF12" s="551"/>
      <c r="MLG12" s="551"/>
      <c r="MLH12" s="551"/>
      <c r="MLI12" s="551"/>
      <c r="MLJ12" s="551"/>
      <c r="MLK12" s="551"/>
      <c r="MLL12" s="551"/>
      <c r="MLM12" s="551"/>
      <c r="MLN12" s="551"/>
      <c r="MLO12" s="551"/>
      <c r="MLP12" s="551"/>
      <c r="MLQ12" s="551"/>
      <c r="MLR12" s="551"/>
      <c r="MLS12" s="551"/>
      <c r="MLT12" s="551"/>
      <c r="MLU12" s="551"/>
      <c r="MLV12" s="551"/>
      <c r="MLW12" s="551"/>
      <c r="MLX12" s="551"/>
      <c r="MLY12" s="551"/>
      <c r="MLZ12" s="551"/>
      <c r="MMA12" s="551"/>
      <c r="MMB12" s="551"/>
      <c r="MMC12" s="551"/>
      <c r="MMD12" s="551"/>
      <c r="MME12" s="551"/>
      <c r="MMF12" s="551"/>
      <c r="MMG12" s="551"/>
      <c r="MMH12" s="551"/>
      <c r="MMI12" s="551"/>
      <c r="MMJ12" s="551"/>
      <c r="MMK12" s="551"/>
      <c r="MML12" s="551"/>
      <c r="MMM12" s="551"/>
      <c r="MMN12" s="551"/>
      <c r="MMO12" s="551"/>
      <c r="MMP12" s="551"/>
      <c r="MMQ12" s="551"/>
      <c r="MMR12" s="551"/>
      <c r="MMS12" s="551"/>
      <c r="MMT12" s="551"/>
      <c r="MMU12" s="551"/>
      <c r="MMV12" s="551"/>
      <c r="MMW12" s="551"/>
      <c r="MMX12" s="551"/>
      <c r="MMY12" s="551"/>
      <c r="MMZ12" s="551"/>
      <c r="MNA12" s="551"/>
      <c r="MNB12" s="551"/>
      <c r="MNC12" s="551"/>
      <c r="MND12" s="551"/>
      <c r="MNE12" s="551"/>
      <c r="MNF12" s="551"/>
      <c r="MNG12" s="551"/>
      <c r="MNH12" s="551"/>
      <c r="MNI12" s="551"/>
      <c r="MNJ12" s="551"/>
      <c r="MNK12" s="551"/>
      <c r="MNL12" s="551"/>
      <c r="MNM12" s="551"/>
      <c r="MNN12" s="551"/>
      <c r="MNO12" s="551"/>
      <c r="MNP12" s="551"/>
      <c r="MNQ12" s="551"/>
      <c r="MNR12" s="551"/>
      <c r="MNS12" s="551"/>
      <c r="MNT12" s="551"/>
      <c r="MNU12" s="551"/>
      <c r="MNV12" s="551"/>
      <c r="MNW12" s="551"/>
      <c r="MNX12" s="551"/>
      <c r="MNY12" s="551"/>
      <c r="MNZ12" s="551"/>
      <c r="MOA12" s="551"/>
      <c r="MOB12" s="551"/>
      <c r="MOC12" s="551"/>
      <c r="MOD12" s="551"/>
      <c r="MOE12" s="551"/>
      <c r="MOF12" s="551"/>
      <c r="MOG12" s="551"/>
      <c r="MOH12" s="551"/>
      <c r="MOI12" s="551"/>
      <c r="MOJ12" s="551"/>
      <c r="MOK12" s="551"/>
      <c r="MOL12" s="551"/>
      <c r="MOM12" s="551"/>
      <c r="MON12" s="551"/>
      <c r="MOO12" s="551"/>
      <c r="MOP12" s="551"/>
      <c r="MOQ12" s="551"/>
      <c r="MOR12" s="551"/>
      <c r="MOS12" s="551"/>
      <c r="MOT12" s="551"/>
      <c r="MOU12" s="551"/>
      <c r="MOV12" s="551"/>
      <c r="MOW12" s="551"/>
      <c r="MOX12" s="551"/>
      <c r="MOY12" s="551"/>
      <c r="MOZ12" s="551"/>
      <c r="MPA12" s="551"/>
      <c r="MPB12" s="551"/>
      <c r="MPC12" s="551"/>
      <c r="MPD12" s="551"/>
      <c r="MPE12" s="551"/>
      <c r="MPF12" s="551"/>
      <c r="MPG12" s="551"/>
      <c r="MPH12" s="551"/>
      <c r="MPI12" s="551"/>
      <c r="MPJ12" s="551"/>
      <c r="MPK12" s="551"/>
      <c r="MPL12" s="551"/>
      <c r="MPM12" s="551"/>
      <c r="MPN12" s="551"/>
      <c r="MPO12" s="551"/>
      <c r="MPP12" s="551"/>
      <c r="MPQ12" s="551"/>
      <c r="MPR12" s="551"/>
      <c r="MPS12" s="551"/>
      <c r="MPT12" s="551"/>
      <c r="MPU12" s="551"/>
      <c r="MPV12" s="551"/>
      <c r="MPW12" s="551"/>
      <c r="MPX12" s="551"/>
      <c r="MPY12" s="551"/>
      <c r="MPZ12" s="551"/>
      <c r="MQA12" s="551"/>
      <c r="MQB12" s="551"/>
      <c r="MQC12" s="551"/>
      <c r="MQD12" s="551"/>
      <c r="MQE12" s="551"/>
      <c r="MQF12" s="551"/>
      <c r="MQG12" s="551"/>
      <c r="MQH12" s="551"/>
      <c r="MQI12" s="551"/>
      <c r="MQJ12" s="551"/>
      <c r="MQK12" s="551"/>
      <c r="MQL12" s="551"/>
      <c r="MQM12" s="551"/>
      <c r="MQN12" s="551"/>
      <c r="MQO12" s="551"/>
      <c r="MQP12" s="551"/>
      <c r="MQQ12" s="551"/>
      <c r="MQR12" s="551"/>
      <c r="MQS12" s="551"/>
      <c r="MQT12" s="551"/>
      <c r="MQU12" s="551"/>
      <c r="MQV12" s="551"/>
      <c r="MQW12" s="551"/>
      <c r="MQX12" s="551"/>
      <c r="MQY12" s="551"/>
      <c r="MQZ12" s="551"/>
      <c r="MRA12" s="551"/>
      <c r="MRB12" s="551"/>
      <c r="MRC12" s="551"/>
      <c r="MRD12" s="551"/>
      <c r="MRE12" s="551"/>
      <c r="MRF12" s="551"/>
      <c r="MRG12" s="551"/>
      <c r="MRH12" s="551"/>
      <c r="MRI12" s="551"/>
      <c r="MRJ12" s="551"/>
      <c r="MRK12" s="551"/>
      <c r="MRL12" s="551"/>
      <c r="MRM12" s="551"/>
      <c r="MRN12" s="551"/>
      <c r="MRO12" s="551"/>
      <c r="MRP12" s="551"/>
      <c r="MRQ12" s="551"/>
      <c r="MRR12" s="551"/>
      <c r="MRS12" s="551"/>
      <c r="MRT12" s="551"/>
      <c r="MRU12" s="551"/>
      <c r="MRV12" s="551"/>
      <c r="MRW12" s="551"/>
      <c r="MRX12" s="551"/>
      <c r="MRY12" s="551"/>
      <c r="MRZ12" s="551"/>
      <c r="MSA12" s="551"/>
      <c r="MSB12" s="551"/>
      <c r="MSC12" s="551"/>
      <c r="MSD12" s="551"/>
      <c r="MSE12" s="551"/>
      <c r="MSF12" s="551"/>
      <c r="MSG12" s="551"/>
      <c r="MSH12" s="551"/>
      <c r="MSI12" s="551"/>
      <c r="MSJ12" s="551"/>
      <c r="MSK12" s="551"/>
      <c r="MSL12" s="551"/>
      <c r="MSM12" s="551"/>
      <c r="MSN12" s="551"/>
      <c r="MSO12" s="551"/>
      <c r="MSP12" s="551"/>
      <c r="MSQ12" s="551"/>
      <c r="MSR12" s="551"/>
      <c r="MSS12" s="551"/>
      <c r="MST12" s="551"/>
      <c r="MSU12" s="551"/>
      <c r="MSV12" s="551"/>
      <c r="MSW12" s="551"/>
      <c r="MSX12" s="551"/>
      <c r="MSY12" s="551"/>
      <c r="MSZ12" s="551"/>
      <c r="MTA12" s="551"/>
      <c r="MTB12" s="551"/>
      <c r="MTC12" s="551"/>
      <c r="MTD12" s="551"/>
      <c r="MTE12" s="551"/>
      <c r="MTF12" s="551"/>
      <c r="MTG12" s="551"/>
      <c r="MTH12" s="551"/>
      <c r="MTI12" s="551"/>
      <c r="MTJ12" s="551"/>
      <c r="MTK12" s="551"/>
      <c r="MTL12" s="551"/>
      <c r="MTM12" s="551"/>
      <c r="MTN12" s="551"/>
      <c r="MTO12" s="551"/>
      <c r="MTP12" s="551"/>
      <c r="MTQ12" s="551"/>
      <c r="MTR12" s="551"/>
      <c r="MTS12" s="551"/>
      <c r="MTT12" s="551"/>
      <c r="MTU12" s="551"/>
      <c r="MTV12" s="551"/>
      <c r="MTW12" s="551"/>
      <c r="MTX12" s="551"/>
      <c r="MTY12" s="551"/>
      <c r="MTZ12" s="551"/>
      <c r="MUA12" s="551"/>
      <c r="MUB12" s="551"/>
      <c r="MUC12" s="551"/>
      <c r="MUD12" s="551"/>
      <c r="MUE12" s="551"/>
      <c r="MUF12" s="551"/>
      <c r="MUG12" s="551"/>
      <c r="MUH12" s="551"/>
      <c r="MUI12" s="551"/>
      <c r="MUJ12" s="551"/>
      <c r="MUK12" s="551"/>
      <c r="MUL12" s="551"/>
      <c r="MUM12" s="551"/>
      <c r="MUN12" s="551"/>
      <c r="MUO12" s="551"/>
      <c r="MUP12" s="551"/>
      <c r="MUQ12" s="551"/>
      <c r="MUR12" s="551"/>
      <c r="MUS12" s="551"/>
      <c r="MUT12" s="551"/>
      <c r="MUU12" s="551"/>
      <c r="MUV12" s="551"/>
      <c r="MUW12" s="551"/>
      <c r="MUX12" s="551"/>
      <c r="MUY12" s="551"/>
      <c r="MUZ12" s="551"/>
      <c r="MVA12" s="551"/>
      <c r="MVB12" s="551"/>
      <c r="MVC12" s="551"/>
      <c r="MVD12" s="551"/>
      <c r="MVE12" s="551"/>
      <c r="MVF12" s="551"/>
      <c r="MVG12" s="551"/>
      <c r="MVH12" s="551"/>
      <c r="MVI12" s="551"/>
      <c r="MVJ12" s="551"/>
      <c r="MVK12" s="551"/>
      <c r="MVL12" s="551"/>
      <c r="MVM12" s="551"/>
      <c r="MVN12" s="551"/>
      <c r="MVO12" s="551"/>
      <c r="MVP12" s="551"/>
      <c r="MVQ12" s="551"/>
      <c r="MVR12" s="551"/>
      <c r="MVS12" s="551"/>
      <c r="MVT12" s="551"/>
      <c r="MVU12" s="551"/>
      <c r="MVV12" s="551"/>
      <c r="MVW12" s="551"/>
      <c r="MVX12" s="551"/>
      <c r="MVY12" s="551"/>
      <c r="MVZ12" s="551"/>
      <c r="MWA12" s="551"/>
      <c r="MWB12" s="551"/>
      <c r="MWC12" s="551"/>
      <c r="MWD12" s="551"/>
      <c r="MWE12" s="551"/>
      <c r="MWF12" s="551"/>
      <c r="MWG12" s="551"/>
      <c r="MWH12" s="551"/>
      <c r="MWI12" s="551"/>
      <c r="MWJ12" s="551"/>
      <c r="MWK12" s="551"/>
      <c r="MWL12" s="551"/>
      <c r="MWM12" s="551"/>
      <c r="MWN12" s="551"/>
      <c r="MWO12" s="551"/>
      <c r="MWP12" s="551"/>
      <c r="MWQ12" s="551"/>
      <c r="MWR12" s="551"/>
      <c r="MWS12" s="551"/>
      <c r="MWT12" s="551"/>
      <c r="MWU12" s="551"/>
      <c r="MWV12" s="551"/>
      <c r="MWW12" s="551"/>
      <c r="MWX12" s="551"/>
      <c r="MWY12" s="551"/>
      <c r="MWZ12" s="551"/>
      <c r="MXA12" s="551"/>
      <c r="MXB12" s="551"/>
      <c r="MXC12" s="551"/>
      <c r="MXD12" s="551"/>
      <c r="MXE12" s="551"/>
      <c r="MXF12" s="551"/>
      <c r="MXG12" s="551"/>
      <c r="MXH12" s="551"/>
      <c r="MXI12" s="551"/>
      <c r="MXJ12" s="551"/>
      <c r="MXK12" s="551"/>
      <c r="MXL12" s="551"/>
      <c r="MXM12" s="551"/>
      <c r="MXN12" s="551"/>
      <c r="MXO12" s="551"/>
      <c r="MXP12" s="551"/>
      <c r="MXQ12" s="551"/>
      <c r="MXR12" s="551"/>
      <c r="MXS12" s="551"/>
      <c r="MXT12" s="551"/>
      <c r="MXU12" s="551"/>
      <c r="MXV12" s="551"/>
      <c r="MXW12" s="551"/>
      <c r="MXX12" s="551"/>
      <c r="MXY12" s="551"/>
      <c r="MXZ12" s="551"/>
      <c r="MYA12" s="551"/>
      <c r="MYB12" s="551"/>
      <c r="MYC12" s="551"/>
      <c r="MYD12" s="551"/>
      <c r="MYE12" s="551"/>
      <c r="MYF12" s="551"/>
      <c r="MYG12" s="551"/>
      <c r="MYH12" s="551"/>
      <c r="MYI12" s="551"/>
      <c r="MYJ12" s="551"/>
      <c r="MYK12" s="551"/>
      <c r="MYL12" s="551"/>
      <c r="MYM12" s="551"/>
      <c r="MYN12" s="551"/>
      <c r="MYO12" s="551"/>
      <c r="MYP12" s="551"/>
      <c r="MYQ12" s="551"/>
      <c r="MYR12" s="551"/>
      <c r="MYS12" s="551"/>
      <c r="MYT12" s="551"/>
      <c r="MYU12" s="551"/>
      <c r="MYV12" s="551"/>
      <c r="MYW12" s="551"/>
      <c r="MYX12" s="551"/>
      <c r="MYY12" s="551"/>
      <c r="MYZ12" s="551"/>
      <c r="MZA12" s="551"/>
      <c r="MZB12" s="551"/>
      <c r="MZC12" s="551"/>
      <c r="MZD12" s="551"/>
      <c r="MZE12" s="551"/>
      <c r="MZF12" s="551"/>
      <c r="MZG12" s="551"/>
      <c r="MZH12" s="551"/>
      <c r="MZI12" s="551"/>
      <c r="MZJ12" s="551"/>
      <c r="MZK12" s="551"/>
      <c r="MZL12" s="551"/>
      <c r="MZM12" s="551"/>
      <c r="MZN12" s="551"/>
      <c r="MZO12" s="551"/>
      <c r="MZP12" s="551"/>
      <c r="MZQ12" s="551"/>
      <c r="MZR12" s="551"/>
      <c r="MZS12" s="551"/>
      <c r="MZT12" s="551"/>
      <c r="MZU12" s="551"/>
      <c r="MZV12" s="551"/>
      <c r="MZW12" s="551"/>
      <c r="MZX12" s="551"/>
      <c r="MZY12" s="551"/>
      <c r="MZZ12" s="551"/>
      <c r="NAA12" s="551"/>
      <c r="NAB12" s="551"/>
      <c r="NAC12" s="551"/>
      <c r="NAD12" s="551"/>
      <c r="NAE12" s="551"/>
      <c r="NAF12" s="551"/>
      <c r="NAG12" s="551"/>
      <c r="NAH12" s="551"/>
      <c r="NAI12" s="551"/>
      <c r="NAJ12" s="551"/>
      <c r="NAK12" s="551"/>
      <c r="NAL12" s="551"/>
      <c r="NAM12" s="551"/>
      <c r="NAN12" s="551"/>
      <c r="NAO12" s="551"/>
      <c r="NAP12" s="551"/>
      <c r="NAQ12" s="551"/>
      <c r="NAR12" s="551"/>
      <c r="NAS12" s="551"/>
      <c r="NAT12" s="551"/>
      <c r="NAU12" s="551"/>
      <c r="NAV12" s="551"/>
      <c r="NAW12" s="551"/>
      <c r="NAX12" s="551"/>
      <c r="NAY12" s="551"/>
      <c r="NAZ12" s="551"/>
      <c r="NBA12" s="551"/>
      <c r="NBB12" s="551"/>
      <c r="NBC12" s="551"/>
      <c r="NBD12" s="551"/>
      <c r="NBE12" s="551"/>
      <c r="NBF12" s="551"/>
      <c r="NBG12" s="551"/>
      <c r="NBH12" s="551"/>
      <c r="NBI12" s="551"/>
      <c r="NBJ12" s="551"/>
      <c r="NBK12" s="551"/>
      <c r="NBL12" s="551"/>
      <c r="NBM12" s="551"/>
      <c r="NBN12" s="551"/>
      <c r="NBO12" s="551"/>
      <c r="NBP12" s="551"/>
      <c r="NBQ12" s="551"/>
      <c r="NBR12" s="551"/>
      <c r="NBS12" s="551"/>
      <c r="NBT12" s="551"/>
      <c r="NBU12" s="551"/>
      <c r="NBV12" s="551"/>
      <c r="NBW12" s="551"/>
      <c r="NBX12" s="551"/>
      <c r="NBY12" s="551"/>
      <c r="NBZ12" s="551"/>
      <c r="NCA12" s="551"/>
      <c r="NCB12" s="551"/>
      <c r="NCC12" s="551"/>
      <c r="NCD12" s="551"/>
      <c r="NCE12" s="551"/>
      <c r="NCF12" s="551"/>
      <c r="NCG12" s="551"/>
      <c r="NCH12" s="551"/>
      <c r="NCI12" s="551"/>
      <c r="NCJ12" s="551"/>
      <c r="NCK12" s="551"/>
      <c r="NCL12" s="551"/>
      <c r="NCM12" s="551"/>
      <c r="NCN12" s="551"/>
      <c r="NCO12" s="551"/>
      <c r="NCP12" s="551"/>
      <c r="NCQ12" s="551"/>
      <c r="NCR12" s="551"/>
      <c r="NCS12" s="551"/>
      <c r="NCT12" s="551"/>
      <c r="NCU12" s="551"/>
      <c r="NCV12" s="551"/>
      <c r="NCW12" s="551"/>
      <c r="NCX12" s="551"/>
      <c r="NCY12" s="551"/>
      <c r="NCZ12" s="551"/>
      <c r="NDA12" s="551"/>
      <c r="NDB12" s="551"/>
      <c r="NDC12" s="551"/>
      <c r="NDD12" s="551"/>
      <c r="NDE12" s="551"/>
      <c r="NDF12" s="551"/>
      <c r="NDG12" s="551"/>
      <c r="NDH12" s="551"/>
      <c r="NDI12" s="551"/>
      <c r="NDJ12" s="551"/>
      <c r="NDK12" s="551"/>
      <c r="NDL12" s="551"/>
      <c r="NDM12" s="551"/>
      <c r="NDN12" s="551"/>
      <c r="NDO12" s="551"/>
      <c r="NDP12" s="551"/>
      <c r="NDQ12" s="551"/>
      <c r="NDR12" s="551"/>
      <c r="NDS12" s="551"/>
      <c r="NDT12" s="551"/>
      <c r="NDU12" s="551"/>
      <c r="NDV12" s="551"/>
      <c r="NDW12" s="551"/>
      <c r="NDX12" s="551"/>
      <c r="NDY12" s="551"/>
      <c r="NDZ12" s="551"/>
      <c r="NEA12" s="551"/>
      <c r="NEB12" s="551"/>
      <c r="NEC12" s="551"/>
      <c r="NED12" s="551"/>
      <c r="NEE12" s="551"/>
      <c r="NEF12" s="551"/>
      <c r="NEG12" s="551"/>
      <c r="NEH12" s="551"/>
      <c r="NEI12" s="551"/>
      <c r="NEJ12" s="551"/>
      <c r="NEK12" s="551"/>
      <c r="NEL12" s="551"/>
      <c r="NEM12" s="551"/>
      <c r="NEN12" s="551"/>
      <c r="NEO12" s="551"/>
      <c r="NEP12" s="551"/>
      <c r="NEQ12" s="551"/>
      <c r="NER12" s="551"/>
      <c r="NES12" s="551"/>
      <c r="NET12" s="551"/>
      <c r="NEU12" s="551"/>
      <c r="NEV12" s="551"/>
      <c r="NEW12" s="551"/>
      <c r="NEX12" s="551"/>
      <c r="NEY12" s="551"/>
      <c r="NEZ12" s="551"/>
      <c r="NFA12" s="551"/>
      <c r="NFB12" s="551"/>
      <c r="NFC12" s="551"/>
      <c r="NFD12" s="551"/>
      <c r="NFE12" s="551"/>
      <c r="NFF12" s="551"/>
      <c r="NFG12" s="551"/>
      <c r="NFH12" s="551"/>
      <c r="NFI12" s="551"/>
      <c r="NFJ12" s="551"/>
      <c r="NFK12" s="551"/>
      <c r="NFL12" s="551"/>
      <c r="NFM12" s="551"/>
      <c r="NFN12" s="551"/>
      <c r="NFO12" s="551"/>
      <c r="NFP12" s="551"/>
      <c r="NFQ12" s="551"/>
      <c r="NFR12" s="551"/>
      <c r="NFS12" s="551"/>
      <c r="NFT12" s="551"/>
      <c r="NFU12" s="551"/>
      <c r="NFV12" s="551"/>
      <c r="NFW12" s="551"/>
      <c r="NFX12" s="551"/>
      <c r="NFY12" s="551"/>
      <c r="NFZ12" s="551"/>
      <c r="NGA12" s="551"/>
      <c r="NGB12" s="551"/>
      <c r="NGC12" s="551"/>
      <c r="NGD12" s="551"/>
      <c r="NGE12" s="551"/>
      <c r="NGF12" s="551"/>
      <c r="NGG12" s="551"/>
      <c r="NGH12" s="551"/>
      <c r="NGI12" s="551"/>
      <c r="NGJ12" s="551"/>
      <c r="NGK12" s="551"/>
      <c r="NGL12" s="551"/>
      <c r="NGM12" s="551"/>
      <c r="NGN12" s="551"/>
      <c r="NGO12" s="551"/>
      <c r="NGP12" s="551"/>
      <c r="NGQ12" s="551"/>
      <c r="NGR12" s="551"/>
      <c r="NGS12" s="551"/>
      <c r="NGT12" s="551"/>
      <c r="NGU12" s="551"/>
      <c r="NGV12" s="551"/>
      <c r="NGW12" s="551"/>
      <c r="NGX12" s="551"/>
      <c r="NGY12" s="551"/>
      <c r="NGZ12" s="551"/>
      <c r="NHA12" s="551"/>
      <c r="NHB12" s="551"/>
      <c r="NHC12" s="551"/>
      <c r="NHD12" s="551"/>
      <c r="NHE12" s="551"/>
      <c r="NHF12" s="551"/>
      <c r="NHG12" s="551"/>
      <c r="NHH12" s="551"/>
      <c r="NHI12" s="551"/>
      <c r="NHJ12" s="551"/>
      <c r="NHK12" s="551"/>
      <c r="NHL12" s="551"/>
      <c r="NHM12" s="551"/>
      <c r="NHN12" s="551"/>
      <c r="NHO12" s="551"/>
      <c r="NHP12" s="551"/>
      <c r="NHQ12" s="551"/>
      <c r="NHR12" s="551"/>
      <c r="NHS12" s="551"/>
      <c r="NHT12" s="551"/>
      <c r="NHU12" s="551"/>
      <c r="NHV12" s="551"/>
      <c r="NHW12" s="551"/>
      <c r="NHX12" s="551"/>
      <c r="NHY12" s="551"/>
      <c r="NHZ12" s="551"/>
      <c r="NIA12" s="551"/>
      <c r="NIB12" s="551"/>
      <c r="NIC12" s="551"/>
      <c r="NID12" s="551"/>
      <c r="NIE12" s="551"/>
      <c r="NIF12" s="551"/>
      <c r="NIG12" s="551"/>
      <c r="NIH12" s="551"/>
      <c r="NII12" s="551"/>
      <c r="NIJ12" s="551"/>
      <c r="NIK12" s="551"/>
      <c r="NIL12" s="551"/>
      <c r="NIM12" s="551"/>
      <c r="NIN12" s="551"/>
      <c r="NIO12" s="551"/>
      <c r="NIP12" s="551"/>
      <c r="NIQ12" s="551"/>
      <c r="NIR12" s="551"/>
      <c r="NIS12" s="551"/>
      <c r="NIT12" s="551"/>
      <c r="NIU12" s="551"/>
      <c r="NIV12" s="551"/>
      <c r="NIW12" s="551"/>
      <c r="NIX12" s="551"/>
      <c r="NIY12" s="551"/>
      <c r="NIZ12" s="551"/>
      <c r="NJA12" s="551"/>
      <c r="NJB12" s="551"/>
      <c r="NJC12" s="551"/>
      <c r="NJD12" s="551"/>
      <c r="NJE12" s="551"/>
      <c r="NJF12" s="551"/>
      <c r="NJG12" s="551"/>
      <c r="NJH12" s="551"/>
      <c r="NJI12" s="551"/>
      <c r="NJJ12" s="551"/>
      <c r="NJK12" s="551"/>
      <c r="NJL12" s="551"/>
      <c r="NJM12" s="551"/>
      <c r="NJN12" s="551"/>
      <c r="NJO12" s="551"/>
      <c r="NJP12" s="551"/>
      <c r="NJQ12" s="551"/>
      <c r="NJR12" s="551"/>
      <c r="NJS12" s="551"/>
      <c r="NJT12" s="551"/>
      <c r="NJU12" s="551"/>
      <c r="NJV12" s="551"/>
      <c r="NJW12" s="551"/>
      <c r="NJX12" s="551"/>
      <c r="NJY12" s="551"/>
      <c r="NJZ12" s="551"/>
      <c r="NKA12" s="551"/>
      <c r="NKB12" s="551"/>
      <c r="NKC12" s="551"/>
      <c r="NKD12" s="551"/>
      <c r="NKE12" s="551"/>
      <c r="NKF12" s="551"/>
      <c r="NKG12" s="551"/>
      <c r="NKH12" s="551"/>
      <c r="NKI12" s="551"/>
      <c r="NKJ12" s="551"/>
      <c r="NKK12" s="551"/>
      <c r="NKL12" s="551"/>
      <c r="NKM12" s="551"/>
      <c r="NKN12" s="551"/>
      <c r="NKO12" s="551"/>
      <c r="NKP12" s="551"/>
      <c r="NKQ12" s="551"/>
      <c r="NKR12" s="551"/>
      <c r="NKS12" s="551"/>
      <c r="NKT12" s="551"/>
      <c r="NKU12" s="551"/>
      <c r="NKV12" s="551"/>
      <c r="NKW12" s="551"/>
      <c r="NKX12" s="551"/>
      <c r="NKY12" s="551"/>
      <c r="NKZ12" s="551"/>
      <c r="NLA12" s="551"/>
      <c r="NLB12" s="551"/>
      <c r="NLC12" s="551"/>
      <c r="NLD12" s="551"/>
      <c r="NLE12" s="551"/>
      <c r="NLF12" s="551"/>
      <c r="NLG12" s="551"/>
      <c r="NLH12" s="551"/>
      <c r="NLI12" s="551"/>
      <c r="NLJ12" s="551"/>
      <c r="NLK12" s="551"/>
      <c r="NLL12" s="551"/>
      <c r="NLM12" s="551"/>
      <c r="NLN12" s="551"/>
      <c r="NLO12" s="551"/>
      <c r="NLP12" s="551"/>
      <c r="NLQ12" s="551"/>
      <c r="NLR12" s="551"/>
      <c r="NLS12" s="551"/>
      <c r="NLT12" s="551"/>
      <c r="NLU12" s="551"/>
      <c r="NLV12" s="551"/>
      <c r="NLW12" s="551"/>
      <c r="NLX12" s="551"/>
      <c r="NLY12" s="551"/>
      <c r="NLZ12" s="551"/>
      <c r="NMA12" s="551"/>
      <c r="NMB12" s="551"/>
      <c r="NMC12" s="551"/>
      <c r="NMD12" s="551"/>
      <c r="NME12" s="551"/>
      <c r="NMF12" s="551"/>
      <c r="NMG12" s="551"/>
      <c r="NMH12" s="551"/>
      <c r="NMI12" s="551"/>
      <c r="NMJ12" s="551"/>
      <c r="NMK12" s="551"/>
      <c r="NML12" s="551"/>
      <c r="NMM12" s="551"/>
      <c r="NMN12" s="551"/>
      <c r="NMO12" s="551"/>
      <c r="NMP12" s="551"/>
      <c r="NMQ12" s="551"/>
      <c r="NMR12" s="551"/>
      <c r="NMS12" s="551"/>
      <c r="NMT12" s="551"/>
      <c r="NMU12" s="551"/>
      <c r="NMV12" s="551"/>
      <c r="NMW12" s="551"/>
      <c r="NMX12" s="551"/>
      <c r="NMY12" s="551"/>
      <c r="NMZ12" s="551"/>
      <c r="NNA12" s="551"/>
      <c r="NNB12" s="551"/>
      <c r="NNC12" s="551"/>
      <c r="NND12" s="551"/>
      <c r="NNE12" s="551"/>
      <c r="NNF12" s="551"/>
      <c r="NNG12" s="551"/>
      <c r="NNH12" s="551"/>
      <c r="NNI12" s="551"/>
      <c r="NNJ12" s="551"/>
      <c r="NNK12" s="551"/>
      <c r="NNL12" s="551"/>
      <c r="NNM12" s="551"/>
      <c r="NNN12" s="551"/>
      <c r="NNO12" s="551"/>
      <c r="NNP12" s="551"/>
      <c r="NNQ12" s="551"/>
      <c r="NNR12" s="551"/>
      <c r="NNS12" s="551"/>
      <c r="NNT12" s="551"/>
      <c r="NNU12" s="551"/>
      <c r="NNV12" s="551"/>
      <c r="NNW12" s="551"/>
      <c r="NNX12" s="551"/>
      <c r="NNY12" s="551"/>
      <c r="NNZ12" s="551"/>
      <c r="NOA12" s="551"/>
      <c r="NOB12" s="551"/>
      <c r="NOC12" s="551"/>
      <c r="NOD12" s="551"/>
      <c r="NOE12" s="551"/>
      <c r="NOF12" s="551"/>
      <c r="NOG12" s="551"/>
      <c r="NOH12" s="551"/>
      <c r="NOI12" s="551"/>
      <c r="NOJ12" s="551"/>
      <c r="NOK12" s="551"/>
      <c r="NOL12" s="551"/>
      <c r="NOM12" s="551"/>
      <c r="NON12" s="551"/>
      <c r="NOO12" s="551"/>
      <c r="NOP12" s="551"/>
      <c r="NOQ12" s="551"/>
      <c r="NOR12" s="551"/>
      <c r="NOS12" s="551"/>
      <c r="NOT12" s="551"/>
      <c r="NOU12" s="551"/>
      <c r="NOV12" s="551"/>
      <c r="NOW12" s="551"/>
      <c r="NOX12" s="551"/>
      <c r="NOY12" s="551"/>
      <c r="NOZ12" s="551"/>
      <c r="NPA12" s="551"/>
      <c r="NPB12" s="551"/>
      <c r="NPC12" s="551"/>
      <c r="NPD12" s="551"/>
      <c r="NPE12" s="551"/>
      <c r="NPF12" s="551"/>
      <c r="NPG12" s="551"/>
      <c r="NPH12" s="551"/>
      <c r="NPI12" s="551"/>
      <c r="NPJ12" s="551"/>
      <c r="NPK12" s="551"/>
      <c r="NPL12" s="551"/>
      <c r="NPM12" s="551"/>
      <c r="NPN12" s="551"/>
      <c r="NPO12" s="551"/>
      <c r="NPP12" s="551"/>
      <c r="NPQ12" s="551"/>
      <c r="NPR12" s="551"/>
      <c r="NPS12" s="551"/>
      <c r="NPT12" s="551"/>
      <c r="NPU12" s="551"/>
      <c r="NPV12" s="551"/>
      <c r="NPW12" s="551"/>
      <c r="NPX12" s="551"/>
      <c r="NPY12" s="551"/>
      <c r="NPZ12" s="551"/>
      <c r="NQA12" s="551"/>
      <c r="NQB12" s="551"/>
      <c r="NQC12" s="551"/>
      <c r="NQD12" s="551"/>
      <c r="NQE12" s="551"/>
      <c r="NQF12" s="551"/>
      <c r="NQG12" s="551"/>
      <c r="NQH12" s="551"/>
      <c r="NQI12" s="551"/>
      <c r="NQJ12" s="551"/>
      <c r="NQK12" s="551"/>
      <c r="NQL12" s="551"/>
      <c r="NQM12" s="551"/>
      <c r="NQN12" s="551"/>
      <c r="NQO12" s="551"/>
      <c r="NQP12" s="551"/>
      <c r="NQQ12" s="551"/>
      <c r="NQR12" s="551"/>
      <c r="NQS12" s="551"/>
      <c r="NQT12" s="551"/>
      <c r="NQU12" s="551"/>
      <c r="NQV12" s="551"/>
      <c r="NQW12" s="551"/>
      <c r="NQX12" s="551"/>
      <c r="NQY12" s="551"/>
      <c r="NQZ12" s="551"/>
      <c r="NRA12" s="551"/>
      <c r="NRB12" s="551"/>
      <c r="NRC12" s="551"/>
      <c r="NRD12" s="551"/>
      <c r="NRE12" s="551"/>
      <c r="NRF12" s="551"/>
      <c r="NRG12" s="551"/>
      <c r="NRH12" s="551"/>
      <c r="NRI12" s="551"/>
      <c r="NRJ12" s="551"/>
      <c r="NRK12" s="551"/>
      <c r="NRL12" s="551"/>
      <c r="NRM12" s="551"/>
      <c r="NRN12" s="551"/>
      <c r="NRO12" s="551"/>
      <c r="NRP12" s="551"/>
      <c r="NRQ12" s="551"/>
      <c r="NRR12" s="551"/>
      <c r="NRS12" s="551"/>
      <c r="NRT12" s="551"/>
      <c r="NRU12" s="551"/>
      <c r="NRV12" s="551"/>
      <c r="NRW12" s="551"/>
      <c r="NRX12" s="551"/>
      <c r="NRY12" s="551"/>
      <c r="NRZ12" s="551"/>
      <c r="NSA12" s="551"/>
      <c r="NSB12" s="551"/>
      <c r="NSC12" s="551"/>
      <c r="NSD12" s="551"/>
      <c r="NSE12" s="551"/>
      <c r="NSF12" s="551"/>
      <c r="NSG12" s="551"/>
      <c r="NSH12" s="551"/>
      <c r="NSI12" s="551"/>
      <c r="NSJ12" s="551"/>
      <c r="NSK12" s="551"/>
      <c r="NSL12" s="551"/>
      <c r="NSM12" s="551"/>
      <c r="NSN12" s="551"/>
      <c r="NSO12" s="551"/>
      <c r="NSP12" s="551"/>
      <c r="NSQ12" s="551"/>
      <c r="NSR12" s="551"/>
      <c r="NSS12" s="551"/>
      <c r="NST12" s="551"/>
      <c r="NSU12" s="551"/>
      <c r="NSV12" s="551"/>
      <c r="NSW12" s="551"/>
      <c r="NSX12" s="551"/>
      <c r="NSY12" s="551"/>
      <c r="NSZ12" s="551"/>
      <c r="NTA12" s="551"/>
      <c r="NTB12" s="551"/>
      <c r="NTC12" s="551"/>
      <c r="NTD12" s="551"/>
      <c r="NTE12" s="551"/>
      <c r="NTF12" s="551"/>
      <c r="NTG12" s="551"/>
      <c r="NTH12" s="551"/>
      <c r="NTI12" s="551"/>
      <c r="NTJ12" s="551"/>
      <c r="NTK12" s="551"/>
      <c r="NTL12" s="551"/>
      <c r="NTM12" s="551"/>
      <c r="NTN12" s="551"/>
      <c r="NTO12" s="551"/>
      <c r="NTP12" s="551"/>
      <c r="NTQ12" s="551"/>
      <c r="NTR12" s="551"/>
      <c r="NTS12" s="551"/>
      <c r="NTT12" s="551"/>
      <c r="NTU12" s="551"/>
      <c r="NTV12" s="551"/>
      <c r="NTW12" s="551"/>
      <c r="NTX12" s="551"/>
      <c r="NTY12" s="551"/>
      <c r="NTZ12" s="551"/>
      <c r="NUA12" s="551"/>
      <c r="NUB12" s="551"/>
      <c r="NUC12" s="551"/>
      <c r="NUD12" s="551"/>
      <c r="NUE12" s="551"/>
      <c r="NUF12" s="551"/>
      <c r="NUG12" s="551"/>
      <c r="NUH12" s="551"/>
      <c r="NUI12" s="551"/>
      <c r="NUJ12" s="551"/>
      <c r="NUK12" s="551"/>
      <c r="NUL12" s="551"/>
      <c r="NUM12" s="551"/>
      <c r="NUN12" s="551"/>
      <c r="NUO12" s="551"/>
      <c r="NUP12" s="551"/>
      <c r="NUQ12" s="551"/>
      <c r="NUR12" s="551"/>
      <c r="NUS12" s="551"/>
      <c r="NUT12" s="551"/>
      <c r="NUU12" s="551"/>
      <c r="NUV12" s="551"/>
      <c r="NUW12" s="551"/>
      <c r="NUX12" s="551"/>
      <c r="NUY12" s="551"/>
      <c r="NUZ12" s="551"/>
      <c r="NVA12" s="551"/>
      <c r="NVB12" s="551"/>
      <c r="NVC12" s="551"/>
      <c r="NVD12" s="551"/>
      <c r="NVE12" s="551"/>
      <c r="NVF12" s="551"/>
      <c r="NVG12" s="551"/>
      <c r="NVH12" s="551"/>
      <c r="NVI12" s="551"/>
      <c r="NVJ12" s="551"/>
      <c r="NVK12" s="551"/>
      <c r="NVL12" s="551"/>
      <c r="NVM12" s="551"/>
      <c r="NVN12" s="551"/>
      <c r="NVO12" s="551"/>
      <c r="NVP12" s="551"/>
      <c r="NVQ12" s="551"/>
      <c r="NVR12" s="551"/>
      <c r="NVS12" s="551"/>
      <c r="NVT12" s="551"/>
      <c r="NVU12" s="551"/>
      <c r="NVV12" s="551"/>
      <c r="NVW12" s="551"/>
      <c r="NVX12" s="551"/>
      <c r="NVY12" s="551"/>
      <c r="NVZ12" s="551"/>
      <c r="NWA12" s="551"/>
      <c r="NWB12" s="551"/>
      <c r="NWC12" s="551"/>
      <c r="NWD12" s="551"/>
      <c r="NWE12" s="551"/>
      <c r="NWF12" s="551"/>
      <c r="NWG12" s="551"/>
      <c r="NWH12" s="551"/>
      <c r="NWI12" s="551"/>
      <c r="NWJ12" s="551"/>
      <c r="NWK12" s="551"/>
      <c r="NWL12" s="551"/>
      <c r="NWM12" s="551"/>
      <c r="NWN12" s="551"/>
      <c r="NWO12" s="551"/>
      <c r="NWP12" s="551"/>
      <c r="NWQ12" s="551"/>
      <c r="NWR12" s="551"/>
      <c r="NWS12" s="551"/>
      <c r="NWT12" s="551"/>
      <c r="NWU12" s="551"/>
      <c r="NWV12" s="551"/>
      <c r="NWW12" s="551"/>
      <c r="NWX12" s="551"/>
      <c r="NWY12" s="551"/>
      <c r="NWZ12" s="551"/>
      <c r="NXA12" s="551"/>
      <c r="NXB12" s="551"/>
      <c r="NXC12" s="551"/>
      <c r="NXD12" s="551"/>
      <c r="NXE12" s="551"/>
      <c r="NXF12" s="551"/>
      <c r="NXG12" s="551"/>
      <c r="NXH12" s="551"/>
      <c r="NXI12" s="551"/>
      <c r="NXJ12" s="551"/>
      <c r="NXK12" s="551"/>
      <c r="NXL12" s="551"/>
      <c r="NXM12" s="551"/>
      <c r="NXN12" s="551"/>
      <c r="NXO12" s="551"/>
      <c r="NXP12" s="551"/>
      <c r="NXQ12" s="551"/>
      <c r="NXR12" s="551"/>
      <c r="NXS12" s="551"/>
      <c r="NXT12" s="551"/>
      <c r="NXU12" s="551"/>
      <c r="NXV12" s="551"/>
      <c r="NXW12" s="551"/>
      <c r="NXX12" s="551"/>
      <c r="NXY12" s="551"/>
      <c r="NXZ12" s="551"/>
      <c r="NYA12" s="551"/>
      <c r="NYB12" s="551"/>
      <c r="NYC12" s="551"/>
      <c r="NYD12" s="551"/>
      <c r="NYE12" s="551"/>
      <c r="NYF12" s="551"/>
      <c r="NYG12" s="551"/>
      <c r="NYH12" s="551"/>
      <c r="NYI12" s="551"/>
      <c r="NYJ12" s="551"/>
      <c r="NYK12" s="551"/>
      <c r="NYL12" s="551"/>
      <c r="NYM12" s="551"/>
      <c r="NYN12" s="551"/>
      <c r="NYO12" s="551"/>
      <c r="NYP12" s="551"/>
      <c r="NYQ12" s="551"/>
      <c r="NYR12" s="551"/>
      <c r="NYS12" s="551"/>
      <c r="NYT12" s="551"/>
      <c r="NYU12" s="551"/>
      <c r="NYV12" s="551"/>
      <c r="NYW12" s="551"/>
      <c r="NYX12" s="551"/>
      <c r="NYY12" s="551"/>
      <c r="NYZ12" s="551"/>
      <c r="NZA12" s="551"/>
      <c r="NZB12" s="551"/>
      <c r="NZC12" s="551"/>
      <c r="NZD12" s="551"/>
      <c r="NZE12" s="551"/>
      <c r="NZF12" s="551"/>
      <c r="NZG12" s="551"/>
      <c r="NZH12" s="551"/>
      <c r="NZI12" s="551"/>
      <c r="NZJ12" s="551"/>
      <c r="NZK12" s="551"/>
      <c r="NZL12" s="551"/>
      <c r="NZM12" s="551"/>
      <c r="NZN12" s="551"/>
      <c r="NZO12" s="551"/>
      <c r="NZP12" s="551"/>
      <c r="NZQ12" s="551"/>
      <c r="NZR12" s="551"/>
      <c r="NZS12" s="551"/>
      <c r="NZT12" s="551"/>
      <c r="NZU12" s="551"/>
      <c r="NZV12" s="551"/>
      <c r="NZW12" s="551"/>
      <c r="NZX12" s="551"/>
      <c r="NZY12" s="551"/>
      <c r="NZZ12" s="551"/>
      <c r="OAA12" s="551"/>
      <c r="OAB12" s="551"/>
      <c r="OAC12" s="551"/>
      <c r="OAD12" s="551"/>
      <c r="OAE12" s="551"/>
      <c r="OAF12" s="551"/>
      <c r="OAG12" s="551"/>
      <c r="OAH12" s="551"/>
      <c r="OAI12" s="551"/>
      <c r="OAJ12" s="551"/>
      <c r="OAK12" s="551"/>
      <c r="OAL12" s="551"/>
      <c r="OAM12" s="551"/>
      <c r="OAN12" s="551"/>
      <c r="OAO12" s="551"/>
      <c r="OAP12" s="551"/>
      <c r="OAQ12" s="551"/>
      <c r="OAR12" s="551"/>
      <c r="OAS12" s="551"/>
      <c r="OAT12" s="551"/>
      <c r="OAU12" s="551"/>
      <c r="OAV12" s="551"/>
      <c r="OAW12" s="551"/>
      <c r="OAX12" s="551"/>
      <c r="OAY12" s="551"/>
      <c r="OAZ12" s="551"/>
      <c r="OBA12" s="551"/>
      <c r="OBB12" s="551"/>
      <c r="OBC12" s="551"/>
      <c r="OBD12" s="551"/>
      <c r="OBE12" s="551"/>
      <c r="OBF12" s="551"/>
      <c r="OBG12" s="551"/>
      <c r="OBH12" s="551"/>
      <c r="OBI12" s="551"/>
      <c r="OBJ12" s="551"/>
      <c r="OBK12" s="551"/>
      <c r="OBL12" s="551"/>
      <c r="OBM12" s="551"/>
      <c r="OBN12" s="551"/>
      <c r="OBO12" s="551"/>
      <c r="OBP12" s="551"/>
      <c r="OBQ12" s="551"/>
      <c r="OBR12" s="551"/>
      <c r="OBS12" s="551"/>
      <c r="OBT12" s="551"/>
      <c r="OBU12" s="551"/>
      <c r="OBV12" s="551"/>
      <c r="OBW12" s="551"/>
      <c r="OBX12" s="551"/>
      <c r="OBY12" s="551"/>
      <c r="OBZ12" s="551"/>
      <c r="OCA12" s="551"/>
      <c r="OCB12" s="551"/>
      <c r="OCC12" s="551"/>
      <c r="OCD12" s="551"/>
      <c r="OCE12" s="551"/>
      <c r="OCF12" s="551"/>
      <c r="OCG12" s="551"/>
      <c r="OCH12" s="551"/>
      <c r="OCI12" s="551"/>
      <c r="OCJ12" s="551"/>
      <c r="OCK12" s="551"/>
      <c r="OCL12" s="551"/>
      <c r="OCM12" s="551"/>
      <c r="OCN12" s="551"/>
      <c r="OCO12" s="551"/>
      <c r="OCP12" s="551"/>
      <c r="OCQ12" s="551"/>
      <c r="OCR12" s="551"/>
      <c r="OCS12" s="551"/>
      <c r="OCT12" s="551"/>
      <c r="OCU12" s="551"/>
      <c r="OCV12" s="551"/>
      <c r="OCW12" s="551"/>
      <c r="OCX12" s="551"/>
      <c r="OCY12" s="551"/>
      <c r="OCZ12" s="551"/>
      <c r="ODA12" s="551"/>
      <c r="ODB12" s="551"/>
      <c r="ODC12" s="551"/>
      <c r="ODD12" s="551"/>
      <c r="ODE12" s="551"/>
      <c r="ODF12" s="551"/>
      <c r="ODG12" s="551"/>
      <c r="ODH12" s="551"/>
      <c r="ODI12" s="551"/>
      <c r="ODJ12" s="551"/>
      <c r="ODK12" s="551"/>
      <c r="ODL12" s="551"/>
      <c r="ODM12" s="551"/>
      <c r="ODN12" s="551"/>
      <c r="ODO12" s="551"/>
      <c r="ODP12" s="551"/>
      <c r="ODQ12" s="551"/>
      <c r="ODR12" s="551"/>
      <c r="ODS12" s="551"/>
      <c r="ODT12" s="551"/>
      <c r="ODU12" s="551"/>
      <c r="ODV12" s="551"/>
      <c r="ODW12" s="551"/>
      <c r="ODX12" s="551"/>
      <c r="ODY12" s="551"/>
      <c r="ODZ12" s="551"/>
      <c r="OEA12" s="551"/>
      <c r="OEB12" s="551"/>
      <c r="OEC12" s="551"/>
      <c r="OED12" s="551"/>
      <c r="OEE12" s="551"/>
      <c r="OEF12" s="551"/>
      <c r="OEG12" s="551"/>
      <c r="OEH12" s="551"/>
      <c r="OEI12" s="551"/>
      <c r="OEJ12" s="551"/>
      <c r="OEK12" s="551"/>
      <c r="OEL12" s="551"/>
      <c r="OEM12" s="551"/>
      <c r="OEN12" s="551"/>
      <c r="OEO12" s="551"/>
      <c r="OEP12" s="551"/>
      <c r="OEQ12" s="551"/>
      <c r="OER12" s="551"/>
      <c r="OES12" s="551"/>
      <c r="OET12" s="551"/>
      <c r="OEU12" s="551"/>
      <c r="OEV12" s="551"/>
      <c r="OEW12" s="551"/>
      <c r="OEX12" s="551"/>
      <c r="OEY12" s="551"/>
      <c r="OEZ12" s="551"/>
      <c r="OFA12" s="551"/>
      <c r="OFB12" s="551"/>
      <c r="OFC12" s="551"/>
      <c r="OFD12" s="551"/>
      <c r="OFE12" s="551"/>
      <c r="OFF12" s="551"/>
      <c r="OFG12" s="551"/>
      <c r="OFH12" s="551"/>
      <c r="OFI12" s="551"/>
      <c r="OFJ12" s="551"/>
      <c r="OFK12" s="551"/>
      <c r="OFL12" s="551"/>
      <c r="OFM12" s="551"/>
      <c r="OFN12" s="551"/>
      <c r="OFO12" s="551"/>
      <c r="OFP12" s="551"/>
      <c r="OFQ12" s="551"/>
      <c r="OFR12" s="551"/>
      <c r="OFS12" s="551"/>
      <c r="OFT12" s="551"/>
      <c r="OFU12" s="551"/>
      <c r="OFV12" s="551"/>
      <c r="OFW12" s="551"/>
      <c r="OFX12" s="551"/>
      <c r="OFY12" s="551"/>
      <c r="OFZ12" s="551"/>
      <c r="OGA12" s="551"/>
      <c r="OGB12" s="551"/>
      <c r="OGC12" s="551"/>
      <c r="OGD12" s="551"/>
      <c r="OGE12" s="551"/>
      <c r="OGF12" s="551"/>
      <c r="OGG12" s="551"/>
      <c r="OGH12" s="551"/>
      <c r="OGI12" s="551"/>
      <c r="OGJ12" s="551"/>
      <c r="OGK12" s="551"/>
      <c r="OGL12" s="551"/>
      <c r="OGM12" s="551"/>
      <c r="OGN12" s="551"/>
      <c r="OGO12" s="551"/>
      <c r="OGP12" s="551"/>
      <c r="OGQ12" s="551"/>
      <c r="OGR12" s="551"/>
      <c r="OGS12" s="551"/>
      <c r="OGT12" s="551"/>
      <c r="OGU12" s="551"/>
      <c r="OGV12" s="551"/>
      <c r="OGW12" s="551"/>
      <c r="OGX12" s="551"/>
      <c r="OGY12" s="551"/>
      <c r="OGZ12" s="551"/>
      <c r="OHA12" s="551"/>
      <c r="OHB12" s="551"/>
      <c r="OHC12" s="551"/>
      <c r="OHD12" s="551"/>
      <c r="OHE12" s="551"/>
      <c r="OHF12" s="551"/>
      <c r="OHG12" s="551"/>
      <c r="OHH12" s="551"/>
      <c r="OHI12" s="551"/>
      <c r="OHJ12" s="551"/>
      <c r="OHK12" s="551"/>
      <c r="OHL12" s="551"/>
      <c r="OHM12" s="551"/>
      <c r="OHN12" s="551"/>
      <c r="OHO12" s="551"/>
      <c r="OHP12" s="551"/>
      <c r="OHQ12" s="551"/>
      <c r="OHR12" s="551"/>
      <c r="OHS12" s="551"/>
      <c r="OHT12" s="551"/>
      <c r="OHU12" s="551"/>
      <c r="OHV12" s="551"/>
      <c r="OHW12" s="551"/>
      <c r="OHX12" s="551"/>
      <c r="OHY12" s="551"/>
      <c r="OHZ12" s="551"/>
      <c r="OIA12" s="551"/>
      <c r="OIB12" s="551"/>
      <c r="OIC12" s="551"/>
      <c r="OID12" s="551"/>
      <c r="OIE12" s="551"/>
      <c r="OIF12" s="551"/>
      <c r="OIG12" s="551"/>
      <c r="OIH12" s="551"/>
      <c r="OII12" s="551"/>
      <c r="OIJ12" s="551"/>
      <c r="OIK12" s="551"/>
      <c r="OIL12" s="551"/>
      <c r="OIM12" s="551"/>
      <c r="OIN12" s="551"/>
      <c r="OIO12" s="551"/>
      <c r="OIP12" s="551"/>
      <c r="OIQ12" s="551"/>
      <c r="OIR12" s="551"/>
      <c r="OIS12" s="551"/>
      <c r="OIT12" s="551"/>
      <c r="OIU12" s="551"/>
      <c r="OIV12" s="551"/>
      <c r="OIW12" s="551"/>
      <c r="OIX12" s="551"/>
      <c r="OIY12" s="551"/>
      <c r="OIZ12" s="551"/>
      <c r="OJA12" s="551"/>
      <c r="OJB12" s="551"/>
      <c r="OJC12" s="551"/>
      <c r="OJD12" s="551"/>
      <c r="OJE12" s="551"/>
      <c r="OJF12" s="551"/>
      <c r="OJG12" s="551"/>
      <c r="OJH12" s="551"/>
      <c r="OJI12" s="551"/>
      <c r="OJJ12" s="551"/>
      <c r="OJK12" s="551"/>
      <c r="OJL12" s="551"/>
      <c r="OJM12" s="551"/>
      <c r="OJN12" s="551"/>
      <c r="OJO12" s="551"/>
      <c r="OJP12" s="551"/>
      <c r="OJQ12" s="551"/>
      <c r="OJR12" s="551"/>
      <c r="OJS12" s="551"/>
      <c r="OJT12" s="551"/>
      <c r="OJU12" s="551"/>
      <c r="OJV12" s="551"/>
      <c r="OJW12" s="551"/>
      <c r="OJX12" s="551"/>
      <c r="OJY12" s="551"/>
      <c r="OJZ12" s="551"/>
      <c r="OKA12" s="551"/>
      <c r="OKB12" s="551"/>
      <c r="OKC12" s="551"/>
      <c r="OKD12" s="551"/>
      <c r="OKE12" s="551"/>
      <c r="OKF12" s="551"/>
      <c r="OKG12" s="551"/>
      <c r="OKH12" s="551"/>
      <c r="OKI12" s="551"/>
      <c r="OKJ12" s="551"/>
      <c r="OKK12" s="551"/>
      <c r="OKL12" s="551"/>
      <c r="OKM12" s="551"/>
      <c r="OKN12" s="551"/>
      <c r="OKO12" s="551"/>
      <c r="OKP12" s="551"/>
      <c r="OKQ12" s="551"/>
      <c r="OKR12" s="551"/>
      <c r="OKS12" s="551"/>
      <c r="OKT12" s="551"/>
      <c r="OKU12" s="551"/>
      <c r="OKV12" s="551"/>
      <c r="OKW12" s="551"/>
      <c r="OKX12" s="551"/>
      <c r="OKY12" s="551"/>
      <c r="OKZ12" s="551"/>
      <c r="OLA12" s="551"/>
      <c r="OLB12" s="551"/>
      <c r="OLC12" s="551"/>
      <c r="OLD12" s="551"/>
      <c r="OLE12" s="551"/>
      <c r="OLF12" s="551"/>
      <c r="OLG12" s="551"/>
      <c r="OLH12" s="551"/>
      <c r="OLI12" s="551"/>
      <c r="OLJ12" s="551"/>
      <c r="OLK12" s="551"/>
      <c r="OLL12" s="551"/>
      <c r="OLM12" s="551"/>
      <c r="OLN12" s="551"/>
      <c r="OLO12" s="551"/>
      <c r="OLP12" s="551"/>
      <c r="OLQ12" s="551"/>
      <c r="OLR12" s="551"/>
      <c r="OLS12" s="551"/>
      <c r="OLT12" s="551"/>
      <c r="OLU12" s="551"/>
      <c r="OLV12" s="551"/>
      <c r="OLW12" s="551"/>
      <c r="OLX12" s="551"/>
      <c r="OLY12" s="551"/>
      <c r="OLZ12" s="551"/>
      <c r="OMA12" s="551"/>
      <c r="OMB12" s="551"/>
      <c r="OMC12" s="551"/>
      <c r="OMD12" s="551"/>
      <c r="OME12" s="551"/>
      <c r="OMF12" s="551"/>
      <c r="OMG12" s="551"/>
      <c r="OMH12" s="551"/>
      <c r="OMI12" s="551"/>
      <c r="OMJ12" s="551"/>
      <c r="OMK12" s="551"/>
      <c r="OML12" s="551"/>
      <c r="OMM12" s="551"/>
      <c r="OMN12" s="551"/>
      <c r="OMO12" s="551"/>
      <c r="OMP12" s="551"/>
      <c r="OMQ12" s="551"/>
      <c r="OMR12" s="551"/>
      <c r="OMS12" s="551"/>
      <c r="OMT12" s="551"/>
      <c r="OMU12" s="551"/>
      <c r="OMV12" s="551"/>
      <c r="OMW12" s="551"/>
      <c r="OMX12" s="551"/>
      <c r="OMY12" s="551"/>
      <c r="OMZ12" s="551"/>
      <c r="ONA12" s="551"/>
      <c r="ONB12" s="551"/>
      <c r="ONC12" s="551"/>
      <c r="OND12" s="551"/>
      <c r="ONE12" s="551"/>
      <c r="ONF12" s="551"/>
      <c r="ONG12" s="551"/>
      <c r="ONH12" s="551"/>
      <c r="ONI12" s="551"/>
      <c r="ONJ12" s="551"/>
      <c r="ONK12" s="551"/>
      <c r="ONL12" s="551"/>
      <c r="ONM12" s="551"/>
      <c r="ONN12" s="551"/>
      <c r="ONO12" s="551"/>
      <c r="ONP12" s="551"/>
      <c r="ONQ12" s="551"/>
      <c r="ONR12" s="551"/>
      <c r="ONS12" s="551"/>
      <c r="ONT12" s="551"/>
      <c r="ONU12" s="551"/>
      <c r="ONV12" s="551"/>
      <c r="ONW12" s="551"/>
      <c r="ONX12" s="551"/>
      <c r="ONY12" s="551"/>
      <c r="ONZ12" s="551"/>
      <c r="OOA12" s="551"/>
      <c r="OOB12" s="551"/>
      <c r="OOC12" s="551"/>
      <c r="OOD12" s="551"/>
      <c r="OOE12" s="551"/>
      <c r="OOF12" s="551"/>
      <c r="OOG12" s="551"/>
      <c r="OOH12" s="551"/>
      <c r="OOI12" s="551"/>
      <c r="OOJ12" s="551"/>
      <c r="OOK12" s="551"/>
      <c r="OOL12" s="551"/>
      <c r="OOM12" s="551"/>
      <c r="OON12" s="551"/>
      <c r="OOO12" s="551"/>
      <c r="OOP12" s="551"/>
      <c r="OOQ12" s="551"/>
      <c r="OOR12" s="551"/>
      <c r="OOS12" s="551"/>
      <c r="OOT12" s="551"/>
      <c r="OOU12" s="551"/>
      <c r="OOV12" s="551"/>
      <c r="OOW12" s="551"/>
      <c r="OOX12" s="551"/>
      <c r="OOY12" s="551"/>
      <c r="OOZ12" s="551"/>
      <c r="OPA12" s="551"/>
      <c r="OPB12" s="551"/>
      <c r="OPC12" s="551"/>
      <c r="OPD12" s="551"/>
      <c r="OPE12" s="551"/>
      <c r="OPF12" s="551"/>
      <c r="OPG12" s="551"/>
      <c r="OPH12" s="551"/>
      <c r="OPI12" s="551"/>
      <c r="OPJ12" s="551"/>
      <c r="OPK12" s="551"/>
      <c r="OPL12" s="551"/>
      <c r="OPM12" s="551"/>
      <c r="OPN12" s="551"/>
      <c r="OPO12" s="551"/>
      <c r="OPP12" s="551"/>
      <c r="OPQ12" s="551"/>
      <c r="OPR12" s="551"/>
      <c r="OPS12" s="551"/>
      <c r="OPT12" s="551"/>
      <c r="OPU12" s="551"/>
      <c r="OPV12" s="551"/>
      <c r="OPW12" s="551"/>
      <c r="OPX12" s="551"/>
      <c r="OPY12" s="551"/>
      <c r="OPZ12" s="551"/>
      <c r="OQA12" s="551"/>
      <c r="OQB12" s="551"/>
      <c r="OQC12" s="551"/>
      <c r="OQD12" s="551"/>
      <c r="OQE12" s="551"/>
      <c r="OQF12" s="551"/>
      <c r="OQG12" s="551"/>
      <c r="OQH12" s="551"/>
      <c r="OQI12" s="551"/>
      <c r="OQJ12" s="551"/>
      <c r="OQK12" s="551"/>
      <c r="OQL12" s="551"/>
      <c r="OQM12" s="551"/>
      <c r="OQN12" s="551"/>
      <c r="OQO12" s="551"/>
      <c r="OQP12" s="551"/>
      <c r="OQQ12" s="551"/>
      <c r="OQR12" s="551"/>
      <c r="OQS12" s="551"/>
      <c r="OQT12" s="551"/>
      <c r="OQU12" s="551"/>
      <c r="OQV12" s="551"/>
      <c r="OQW12" s="551"/>
      <c r="OQX12" s="551"/>
      <c r="OQY12" s="551"/>
      <c r="OQZ12" s="551"/>
      <c r="ORA12" s="551"/>
      <c r="ORB12" s="551"/>
      <c r="ORC12" s="551"/>
      <c r="ORD12" s="551"/>
      <c r="ORE12" s="551"/>
      <c r="ORF12" s="551"/>
      <c r="ORG12" s="551"/>
      <c r="ORH12" s="551"/>
      <c r="ORI12" s="551"/>
      <c r="ORJ12" s="551"/>
      <c r="ORK12" s="551"/>
      <c r="ORL12" s="551"/>
      <c r="ORM12" s="551"/>
      <c r="ORN12" s="551"/>
      <c r="ORO12" s="551"/>
      <c r="ORP12" s="551"/>
      <c r="ORQ12" s="551"/>
      <c r="ORR12" s="551"/>
      <c r="ORS12" s="551"/>
      <c r="ORT12" s="551"/>
      <c r="ORU12" s="551"/>
      <c r="ORV12" s="551"/>
      <c r="ORW12" s="551"/>
      <c r="ORX12" s="551"/>
      <c r="ORY12" s="551"/>
      <c r="ORZ12" s="551"/>
      <c r="OSA12" s="551"/>
      <c r="OSB12" s="551"/>
      <c r="OSC12" s="551"/>
      <c r="OSD12" s="551"/>
      <c r="OSE12" s="551"/>
      <c r="OSF12" s="551"/>
      <c r="OSG12" s="551"/>
      <c r="OSH12" s="551"/>
      <c r="OSI12" s="551"/>
      <c r="OSJ12" s="551"/>
      <c r="OSK12" s="551"/>
      <c r="OSL12" s="551"/>
      <c r="OSM12" s="551"/>
      <c r="OSN12" s="551"/>
      <c r="OSO12" s="551"/>
      <c r="OSP12" s="551"/>
      <c r="OSQ12" s="551"/>
      <c r="OSR12" s="551"/>
      <c r="OSS12" s="551"/>
      <c r="OST12" s="551"/>
      <c r="OSU12" s="551"/>
      <c r="OSV12" s="551"/>
      <c r="OSW12" s="551"/>
      <c r="OSX12" s="551"/>
      <c r="OSY12" s="551"/>
      <c r="OSZ12" s="551"/>
      <c r="OTA12" s="551"/>
      <c r="OTB12" s="551"/>
      <c r="OTC12" s="551"/>
      <c r="OTD12" s="551"/>
      <c r="OTE12" s="551"/>
      <c r="OTF12" s="551"/>
      <c r="OTG12" s="551"/>
      <c r="OTH12" s="551"/>
      <c r="OTI12" s="551"/>
      <c r="OTJ12" s="551"/>
      <c r="OTK12" s="551"/>
      <c r="OTL12" s="551"/>
      <c r="OTM12" s="551"/>
      <c r="OTN12" s="551"/>
      <c r="OTO12" s="551"/>
      <c r="OTP12" s="551"/>
      <c r="OTQ12" s="551"/>
      <c r="OTR12" s="551"/>
      <c r="OTS12" s="551"/>
      <c r="OTT12" s="551"/>
      <c r="OTU12" s="551"/>
      <c r="OTV12" s="551"/>
      <c r="OTW12" s="551"/>
      <c r="OTX12" s="551"/>
      <c r="OTY12" s="551"/>
      <c r="OTZ12" s="551"/>
      <c r="OUA12" s="551"/>
      <c r="OUB12" s="551"/>
      <c r="OUC12" s="551"/>
      <c r="OUD12" s="551"/>
      <c r="OUE12" s="551"/>
      <c r="OUF12" s="551"/>
      <c r="OUG12" s="551"/>
      <c r="OUH12" s="551"/>
      <c r="OUI12" s="551"/>
      <c r="OUJ12" s="551"/>
      <c r="OUK12" s="551"/>
      <c r="OUL12" s="551"/>
      <c r="OUM12" s="551"/>
      <c r="OUN12" s="551"/>
      <c r="OUO12" s="551"/>
      <c r="OUP12" s="551"/>
      <c r="OUQ12" s="551"/>
      <c r="OUR12" s="551"/>
      <c r="OUS12" s="551"/>
      <c r="OUT12" s="551"/>
      <c r="OUU12" s="551"/>
      <c r="OUV12" s="551"/>
      <c r="OUW12" s="551"/>
      <c r="OUX12" s="551"/>
      <c r="OUY12" s="551"/>
      <c r="OUZ12" s="551"/>
      <c r="OVA12" s="551"/>
      <c r="OVB12" s="551"/>
      <c r="OVC12" s="551"/>
      <c r="OVD12" s="551"/>
      <c r="OVE12" s="551"/>
      <c r="OVF12" s="551"/>
      <c r="OVG12" s="551"/>
      <c r="OVH12" s="551"/>
      <c r="OVI12" s="551"/>
      <c r="OVJ12" s="551"/>
      <c r="OVK12" s="551"/>
      <c r="OVL12" s="551"/>
      <c r="OVM12" s="551"/>
      <c r="OVN12" s="551"/>
      <c r="OVO12" s="551"/>
      <c r="OVP12" s="551"/>
      <c r="OVQ12" s="551"/>
      <c r="OVR12" s="551"/>
      <c r="OVS12" s="551"/>
      <c r="OVT12" s="551"/>
      <c r="OVU12" s="551"/>
      <c r="OVV12" s="551"/>
      <c r="OVW12" s="551"/>
      <c r="OVX12" s="551"/>
      <c r="OVY12" s="551"/>
      <c r="OVZ12" s="551"/>
      <c r="OWA12" s="551"/>
      <c r="OWB12" s="551"/>
      <c r="OWC12" s="551"/>
      <c r="OWD12" s="551"/>
      <c r="OWE12" s="551"/>
      <c r="OWF12" s="551"/>
      <c r="OWG12" s="551"/>
      <c r="OWH12" s="551"/>
      <c r="OWI12" s="551"/>
      <c r="OWJ12" s="551"/>
      <c r="OWK12" s="551"/>
      <c r="OWL12" s="551"/>
      <c r="OWM12" s="551"/>
      <c r="OWN12" s="551"/>
      <c r="OWO12" s="551"/>
      <c r="OWP12" s="551"/>
      <c r="OWQ12" s="551"/>
      <c r="OWR12" s="551"/>
      <c r="OWS12" s="551"/>
      <c r="OWT12" s="551"/>
      <c r="OWU12" s="551"/>
      <c r="OWV12" s="551"/>
      <c r="OWW12" s="551"/>
      <c r="OWX12" s="551"/>
      <c r="OWY12" s="551"/>
      <c r="OWZ12" s="551"/>
      <c r="OXA12" s="551"/>
      <c r="OXB12" s="551"/>
      <c r="OXC12" s="551"/>
      <c r="OXD12" s="551"/>
      <c r="OXE12" s="551"/>
      <c r="OXF12" s="551"/>
      <c r="OXG12" s="551"/>
      <c r="OXH12" s="551"/>
      <c r="OXI12" s="551"/>
      <c r="OXJ12" s="551"/>
      <c r="OXK12" s="551"/>
      <c r="OXL12" s="551"/>
      <c r="OXM12" s="551"/>
      <c r="OXN12" s="551"/>
      <c r="OXO12" s="551"/>
      <c r="OXP12" s="551"/>
      <c r="OXQ12" s="551"/>
      <c r="OXR12" s="551"/>
      <c r="OXS12" s="551"/>
      <c r="OXT12" s="551"/>
      <c r="OXU12" s="551"/>
      <c r="OXV12" s="551"/>
      <c r="OXW12" s="551"/>
      <c r="OXX12" s="551"/>
      <c r="OXY12" s="551"/>
      <c r="OXZ12" s="551"/>
      <c r="OYA12" s="551"/>
      <c r="OYB12" s="551"/>
      <c r="OYC12" s="551"/>
      <c r="OYD12" s="551"/>
      <c r="OYE12" s="551"/>
      <c r="OYF12" s="551"/>
      <c r="OYG12" s="551"/>
      <c r="OYH12" s="551"/>
      <c r="OYI12" s="551"/>
      <c r="OYJ12" s="551"/>
      <c r="OYK12" s="551"/>
      <c r="OYL12" s="551"/>
      <c r="OYM12" s="551"/>
      <c r="OYN12" s="551"/>
      <c r="OYO12" s="551"/>
      <c r="OYP12" s="551"/>
      <c r="OYQ12" s="551"/>
      <c r="OYR12" s="551"/>
      <c r="OYS12" s="551"/>
      <c r="OYT12" s="551"/>
      <c r="OYU12" s="551"/>
      <c r="OYV12" s="551"/>
      <c r="OYW12" s="551"/>
      <c r="OYX12" s="551"/>
      <c r="OYY12" s="551"/>
      <c r="OYZ12" s="551"/>
      <c r="OZA12" s="551"/>
      <c r="OZB12" s="551"/>
      <c r="OZC12" s="551"/>
      <c r="OZD12" s="551"/>
      <c r="OZE12" s="551"/>
      <c r="OZF12" s="551"/>
      <c r="OZG12" s="551"/>
      <c r="OZH12" s="551"/>
      <c r="OZI12" s="551"/>
      <c r="OZJ12" s="551"/>
      <c r="OZK12" s="551"/>
      <c r="OZL12" s="551"/>
      <c r="OZM12" s="551"/>
      <c r="OZN12" s="551"/>
      <c r="OZO12" s="551"/>
      <c r="OZP12" s="551"/>
      <c r="OZQ12" s="551"/>
      <c r="OZR12" s="551"/>
      <c r="OZS12" s="551"/>
      <c r="OZT12" s="551"/>
      <c r="OZU12" s="551"/>
      <c r="OZV12" s="551"/>
      <c r="OZW12" s="551"/>
      <c r="OZX12" s="551"/>
      <c r="OZY12" s="551"/>
      <c r="OZZ12" s="551"/>
      <c r="PAA12" s="551"/>
      <c r="PAB12" s="551"/>
      <c r="PAC12" s="551"/>
      <c r="PAD12" s="551"/>
      <c r="PAE12" s="551"/>
      <c r="PAF12" s="551"/>
      <c r="PAG12" s="551"/>
      <c r="PAH12" s="551"/>
      <c r="PAI12" s="551"/>
      <c r="PAJ12" s="551"/>
      <c r="PAK12" s="551"/>
      <c r="PAL12" s="551"/>
      <c r="PAM12" s="551"/>
      <c r="PAN12" s="551"/>
      <c r="PAO12" s="551"/>
      <c r="PAP12" s="551"/>
      <c r="PAQ12" s="551"/>
      <c r="PAR12" s="551"/>
      <c r="PAS12" s="551"/>
      <c r="PAT12" s="551"/>
      <c r="PAU12" s="551"/>
      <c r="PAV12" s="551"/>
      <c r="PAW12" s="551"/>
      <c r="PAX12" s="551"/>
      <c r="PAY12" s="551"/>
      <c r="PAZ12" s="551"/>
      <c r="PBA12" s="551"/>
      <c r="PBB12" s="551"/>
      <c r="PBC12" s="551"/>
      <c r="PBD12" s="551"/>
      <c r="PBE12" s="551"/>
      <c r="PBF12" s="551"/>
      <c r="PBG12" s="551"/>
      <c r="PBH12" s="551"/>
      <c r="PBI12" s="551"/>
      <c r="PBJ12" s="551"/>
      <c r="PBK12" s="551"/>
      <c r="PBL12" s="551"/>
      <c r="PBM12" s="551"/>
      <c r="PBN12" s="551"/>
      <c r="PBO12" s="551"/>
      <c r="PBP12" s="551"/>
      <c r="PBQ12" s="551"/>
      <c r="PBR12" s="551"/>
      <c r="PBS12" s="551"/>
      <c r="PBT12" s="551"/>
      <c r="PBU12" s="551"/>
      <c r="PBV12" s="551"/>
      <c r="PBW12" s="551"/>
      <c r="PBX12" s="551"/>
      <c r="PBY12" s="551"/>
      <c r="PBZ12" s="551"/>
      <c r="PCA12" s="551"/>
      <c r="PCB12" s="551"/>
      <c r="PCC12" s="551"/>
      <c r="PCD12" s="551"/>
      <c r="PCE12" s="551"/>
      <c r="PCF12" s="551"/>
      <c r="PCG12" s="551"/>
      <c r="PCH12" s="551"/>
      <c r="PCI12" s="551"/>
      <c r="PCJ12" s="551"/>
      <c r="PCK12" s="551"/>
      <c r="PCL12" s="551"/>
      <c r="PCM12" s="551"/>
      <c r="PCN12" s="551"/>
      <c r="PCO12" s="551"/>
      <c r="PCP12" s="551"/>
      <c r="PCQ12" s="551"/>
      <c r="PCR12" s="551"/>
      <c r="PCS12" s="551"/>
      <c r="PCT12" s="551"/>
      <c r="PCU12" s="551"/>
      <c r="PCV12" s="551"/>
      <c r="PCW12" s="551"/>
      <c r="PCX12" s="551"/>
      <c r="PCY12" s="551"/>
      <c r="PCZ12" s="551"/>
      <c r="PDA12" s="551"/>
      <c r="PDB12" s="551"/>
      <c r="PDC12" s="551"/>
      <c r="PDD12" s="551"/>
      <c r="PDE12" s="551"/>
      <c r="PDF12" s="551"/>
      <c r="PDG12" s="551"/>
      <c r="PDH12" s="551"/>
      <c r="PDI12" s="551"/>
      <c r="PDJ12" s="551"/>
      <c r="PDK12" s="551"/>
      <c r="PDL12" s="551"/>
      <c r="PDM12" s="551"/>
      <c r="PDN12" s="551"/>
      <c r="PDO12" s="551"/>
      <c r="PDP12" s="551"/>
      <c r="PDQ12" s="551"/>
      <c r="PDR12" s="551"/>
      <c r="PDS12" s="551"/>
      <c r="PDT12" s="551"/>
      <c r="PDU12" s="551"/>
      <c r="PDV12" s="551"/>
      <c r="PDW12" s="551"/>
      <c r="PDX12" s="551"/>
      <c r="PDY12" s="551"/>
      <c r="PDZ12" s="551"/>
      <c r="PEA12" s="551"/>
      <c r="PEB12" s="551"/>
      <c r="PEC12" s="551"/>
      <c r="PED12" s="551"/>
      <c r="PEE12" s="551"/>
      <c r="PEF12" s="551"/>
      <c r="PEG12" s="551"/>
      <c r="PEH12" s="551"/>
      <c r="PEI12" s="551"/>
      <c r="PEJ12" s="551"/>
      <c r="PEK12" s="551"/>
      <c r="PEL12" s="551"/>
      <c r="PEM12" s="551"/>
      <c r="PEN12" s="551"/>
      <c r="PEO12" s="551"/>
      <c r="PEP12" s="551"/>
      <c r="PEQ12" s="551"/>
      <c r="PER12" s="551"/>
      <c r="PES12" s="551"/>
      <c r="PET12" s="551"/>
      <c r="PEU12" s="551"/>
      <c r="PEV12" s="551"/>
      <c r="PEW12" s="551"/>
      <c r="PEX12" s="551"/>
      <c r="PEY12" s="551"/>
      <c r="PEZ12" s="551"/>
      <c r="PFA12" s="551"/>
      <c r="PFB12" s="551"/>
      <c r="PFC12" s="551"/>
      <c r="PFD12" s="551"/>
      <c r="PFE12" s="551"/>
      <c r="PFF12" s="551"/>
      <c r="PFG12" s="551"/>
      <c r="PFH12" s="551"/>
      <c r="PFI12" s="551"/>
      <c r="PFJ12" s="551"/>
      <c r="PFK12" s="551"/>
      <c r="PFL12" s="551"/>
      <c r="PFM12" s="551"/>
      <c r="PFN12" s="551"/>
      <c r="PFO12" s="551"/>
      <c r="PFP12" s="551"/>
      <c r="PFQ12" s="551"/>
      <c r="PFR12" s="551"/>
      <c r="PFS12" s="551"/>
      <c r="PFT12" s="551"/>
      <c r="PFU12" s="551"/>
      <c r="PFV12" s="551"/>
      <c r="PFW12" s="551"/>
      <c r="PFX12" s="551"/>
      <c r="PFY12" s="551"/>
      <c r="PFZ12" s="551"/>
      <c r="PGA12" s="551"/>
      <c r="PGB12" s="551"/>
      <c r="PGC12" s="551"/>
      <c r="PGD12" s="551"/>
      <c r="PGE12" s="551"/>
      <c r="PGF12" s="551"/>
      <c r="PGG12" s="551"/>
      <c r="PGH12" s="551"/>
      <c r="PGI12" s="551"/>
      <c r="PGJ12" s="551"/>
      <c r="PGK12" s="551"/>
      <c r="PGL12" s="551"/>
      <c r="PGM12" s="551"/>
      <c r="PGN12" s="551"/>
      <c r="PGO12" s="551"/>
      <c r="PGP12" s="551"/>
      <c r="PGQ12" s="551"/>
      <c r="PGR12" s="551"/>
      <c r="PGS12" s="551"/>
      <c r="PGT12" s="551"/>
      <c r="PGU12" s="551"/>
      <c r="PGV12" s="551"/>
      <c r="PGW12" s="551"/>
      <c r="PGX12" s="551"/>
      <c r="PGY12" s="551"/>
      <c r="PGZ12" s="551"/>
      <c r="PHA12" s="551"/>
      <c r="PHB12" s="551"/>
      <c r="PHC12" s="551"/>
      <c r="PHD12" s="551"/>
      <c r="PHE12" s="551"/>
      <c r="PHF12" s="551"/>
      <c r="PHG12" s="551"/>
      <c r="PHH12" s="551"/>
      <c r="PHI12" s="551"/>
      <c r="PHJ12" s="551"/>
      <c r="PHK12" s="551"/>
      <c r="PHL12" s="551"/>
      <c r="PHM12" s="551"/>
      <c r="PHN12" s="551"/>
      <c r="PHO12" s="551"/>
      <c r="PHP12" s="551"/>
      <c r="PHQ12" s="551"/>
      <c r="PHR12" s="551"/>
      <c r="PHS12" s="551"/>
      <c r="PHT12" s="551"/>
      <c r="PHU12" s="551"/>
      <c r="PHV12" s="551"/>
      <c r="PHW12" s="551"/>
      <c r="PHX12" s="551"/>
      <c r="PHY12" s="551"/>
      <c r="PHZ12" s="551"/>
      <c r="PIA12" s="551"/>
      <c r="PIB12" s="551"/>
      <c r="PIC12" s="551"/>
      <c r="PID12" s="551"/>
      <c r="PIE12" s="551"/>
      <c r="PIF12" s="551"/>
      <c r="PIG12" s="551"/>
      <c r="PIH12" s="551"/>
      <c r="PII12" s="551"/>
      <c r="PIJ12" s="551"/>
      <c r="PIK12" s="551"/>
      <c r="PIL12" s="551"/>
      <c r="PIM12" s="551"/>
      <c r="PIN12" s="551"/>
      <c r="PIO12" s="551"/>
      <c r="PIP12" s="551"/>
      <c r="PIQ12" s="551"/>
      <c r="PIR12" s="551"/>
      <c r="PIS12" s="551"/>
      <c r="PIT12" s="551"/>
      <c r="PIU12" s="551"/>
      <c r="PIV12" s="551"/>
      <c r="PIW12" s="551"/>
      <c r="PIX12" s="551"/>
      <c r="PIY12" s="551"/>
      <c r="PIZ12" s="551"/>
      <c r="PJA12" s="551"/>
      <c r="PJB12" s="551"/>
      <c r="PJC12" s="551"/>
      <c r="PJD12" s="551"/>
      <c r="PJE12" s="551"/>
      <c r="PJF12" s="551"/>
      <c r="PJG12" s="551"/>
      <c r="PJH12" s="551"/>
      <c r="PJI12" s="551"/>
      <c r="PJJ12" s="551"/>
      <c r="PJK12" s="551"/>
      <c r="PJL12" s="551"/>
      <c r="PJM12" s="551"/>
      <c r="PJN12" s="551"/>
      <c r="PJO12" s="551"/>
      <c r="PJP12" s="551"/>
      <c r="PJQ12" s="551"/>
      <c r="PJR12" s="551"/>
      <c r="PJS12" s="551"/>
      <c r="PJT12" s="551"/>
      <c r="PJU12" s="551"/>
      <c r="PJV12" s="551"/>
      <c r="PJW12" s="551"/>
      <c r="PJX12" s="551"/>
      <c r="PJY12" s="551"/>
      <c r="PJZ12" s="551"/>
      <c r="PKA12" s="551"/>
      <c r="PKB12" s="551"/>
      <c r="PKC12" s="551"/>
      <c r="PKD12" s="551"/>
      <c r="PKE12" s="551"/>
      <c r="PKF12" s="551"/>
      <c r="PKG12" s="551"/>
      <c r="PKH12" s="551"/>
      <c r="PKI12" s="551"/>
      <c r="PKJ12" s="551"/>
      <c r="PKK12" s="551"/>
      <c r="PKL12" s="551"/>
      <c r="PKM12" s="551"/>
      <c r="PKN12" s="551"/>
      <c r="PKO12" s="551"/>
      <c r="PKP12" s="551"/>
      <c r="PKQ12" s="551"/>
      <c r="PKR12" s="551"/>
      <c r="PKS12" s="551"/>
      <c r="PKT12" s="551"/>
      <c r="PKU12" s="551"/>
      <c r="PKV12" s="551"/>
      <c r="PKW12" s="551"/>
      <c r="PKX12" s="551"/>
      <c r="PKY12" s="551"/>
      <c r="PKZ12" s="551"/>
      <c r="PLA12" s="551"/>
      <c r="PLB12" s="551"/>
      <c r="PLC12" s="551"/>
      <c r="PLD12" s="551"/>
      <c r="PLE12" s="551"/>
      <c r="PLF12" s="551"/>
      <c r="PLG12" s="551"/>
      <c r="PLH12" s="551"/>
      <c r="PLI12" s="551"/>
      <c r="PLJ12" s="551"/>
      <c r="PLK12" s="551"/>
      <c r="PLL12" s="551"/>
      <c r="PLM12" s="551"/>
      <c r="PLN12" s="551"/>
      <c r="PLO12" s="551"/>
      <c r="PLP12" s="551"/>
      <c r="PLQ12" s="551"/>
      <c r="PLR12" s="551"/>
      <c r="PLS12" s="551"/>
      <c r="PLT12" s="551"/>
      <c r="PLU12" s="551"/>
      <c r="PLV12" s="551"/>
      <c r="PLW12" s="551"/>
      <c r="PLX12" s="551"/>
      <c r="PLY12" s="551"/>
      <c r="PLZ12" s="551"/>
      <c r="PMA12" s="551"/>
      <c r="PMB12" s="551"/>
      <c r="PMC12" s="551"/>
      <c r="PMD12" s="551"/>
      <c r="PME12" s="551"/>
      <c r="PMF12" s="551"/>
      <c r="PMG12" s="551"/>
      <c r="PMH12" s="551"/>
      <c r="PMI12" s="551"/>
      <c r="PMJ12" s="551"/>
      <c r="PMK12" s="551"/>
      <c r="PML12" s="551"/>
      <c r="PMM12" s="551"/>
      <c r="PMN12" s="551"/>
      <c r="PMO12" s="551"/>
      <c r="PMP12" s="551"/>
      <c r="PMQ12" s="551"/>
      <c r="PMR12" s="551"/>
      <c r="PMS12" s="551"/>
      <c r="PMT12" s="551"/>
      <c r="PMU12" s="551"/>
      <c r="PMV12" s="551"/>
      <c r="PMW12" s="551"/>
      <c r="PMX12" s="551"/>
      <c r="PMY12" s="551"/>
      <c r="PMZ12" s="551"/>
      <c r="PNA12" s="551"/>
      <c r="PNB12" s="551"/>
      <c r="PNC12" s="551"/>
      <c r="PND12" s="551"/>
      <c r="PNE12" s="551"/>
      <c r="PNF12" s="551"/>
      <c r="PNG12" s="551"/>
      <c r="PNH12" s="551"/>
      <c r="PNI12" s="551"/>
      <c r="PNJ12" s="551"/>
      <c r="PNK12" s="551"/>
      <c r="PNL12" s="551"/>
      <c r="PNM12" s="551"/>
      <c r="PNN12" s="551"/>
      <c r="PNO12" s="551"/>
      <c r="PNP12" s="551"/>
      <c r="PNQ12" s="551"/>
      <c r="PNR12" s="551"/>
      <c r="PNS12" s="551"/>
      <c r="PNT12" s="551"/>
      <c r="PNU12" s="551"/>
      <c r="PNV12" s="551"/>
      <c r="PNW12" s="551"/>
      <c r="PNX12" s="551"/>
      <c r="PNY12" s="551"/>
      <c r="PNZ12" s="551"/>
      <c r="POA12" s="551"/>
      <c r="POB12" s="551"/>
      <c r="POC12" s="551"/>
      <c r="POD12" s="551"/>
      <c r="POE12" s="551"/>
      <c r="POF12" s="551"/>
      <c r="POG12" s="551"/>
      <c r="POH12" s="551"/>
      <c r="POI12" s="551"/>
      <c r="POJ12" s="551"/>
      <c r="POK12" s="551"/>
      <c r="POL12" s="551"/>
      <c r="POM12" s="551"/>
      <c r="PON12" s="551"/>
      <c r="POO12" s="551"/>
      <c r="POP12" s="551"/>
      <c r="POQ12" s="551"/>
      <c r="POR12" s="551"/>
      <c r="POS12" s="551"/>
      <c r="POT12" s="551"/>
      <c r="POU12" s="551"/>
      <c r="POV12" s="551"/>
      <c r="POW12" s="551"/>
      <c r="POX12" s="551"/>
      <c r="POY12" s="551"/>
      <c r="POZ12" s="551"/>
      <c r="PPA12" s="551"/>
      <c r="PPB12" s="551"/>
      <c r="PPC12" s="551"/>
      <c r="PPD12" s="551"/>
      <c r="PPE12" s="551"/>
      <c r="PPF12" s="551"/>
      <c r="PPG12" s="551"/>
      <c r="PPH12" s="551"/>
      <c r="PPI12" s="551"/>
      <c r="PPJ12" s="551"/>
      <c r="PPK12" s="551"/>
      <c r="PPL12" s="551"/>
      <c r="PPM12" s="551"/>
      <c r="PPN12" s="551"/>
      <c r="PPO12" s="551"/>
      <c r="PPP12" s="551"/>
      <c r="PPQ12" s="551"/>
      <c r="PPR12" s="551"/>
      <c r="PPS12" s="551"/>
      <c r="PPT12" s="551"/>
      <c r="PPU12" s="551"/>
      <c r="PPV12" s="551"/>
      <c r="PPW12" s="551"/>
      <c r="PPX12" s="551"/>
      <c r="PPY12" s="551"/>
      <c r="PPZ12" s="551"/>
      <c r="PQA12" s="551"/>
      <c r="PQB12" s="551"/>
      <c r="PQC12" s="551"/>
      <c r="PQD12" s="551"/>
      <c r="PQE12" s="551"/>
      <c r="PQF12" s="551"/>
      <c r="PQG12" s="551"/>
      <c r="PQH12" s="551"/>
      <c r="PQI12" s="551"/>
      <c r="PQJ12" s="551"/>
      <c r="PQK12" s="551"/>
      <c r="PQL12" s="551"/>
      <c r="PQM12" s="551"/>
      <c r="PQN12" s="551"/>
      <c r="PQO12" s="551"/>
      <c r="PQP12" s="551"/>
      <c r="PQQ12" s="551"/>
      <c r="PQR12" s="551"/>
      <c r="PQS12" s="551"/>
      <c r="PQT12" s="551"/>
      <c r="PQU12" s="551"/>
      <c r="PQV12" s="551"/>
      <c r="PQW12" s="551"/>
      <c r="PQX12" s="551"/>
      <c r="PQY12" s="551"/>
      <c r="PQZ12" s="551"/>
      <c r="PRA12" s="551"/>
      <c r="PRB12" s="551"/>
      <c r="PRC12" s="551"/>
      <c r="PRD12" s="551"/>
      <c r="PRE12" s="551"/>
      <c r="PRF12" s="551"/>
      <c r="PRG12" s="551"/>
      <c r="PRH12" s="551"/>
      <c r="PRI12" s="551"/>
      <c r="PRJ12" s="551"/>
      <c r="PRK12" s="551"/>
      <c r="PRL12" s="551"/>
      <c r="PRM12" s="551"/>
      <c r="PRN12" s="551"/>
      <c r="PRO12" s="551"/>
      <c r="PRP12" s="551"/>
      <c r="PRQ12" s="551"/>
      <c r="PRR12" s="551"/>
      <c r="PRS12" s="551"/>
      <c r="PRT12" s="551"/>
      <c r="PRU12" s="551"/>
      <c r="PRV12" s="551"/>
      <c r="PRW12" s="551"/>
      <c r="PRX12" s="551"/>
      <c r="PRY12" s="551"/>
      <c r="PRZ12" s="551"/>
      <c r="PSA12" s="551"/>
      <c r="PSB12" s="551"/>
      <c r="PSC12" s="551"/>
      <c r="PSD12" s="551"/>
      <c r="PSE12" s="551"/>
      <c r="PSF12" s="551"/>
      <c r="PSG12" s="551"/>
      <c r="PSH12" s="551"/>
      <c r="PSI12" s="551"/>
      <c r="PSJ12" s="551"/>
      <c r="PSK12" s="551"/>
      <c r="PSL12" s="551"/>
      <c r="PSM12" s="551"/>
      <c r="PSN12" s="551"/>
      <c r="PSO12" s="551"/>
      <c r="PSP12" s="551"/>
      <c r="PSQ12" s="551"/>
      <c r="PSR12" s="551"/>
      <c r="PSS12" s="551"/>
      <c r="PST12" s="551"/>
      <c r="PSU12" s="551"/>
      <c r="PSV12" s="551"/>
      <c r="PSW12" s="551"/>
      <c r="PSX12" s="551"/>
      <c r="PSY12" s="551"/>
      <c r="PSZ12" s="551"/>
      <c r="PTA12" s="551"/>
      <c r="PTB12" s="551"/>
      <c r="PTC12" s="551"/>
      <c r="PTD12" s="551"/>
      <c r="PTE12" s="551"/>
      <c r="PTF12" s="551"/>
      <c r="PTG12" s="551"/>
      <c r="PTH12" s="551"/>
      <c r="PTI12" s="551"/>
      <c r="PTJ12" s="551"/>
      <c r="PTK12" s="551"/>
      <c r="PTL12" s="551"/>
      <c r="PTM12" s="551"/>
      <c r="PTN12" s="551"/>
      <c r="PTO12" s="551"/>
      <c r="PTP12" s="551"/>
      <c r="PTQ12" s="551"/>
      <c r="PTR12" s="551"/>
      <c r="PTS12" s="551"/>
      <c r="PTT12" s="551"/>
      <c r="PTU12" s="551"/>
      <c r="PTV12" s="551"/>
      <c r="PTW12" s="551"/>
      <c r="PTX12" s="551"/>
      <c r="PTY12" s="551"/>
      <c r="PTZ12" s="551"/>
      <c r="PUA12" s="551"/>
      <c r="PUB12" s="551"/>
      <c r="PUC12" s="551"/>
      <c r="PUD12" s="551"/>
      <c r="PUE12" s="551"/>
      <c r="PUF12" s="551"/>
      <c r="PUG12" s="551"/>
      <c r="PUH12" s="551"/>
      <c r="PUI12" s="551"/>
      <c r="PUJ12" s="551"/>
      <c r="PUK12" s="551"/>
      <c r="PUL12" s="551"/>
      <c r="PUM12" s="551"/>
      <c r="PUN12" s="551"/>
      <c r="PUO12" s="551"/>
      <c r="PUP12" s="551"/>
      <c r="PUQ12" s="551"/>
      <c r="PUR12" s="551"/>
      <c r="PUS12" s="551"/>
      <c r="PUT12" s="551"/>
      <c r="PUU12" s="551"/>
      <c r="PUV12" s="551"/>
      <c r="PUW12" s="551"/>
      <c r="PUX12" s="551"/>
      <c r="PUY12" s="551"/>
      <c r="PUZ12" s="551"/>
      <c r="PVA12" s="551"/>
      <c r="PVB12" s="551"/>
      <c r="PVC12" s="551"/>
      <c r="PVD12" s="551"/>
      <c r="PVE12" s="551"/>
      <c r="PVF12" s="551"/>
      <c r="PVG12" s="551"/>
      <c r="PVH12" s="551"/>
      <c r="PVI12" s="551"/>
      <c r="PVJ12" s="551"/>
      <c r="PVK12" s="551"/>
      <c r="PVL12" s="551"/>
      <c r="PVM12" s="551"/>
      <c r="PVN12" s="551"/>
      <c r="PVO12" s="551"/>
      <c r="PVP12" s="551"/>
      <c r="PVQ12" s="551"/>
      <c r="PVR12" s="551"/>
      <c r="PVS12" s="551"/>
      <c r="PVT12" s="551"/>
      <c r="PVU12" s="551"/>
      <c r="PVV12" s="551"/>
      <c r="PVW12" s="551"/>
      <c r="PVX12" s="551"/>
      <c r="PVY12" s="551"/>
      <c r="PVZ12" s="551"/>
      <c r="PWA12" s="551"/>
      <c r="PWB12" s="551"/>
      <c r="PWC12" s="551"/>
      <c r="PWD12" s="551"/>
      <c r="PWE12" s="551"/>
      <c r="PWF12" s="551"/>
      <c r="PWG12" s="551"/>
      <c r="PWH12" s="551"/>
      <c r="PWI12" s="551"/>
      <c r="PWJ12" s="551"/>
      <c r="PWK12" s="551"/>
      <c r="PWL12" s="551"/>
      <c r="PWM12" s="551"/>
      <c r="PWN12" s="551"/>
      <c r="PWO12" s="551"/>
      <c r="PWP12" s="551"/>
      <c r="PWQ12" s="551"/>
      <c r="PWR12" s="551"/>
      <c r="PWS12" s="551"/>
      <c r="PWT12" s="551"/>
      <c r="PWU12" s="551"/>
      <c r="PWV12" s="551"/>
      <c r="PWW12" s="551"/>
      <c r="PWX12" s="551"/>
      <c r="PWY12" s="551"/>
      <c r="PWZ12" s="551"/>
      <c r="PXA12" s="551"/>
      <c r="PXB12" s="551"/>
      <c r="PXC12" s="551"/>
      <c r="PXD12" s="551"/>
      <c r="PXE12" s="551"/>
      <c r="PXF12" s="551"/>
      <c r="PXG12" s="551"/>
      <c r="PXH12" s="551"/>
      <c r="PXI12" s="551"/>
      <c r="PXJ12" s="551"/>
      <c r="PXK12" s="551"/>
      <c r="PXL12" s="551"/>
      <c r="PXM12" s="551"/>
      <c r="PXN12" s="551"/>
      <c r="PXO12" s="551"/>
      <c r="PXP12" s="551"/>
      <c r="PXQ12" s="551"/>
      <c r="PXR12" s="551"/>
      <c r="PXS12" s="551"/>
      <c r="PXT12" s="551"/>
      <c r="PXU12" s="551"/>
      <c r="PXV12" s="551"/>
      <c r="PXW12" s="551"/>
      <c r="PXX12" s="551"/>
      <c r="PXY12" s="551"/>
      <c r="PXZ12" s="551"/>
      <c r="PYA12" s="551"/>
      <c r="PYB12" s="551"/>
      <c r="PYC12" s="551"/>
      <c r="PYD12" s="551"/>
      <c r="PYE12" s="551"/>
      <c r="PYF12" s="551"/>
      <c r="PYG12" s="551"/>
      <c r="PYH12" s="551"/>
      <c r="PYI12" s="551"/>
      <c r="PYJ12" s="551"/>
      <c r="PYK12" s="551"/>
      <c r="PYL12" s="551"/>
      <c r="PYM12" s="551"/>
      <c r="PYN12" s="551"/>
      <c r="PYO12" s="551"/>
      <c r="PYP12" s="551"/>
      <c r="PYQ12" s="551"/>
      <c r="PYR12" s="551"/>
      <c r="PYS12" s="551"/>
      <c r="PYT12" s="551"/>
      <c r="PYU12" s="551"/>
      <c r="PYV12" s="551"/>
      <c r="PYW12" s="551"/>
      <c r="PYX12" s="551"/>
      <c r="PYY12" s="551"/>
      <c r="PYZ12" s="551"/>
      <c r="PZA12" s="551"/>
      <c r="PZB12" s="551"/>
      <c r="PZC12" s="551"/>
      <c r="PZD12" s="551"/>
      <c r="PZE12" s="551"/>
      <c r="PZF12" s="551"/>
      <c r="PZG12" s="551"/>
      <c r="PZH12" s="551"/>
      <c r="PZI12" s="551"/>
      <c r="PZJ12" s="551"/>
      <c r="PZK12" s="551"/>
      <c r="PZL12" s="551"/>
      <c r="PZM12" s="551"/>
      <c r="PZN12" s="551"/>
      <c r="PZO12" s="551"/>
      <c r="PZP12" s="551"/>
      <c r="PZQ12" s="551"/>
      <c r="PZR12" s="551"/>
      <c r="PZS12" s="551"/>
      <c r="PZT12" s="551"/>
      <c r="PZU12" s="551"/>
      <c r="PZV12" s="551"/>
      <c r="PZW12" s="551"/>
      <c r="PZX12" s="551"/>
      <c r="PZY12" s="551"/>
      <c r="PZZ12" s="551"/>
      <c r="QAA12" s="551"/>
      <c r="QAB12" s="551"/>
      <c r="QAC12" s="551"/>
      <c r="QAD12" s="551"/>
      <c r="QAE12" s="551"/>
      <c r="QAF12" s="551"/>
      <c r="QAG12" s="551"/>
      <c r="QAH12" s="551"/>
      <c r="QAI12" s="551"/>
      <c r="QAJ12" s="551"/>
      <c r="QAK12" s="551"/>
      <c r="QAL12" s="551"/>
      <c r="QAM12" s="551"/>
      <c r="QAN12" s="551"/>
      <c r="QAO12" s="551"/>
      <c r="QAP12" s="551"/>
      <c r="QAQ12" s="551"/>
      <c r="QAR12" s="551"/>
      <c r="QAS12" s="551"/>
      <c r="QAT12" s="551"/>
      <c r="QAU12" s="551"/>
      <c r="QAV12" s="551"/>
      <c r="QAW12" s="551"/>
      <c r="QAX12" s="551"/>
      <c r="QAY12" s="551"/>
      <c r="QAZ12" s="551"/>
      <c r="QBA12" s="551"/>
      <c r="QBB12" s="551"/>
      <c r="QBC12" s="551"/>
      <c r="QBD12" s="551"/>
      <c r="QBE12" s="551"/>
      <c r="QBF12" s="551"/>
      <c r="QBG12" s="551"/>
      <c r="QBH12" s="551"/>
      <c r="QBI12" s="551"/>
      <c r="QBJ12" s="551"/>
      <c r="QBK12" s="551"/>
      <c r="QBL12" s="551"/>
      <c r="QBM12" s="551"/>
      <c r="QBN12" s="551"/>
      <c r="QBO12" s="551"/>
      <c r="QBP12" s="551"/>
      <c r="QBQ12" s="551"/>
      <c r="QBR12" s="551"/>
      <c r="QBS12" s="551"/>
      <c r="QBT12" s="551"/>
      <c r="QBU12" s="551"/>
      <c r="QBV12" s="551"/>
      <c r="QBW12" s="551"/>
      <c r="QBX12" s="551"/>
      <c r="QBY12" s="551"/>
      <c r="QBZ12" s="551"/>
      <c r="QCA12" s="551"/>
      <c r="QCB12" s="551"/>
      <c r="QCC12" s="551"/>
      <c r="QCD12" s="551"/>
      <c r="QCE12" s="551"/>
      <c r="QCF12" s="551"/>
      <c r="QCG12" s="551"/>
      <c r="QCH12" s="551"/>
      <c r="QCI12" s="551"/>
      <c r="QCJ12" s="551"/>
      <c r="QCK12" s="551"/>
      <c r="QCL12" s="551"/>
      <c r="QCM12" s="551"/>
      <c r="QCN12" s="551"/>
      <c r="QCO12" s="551"/>
      <c r="QCP12" s="551"/>
      <c r="QCQ12" s="551"/>
      <c r="QCR12" s="551"/>
      <c r="QCS12" s="551"/>
      <c r="QCT12" s="551"/>
      <c r="QCU12" s="551"/>
      <c r="QCV12" s="551"/>
      <c r="QCW12" s="551"/>
      <c r="QCX12" s="551"/>
      <c r="QCY12" s="551"/>
      <c r="QCZ12" s="551"/>
      <c r="QDA12" s="551"/>
      <c r="QDB12" s="551"/>
      <c r="QDC12" s="551"/>
      <c r="QDD12" s="551"/>
      <c r="QDE12" s="551"/>
      <c r="QDF12" s="551"/>
      <c r="QDG12" s="551"/>
      <c r="QDH12" s="551"/>
      <c r="QDI12" s="551"/>
      <c r="QDJ12" s="551"/>
      <c r="QDK12" s="551"/>
      <c r="QDL12" s="551"/>
      <c r="QDM12" s="551"/>
      <c r="QDN12" s="551"/>
      <c r="QDO12" s="551"/>
      <c r="QDP12" s="551"/>
      <c r="QDQ12" s="551"/>
      <c r="QDR12" s="551"/>
      <c r="QDS12" s="551"/>
      <c r="QDT12" s="551"/>
      <c r="QDU12" s="551"/>
      <c r="QDV12" s="551"/>
      <c r="QDW12" s="551"/>
      <c r="QDX12" s="551"/>
      <c r="QDY12" s="551"/>
      <c r="QDZ12" s="551"/>
      <c r="QEA12" s="551"/>
      <c r="QEB12" s="551"/>
      <c r="QEC12" s="551"/>
      <c r="QED12" s="551"/>
      <c r="QEE12" s="551"/>
      <c r="QEF12" s="551"/>
      <c r="QEG12" s="551"/>
      <c r="QEH12" s="551"/>
      <c r="QEI12" s="551"/>
      <c r="QEJ12" s="551"/>
      <c r="QEK12" s="551"/>
      <c r="QEL12" s="551"/>
      <c r="QEM12" s="551"/>
      <c r="QEN12" s="551"/>
      <c r="QEO12" s="551"/>
      <c r="QEP12" s="551"/>
      <c r="QEQ12" s="551"/>
      <c r="QER12" s="551"/>
      <c r="QES12" s="551"/>
      <c r="QET12" s="551"/>
      <c r="QEU12" s="551"/>
      <c r="QEV12" s="551"/>
      <c r="QEW12" s="551"/>
      <c r="QEX12" s="551"/>
      <c r="QEY12" s="551"/>
      <c r="QEZ12" s="551"/>
      <c r="QFA12" s="551"/>
      <c r="QFB12" s="551"/>
      <c r="QFC12" s="551"/>
      <c r="QFD12" s="551"/>
      <c r="QFE12" s="551"/>
      <c r="QFF12" s="551"/>
      <c r="QFG12" s="551"/>
      <c r="QFH12" s="551"/>
      <c r="QFI12" s="551"/>
      <c r="QFJ12" s="551"/>
      <c r="QFK12" s="551"/>
      <c r="QFL12" s="551"/>
      <c r="QFM12" s="551"/>
      <c r="QFN12" s="551"/>
      <c r="QFO12" s="551"/>
      <c r="QFP12" s="551"/>
      <c r="QFQ12" s="551"/>
      <c r="QFR12" s="551"/>
      <c r="QFS12" s="551"/>
      <c r="QFT12" s="551"/>
      <c r="QFU12" s="551"/>
      <c r="QFV12" s="551"/>
      <c r="QFW12" s="551"/>
      <c r="QFX12" s="551"/>
      <c r="QFY12" s="551"/>
      <c r="QFZ12" s="551"/>
      <c r="QGA12" s="551"/>
      <c r="QGB12" s="551"/>
      <c r="QGC12" s="551"/>
      <c r="QGD12" s="551"/>
      <c r="QGE12" s="551"/>
      <c r="QGF12" s="551"/>
      <c r="QGG12" s="551"/>
      <c r="QGH12" s="551"/>
      <c r="QGI12" s="551"/>
      <c r="QGJ12" s="551"/>
      <c r="QGK12" s="551"/>
      <c r="QGL12" s="551"/>
      <c r="QGM12" s="551"/>
      <c r="QGN12" s="551"/>
      <c r="QGO12" s="551"/>
      <c r="QGP12" s="551"/>
      <c r="QGQ12" s="551"/>
      <c r="QGR12" s="551"/>
      <c r="QGS12" s="551"/>
      <c r="QGT12" s="551"/>
      <c r="QGU12" s="551"/>
      <c r="QGV12" s="551"/>
      <c r="QGW12" s="551"/>
      <c r="QGX12" s="551"/>
      <c r="QGY12" s="551"/>
      <c r="QGZ12" s="551"/>
      <c r="QHA12" s="551"/>
      <c r="QHB12" s="551"/>
      <c r="QHC12" s="551"/>
      <c r="QHD12" s="551"/>
      <c r="QHE12" s="551"/>
      <c r="QHF12" s="551"/>
      <c r="QHG12" s="551"/>
      <c r="QHH12" s="551"/>
      <c r="QHI12" s="551"/>
      <c r="QHJ12" s="551"/>
      <c r="QHK12" s="551"/>
      <c r="QHL12" s="551"/>
      <c r="QHM12" s="551"/>
      <c r="QHN12" s="551"/>
      <c r="QHO12" s="551"/>
      <c r="QHP12" s="551"/>
      <c r="QHQ12" s="551"/>
      <c r="QHR12" s="551"/>
      <c r="QHS12" s="551"/>
      <c r="QHT12" s="551"/>
      <c r="QHU12" s="551"/>
      <c r="QHV12" s="551"/>
      <c r="QHW12" s="551"/>
      <c r="QHX12" s="551"/>
      <c r="QHY12" s="551"/>
      <c r="QHZ12" s="551"/>
      <c r="QIA12" s="551"/>
      <c r="QIB12" s="551"/>
      <c r="QIC12" s="551"/>
      <c r="QID12" s="551"/>
      <c r="QIE12" s="551"/>
      <c r="QIF12" s="551"/>
      <c r="QIG12" s="551"/>
      <c r="QIH12" s="551"/>
      <c r="QII12" s="551"/>
      <c r="QIJ12" s="551"/>
      <c r="QIK12" s="551"/>
      <c r="QIL12" s="551"/>
      <c r="QIM12" s="551"/>
      <c r="QIN12" s="551"/>
      <c r="QIO12" s="551"/>
      <c r="QIP12" s="551"/>
      <c r="QIQ12" s="551"/>
      <c r="QIR12" s="551"/>
      <c r="QIS12" s="551"/>
      <c r="QIT12" s="551"/>
      <c r="QIU12" s="551"/>
      <c r="QIV12" s="551"/>
      <c r="QIW12" s="551"/>
      <c r="QIX12" s="551"/>
      <c r="QIY12" s="551"/>
      <c r="QIZ12" s="551"/>
      <c r="QJA12" s="551"/>
      <c r="QJB12" s="551"/>
      <c r="QJC12" s="551"/>
      <c r="QJD12" s="551"/>
      <c r="QJE12" s="551"/>
      <c r="QJF12" s="551"/>
      <c r="QJG12" s="551"/>
      <c r="QJH12" s="551"/>
      <c r="QJI12" s="551"/>
      <c r="QJJ12" s="551"/>
      <c r="QJK12" s="551"/>
      <c r="QJL12" s="551"/>
      <c r="QJM12" s="551"/>
      <c r="QJN12" s="551"/>
      <c r="QJO12" s="551"/>
      <c r="QJP12" s="551"/>
      <c r="QJQ12" s="551"/>
      <c r="QJR12" s="551"/>
      <c r="QJS12" s="551"/>
      <c r="QJT12" s="551"/>
      <c r="QJU12" s="551"/>
      <c r="QJV12" s="551"/>
      <c r="QJW12" s="551"/>
      <c r="QJX12" s="551"/>
      <c r="QJY12" s="551"/>
      <c r="QJZ12" s="551"/>
      <c r="QKA12" s="551"/>
      <c r="QKB12" s="551"/>
      <c r="QKC12" s="551"/>
      <c r="QKD12" s="551"/>
      <c r="QKE12" s="551"/>
      <c r="QKF12" s="551"/>
      <c r="QKG12" s="551"/>
      <c r="QKH12" s="551"/>
      <c r="QKI12" s="551"/>
      <c r="QKJ12" s="551"/>
      <c r="QKK12" s="551"/>
      <c r="QKL12" s="551"/>
      <c r="QKM12" s="551"/>
      <c r="QKN12" s="551"/>
      <c r="QKO12" s="551"/>
      <c r="QKP12" s="551"/>
      <c r="QKQ12" s="551"/>
      <c r="QKR12" s="551"/>
      <c r="QKS12" s="551"/>
      <c r="QKT12" s="551"/>
      <c r="QKU12" s="551"/>
      <c r="QKV12" s="551"/>
      <c r="QKW12" s="551"/>
      <c r="QKX12" s="551"/>
      <c r="QKY12" s="551"/>
      <c r="QKZ12" s="551"/>
      <c r="QLA12" s="551"/>
      <c r="QLB12" s="551"/>
      <c r="QLC12" s="551"/>
      <c r="QLD12" s="551"/>
      <c r="QLE12" s="551"/>
      <c r="QLF12" s="551"/>
      <c r="QLG12" s="551"/>
      <c r="QLH12" s="551"/>
      <c r="QLI12" s="551"/>
      <c r="QLJ12" s="551"/>
      <c r="QLK12" s="551"/>
      <c r="QLL12" s="551"/>
      <c r="QLM12" s="551"/>
      <c r="QLN12" s="551"/>
      <c r="QLO12" s="551"/>
      <c r="QLP12" s="551"/>
      <c r="QLQ12" s="551"/>
      <c r="QLR12" s="551"/>
      <c r="QLS12" s="551"/>
      <c r="QLT12" s="551"/>
      <c r="QLU12" s="551"/>
      <c r="QLV12" s="551"/>
      <c r="QLW12" s="551"/>
      <c r="QLX12" s="551"/>
      <c r="QLY12" s="551"/>
      <c r="QLZ12" s="551"/>
      <c r="QMA12" s="551"/>
      <c r="QMB12" s="551"/>
      <c r="QMC12" s="551"/>
      <c r="QMD12" s="551"/>
      <c r="QME12" s="551"/>
      <c r="QMF12" s="551"/>
      <c r="QMG12" s="551"/>
      <c r="QMH12" s="551"/>
      <c r="QMI12" s="551"/>
      <c r="QMJ12" s="551"/>
      <c r="QMK12" s="551"/>
      <c r="QML12" s="551"/>
      <c r="QMM12" s="551"/>
      <c r="QMN12" s="551"/>
      <c r="QMO12" s="551"/>
      <c r="QMP12" s="551"/>
      <c r="QMQ12" s="551"/>
      <c r="QMR12" s="551"/>
      <c r="QMS12" s="551"/>
      <c r="QMT12" s="551"/>
      <c r="QMU12" s="551"/>
      <c r="QMV12" s="551"/>
      <c r="QMW12" s="551"/>
      <c r="QMX12" s="551"/>
      <c r="QMY12" s="551"/>
      <c r="QMZ12" s="551"/>
      <c r="QNA12" s="551"/>
      <c r="QNB12" s="551"/>
      <c r="QNC12" s="551"/>
      <c r="QND12" s="551"/>
      <c r="QNE12" s="551"/>
      <c r="QNF12" s="551"/>
      <c r="QNG12" s="551"/>
      <c r="QNH12" s="551"/>
      <c r="QNI12" s="551"/>
      <c r="QNJ12" s="551"/>
      <c r="QNK12" s="551"/>
      <c r="QNL12" s="551"/>
      <c r="QNM12" s="551"/>
      <c r="QNN12" s="551"/>
      <c r="QNO12" s="551"/>
      <c r="QNP12" s="551"/>
      <c r="QNQ12" s="551"/>
      <c r="QNR12" s="551"/>
      <c r="QNS12" s="551"/>
      <c r="QNT12" s="551"/>
      <c r="QNU12" s="551"/>
      <c r="QNV12" s="551"/>
      <c r="QNW12" s="551"/>
      <c r="QNX12" s="551"/>
      <c r="QNY12" s="551"/>
      <c r="QNZ12" s="551"/>
      <c r="QOA12" s="551"/>
      <c r="QOB12" s="551"/>
      <c r="QOC12" s="551"/>
      <c r="QOD12" s="551"/>
      <c r="QOE12" s="551"/>
      <c r="QOF12" s="551"/>
      <c r="QOG12" s="551"/>
      <c r="QOH12" s="551"/>
      <c r="QOI12" s="551"/>
      <c r="QOJ12" s="551"/>
      <c r="QOK12" s="551"/>
      <c r="QOL12" s="551"/>
      <c r="QOM12" s="551"/>
      <c r="QON12" s="551"/>
      <c r="QOO12" s="551"/>
      <c r="QOP12" s="551"/>
      <c r="QOQ12" s="551"/>
      <c r="QOR12" s="551"/>
      <c r="QOS12" s="551"/>
      <c r="QOT12" s="551"/>
      <c r="QOU12" s="551"/>
      <c r="QOV12" s="551"/>
      <c r="QOW12" s="551"/>
      <c r="QOX12" s="551"/>
      <c r="QOY12" s="551"/>
      <c r="QOZ12" s="551"/>
      <c r="QPA12" s="551"/>
      <c r="QPB12" s="551"/>
      <c r="QPC12" s="551"/>
      <c r="QPD12" s="551"/>
      <c r="QPE12" s="551"/>
      <c r="QPF12" s="551"/>
      <c r="QPG12" s="551"/>
      <c r="QPH12" s="551"/>
      <c r="QPI12" s="551"/>
      <c r="QPJ12" s="551"/>
      <c r="QPK12" s="551"/>
      <c r="QPL12" s="551"/>
      <c r="QPM12" s="551"/>
      <c r="QPN12" s="551"/>
      <c r="QPO12" s="551"/>
      <c r="QPP12" s="551"/>
      <c r="QPQ12" s="551"/>
      <c r="QPR12" s="551"/>
      <c r="QPS12" s="551"/>
      <c r="QPT12" s="551"/>
      <c r="QPU12" s="551"/>
      <c r="QPV12" s="551"/>
      <c r="QPW12" s="551"/>
      <c r="QPX12" s="551"/>
      <c r="QPY12" s="551"/>
      <c r="QPZ12" s="551"/>
      <c r="QQA12" s="551"/>
      <c r="QQB12" s="551"/>
      <c r="QQC12" s="551"/>
      <c r="QQD12" s="551"/>
      <c r="QQE12" s="551"/>
      <c r="QQF12" s="551"/>
      <c r="QQG12" s="551"/>
      <c r="QQH12" s="551"/>
      <c r="QQI12" s="551"/>
      <c r="QQJ12" s="551"/>
      <c r="QQK12" s="551"/>
      <c r="QQL12" s="551"/>
      <c r="QQM12" s="551"/>
      <c r="QQN12" s="551"/>
      <c r="QQO12" s="551"/>
      <c r="QQP12" s="551"/>
      <c r="QQQ12" s="551"/>
      <c r="QQR12" s="551"/>
      <c r="QQS12" s="551"/>
      <c r="QQT12" s="551"/>
      <c r="QQU12" s="551"/>
      <c r="QQV12" s="551"/>
      <c r="QQW12" s="551"/>
      <c r="QQX12" s="551"/>
      <c r="QQY12" s="551"/>
      <c r="QQZ12" s="551"/>
      <c r="QRA12" s="551"/>
      <c r="QRB12" s="551"/>
      <c r="QRC12" s="551"/>
      <c r="QRD12" s="551"/>
      <c r="QRE12" s="551"/>
      <c r="QRF12" s="551"/>
      <c r="QRG12" s="551"/>
      <c r="QRH12" s="551"/>
      <c r="QRI12" s="551"/>
      <c r="QRJ12" s="551"/>
      <c r="QRK12" s="551"/>
      <c r="QRL12" s="551"/>
      <c r="QRM12" s="551"/>
      <c r="QRN12" s="551"/>
      <c r="QRO12" s="551"/>
      <c r="QRP12" s="551"/>
      <c r="QRQ12" s="551"/>
      <c r="QRR12" s="551"/>
      <c r="QRS12" s="551"/>
      <c r="QRT12" s="551"/>
      <c r="QRU12" s="551"/>
      <c r="QRV12" s="551"/>
      <c r="QRW12" s="551"/>
      <c r="QRX12" s="551"/>
      <c r="QRY12" s="551"/>
      <c r="QRZ12" s="551"/>
      <c r="QSA12" s="551"/>
      <c r="QSB12" s="551"/>
      <c r="QSC12" s="551"/>
      <c r="QSD12" s="551"/>
      <c r="QSE12" s="551"/>
      <c r="QSF12" s="551"/>
      <c r="QSG12" s="551"/>
      <c r="QSH12" s="551"/>
      <c r="QSI12" s="551"/>
      <c r="QSJ12" s="551"/>
      <c r="QSK12" s="551"/>
      <c r="QSL12" s="551"/>
      <c r="QSM12" s="551"/>
      <c r="QSN12" s="551"/>
      <c r="QSO12" s="551"/>
      <c r="QSP12" s="551"/>
      <c r="QSQ12" s="551"/>
      <c r="QSR12" s="551"/>
      <c r="QSS12" s="551"/>
      <c r="QST12" s="551"/>
      <c r="QSU12" s="551"/>
      <c r="QSV12" s="551"/>
      <c r="QSW12" s="551"/>
      <c r="QSX12" s="551"/>
      <c r="QSY12" s="551"/>
      <c r="QSZ12" s="551"/>
      <c r="QTA12" s="551"/>
      <c r="QTB12" s="551"/>
      <c r="QTC12" s="551"/>
      <c r="QTD12" s="551"/>
      <c r="QTE12" s="551"/>
      <c r="QTF12" s="551"/>
      <c r="QTG12" s="551"/>
      <c r="QTH12" s="551"/>
      <c r="QTI12" s="551"/>
      <c r="QTJ12" s="551"/>
      <c r="QTK12" s="551"/>
      <c r="QTL12" s="551"/>
      <c r="QTM12" s="551"/>
      <c r="QTN12" s="551"/>
      <c r="QTO12" s="551"/>
      <c r="QTP12" s="551"/>
      <c r="QTQ12" s="551"/>
      <c r="QTR12" s="551"/>
      <c r="QTS12" s="551"/>
      <c r="QTT12" s="551"/>
      <c r="QTU12" s="551"/>
      <c r="QTV12" s="551"/>
      <c r="QTW12" s="551"/>
      <c r="QTX12" s="551"/>
      <c r="QTY12" s="551"/>
      <c r="QTZ12" s="551"/>
      <c r="QUA12" s="551"/>
      <c r="QUB12" s="551"/>
      <c r="QUC12" s="551"/>
      <c r="QUD12" s="551"/>
      <c r="QUE12" s="551"/>
      <c r="QUF12" s="551"/>
      <c r="QUG12" s="551"/>
      <c r="QUH12" s="551"/>
      <c r="QUI12" s="551"/>
      <c r="QUJ12" s="551"/>
      <c r="QUK12" s="551"/>
      <c r="QUL12" s="551"/>
      <c r="QUM12" s="551"/>
      <c r="QUN12" s="551"/>
      <c r="QUO12" s="551"/>
      <c r="QUP12" s="551"/>
      <c r="QUQ12" s="551"/>
      <c r="QUR12" s="551"/>
      <c r="QUS12" s="551"/>
      <c r="QUT12" s="551"/>
      <c r="QUU12" s="551"/>
      <c r="QUV12" s="551"/>
      <c r="QUW12" s="551"/>
      <c r="QUX12" s="551"/>
      <c r="QUY12" s="551"/>
      <c r="QUZ12" s="551"/>
      <c r="QVA12" s="551"/>
      <c r="QVB12" s="551"/>
      <c r="QVC12" s="551"/>
      <c r="QVD12" s="551"/>
      <c r="QVE12" s="551"/>
      <c r="QVF12" s="551"/>
      <c r="QVG12" s="551"/>
      <c r="QVH12" s="551"/>
      <c r="QVI12" s="551"/>
      <c r="QVJ12" s="551"/>
      <c r="QVK12" s="551"/>
      <c r="QVL12" s="551"/>
      <c r="QVM12" s="551"/>
      <c r="QVN12" s="551"/>
      <c r="QVO12" s="551"/>
      <c r="QVP12" s="551"/>
      <c r="QVQ12" s="551"/>
      <c r="QVR12" s="551"/>
      <c r="QVS12" s="551"/>
      <c r="QVT12" s="551"/>
      <c r="QVU12" s="551"/>
      <c r="QVV12" s="551"/>
      <c r="QVW12" s="551"/>
      <c r="QVX12" s="551"/>
      <c r="QVY12" s="551"/>
      <c r="QVZ12" s="551"/>
      <c r="QWA12" s="551"/>
      <c r="QWB12" s="551"/>
      <c r="QWC12" s="551"/>
      <c r="QWD12" s="551"/>
      <c r="QWE12" s="551"/>
      <c r="QWF12" s="551"/>
      <c r="QWG12" s="551"/>
      <c r="QWH12" s="551"/>
      <c r="QWI12" s="551"/>
      <c r="QWJ12" s="551"/>
      <c r="QWK12" s="551"/>
      <c r="QWL12" s="551"/>
      <c r="QWM12" s="551"/>
      <c r="QWN12" s="551"/>
      <c r="QWO12" s="551"/>
      <c r="QWP12" s="551"/>
      <c r="QWQ12" s="551"/>
      <c r="QWR12" s="551"/>
      <c r="QWS12" s="551"/>
      <c r="QWT12" s="551"/>
      <c r="QWU12" s="551"/>
      <c r="QWV12" s="551"/>
      <c r="QWW12" s="551"/>
      <c r="QWX12" s="551"/>
      <c r="QWY12" s="551"/>
      <c r="QWZ12" s="551"/>
      <c r="QXA12" s="551"/>
      <c r="QXB12" s="551"/>
      <c r="QXC12" s="551"/>
      <c r="QXD12" s="551"/>
      <c r="QXE12" s="551"/>
      <c r="QXF12" s="551"/>
      <c r="QXG12" s="551"/>
      <c r="QXH12" s="551"/>
      <c r="QXI12" s="551"/>
      <c r="QXJ12" s="551"/>
      <c r="QXK12" s="551"/>
      <c r="QXL12" s="551"/>
      <c r="QXM12" s="551"/>
      <c r="QXN12" s="551"/>
      <c r="QXO12" s="551"/>
      <c r="QXP12" s="551"/>
      <c r="QXQ12" s="551"/>
      <c r="QXR12" s="551"/>
      <c r="QXS12" s="551"/>
      <c r="QXT12" s="551"/>
      <c r="QXU12" s="551"/>
      <c r="QXV12" s="551"/>
      <c r="QXW12" s="551"/>
      <c r="QXX12" s="551"/>
      <c r="QXY12" s="551"/>
      <c r="QXZ12" s="551"/>
      <c r="QYA12" s="551"/>
      <c r="QYB12" s="551"/>
      <c r="QYC12" s="551"/>
      <c r="QYD12" s="551"/>
      <c r="QYE12" s="551"/>
      <c r="QYF12" s="551"/>
      <c r="QYG12" s="551"/>
      <c r="QYH12" s="551"/>
      <c r="QYI12" s="551"/>
      <c r="QYJ12" s="551"/>
      <c r="QYK12" s="551"/>
      <c r="QYL12" s="551"/>
      <c r="QYM12" s="551"/>
      <c r="QYN12" s="551"/>
      <c r="QYO12" s="551"/>
      <c r="QYP12" s="551"/>
      <c r="QYQ12" s="551"/>
      <c r="QYR12" s="551"/>
      <c r="QYS12" s="551"/>
      <c r="QYT12" s="551"/>
      <c r="QYU12" s="551"/>
      <c r="QYV12" s="551"/>
      <c r="QYW12" s="551"/>
      <c r="QYX12" s="551"/>
      <c r="QYY12" s="551"/>
      <c r="QYZ12" s="551"/>
      <c r="QZA12" s="551"/>
      <c r="QZB12" s="551"/>
      <c r="QZC12" s="551"/>
      <c r="QZD12" s="551"/>
      <c r="QZE12" s="551"/>
      <c r="QZF12" s="551"/>
      <c r="QZG12" s="551"/>
      <c r="QZH12" s="551"/>
      <c r="QZI12" s="551"/>
      <c r="QZJ12" s="551"/>
      <c r="QZK12" s="551"/>
      <c r="QZL12" s="551"/>
      <c r="QZM12" s="551"/>
      <c r="QZN12" s="551"/>
      <c r="QZO12" s="551"/>
      <c r="QZP12" s="551"/>
      <c r="QZQ12" s="551"/>
      <c r="QZR12" s="551"/>
      <c r="QZS12" s="551"/>
      <c r="QZT12" s="551"/>
      <c r="QZU12" s="551"/>
      <c r="QZV12" s="551"/>
      <c r="QZW12" s="551"/>
      <c r="QZX12" s="551"/>
      <c r="QZY12" s="551"/>
      <c r="QZZ12" s="551"/>
      <c r="RAA12" s="551"/>
      <c r="RAB12" s="551"/>
      <c r="RAC12" s="551"/>
      <c r="RAD12" s="551"/>
      <c r="RAE12" s="551"/>
      <c r="RAF12" s="551"/>
      <c r="RAG12" s="551"/>
      <c r="RAH12" s="551"/>
      <c r="RAI12" s="551"/>
      <c r="RAJ12" s="551"/>
      <c r="RAK12" s="551"/>
      <c r="RAL12" s="551"/>
      <c r="RAM12" s="551"/>
      <c r="RAN12" s="551"/>
      <c r="RAO12" s="551"/>
      <c r="RAP12" s="551"/>
      <c r="RAQ12" s="551"/>
      <c r="RAR12" s="551"/>
      <c r="RAS12" s="551"/>
      <c r="RAT12" s="551"/>
      <c r="RAU12" s="551"/>
      <c r="RAV12" s="551"/>
      <c r="RAW12" s="551"/>
      <c r="RAX12" s="551"/>
      <c r="RAY12" s="551"/>
      <c r="RAZ12" s="551"/>
      <c r="RBA12" s="551"/>
      <c r="RBB12" s="551"/>
      <c r="RBC12" s="551"/>
      <c r="RBD12" s="551"/>
      <c r="RBE12" s="551"/>
      <c r="RBF12" s="551"/>
      <c r="RBG12" s="551"/>
      <c r="RBH12" s="551"/>
      <c r="RBI12" s="551"/>
      <c r="RBJ12" s="551"/>
      <c r="RBK12" s="551"/>
      <c r="RBL12" s="551"/>
      <c r="RBM12" s="551"/>
      <c r="RBN12" s="551"/>
      <c r="RBO12" s="551"/>
      <c r="RBP12" s="551"/>
      <c r="RBQ12" s="551"/>
      <c r="RBR12" s="551"/>
      <c r="RBS12" s="551"/>
      <c r="RBT12" s="551"/>
      <c r="RBU12" s="551"/>
      <c r="RBV12" s="551"/>
      <c r="RBW12" s="551"/>
      <c r="RBX12" s="551"/>
      <c r="RBY12" s="551"/>
      <c r="RBZ12" s="551"/>
      <c r="RCA12" s="551"/>
      <c r="RCB12" s="551"/>
      <c r="RCC12" s="551"/>
      <c r="RCD12" s="551"/>
      <c r="RCE12" s="551"/>
      <c r="RCF12" s="551"/>
      <c r="RCG12" s="551"/>
      <c r="RCH12" s="551"/>
      <c r="RCI12" s="551"/>
      <c r="RCJ12" s="551"/>
      <c r="RCK12" s="551"/>
      <c r="RCL12" s="551"/>
      <c r="RCM12" s="551"/>
      <c r="RCN12" s="551"/>
      <c r="RCO12" s="551"/>
      <c r="RCP12" s="551"/>
      <c r="RCQ12" s="551"/>
      <c r="RCR12" s="551"/>
      <c r="RCS12" s="551"/>
      <c r="RCT12" s="551"/>
      <c r="RCU12" s="551"/>
      <c r="RCV12" s="551"/>
      <c r="RCW12" s="551"/>
      <c r="RCX12" s="551"/>
      <c r="RCY12" s="551"/>
      <c r="RCZ12" s="551"/>
      <c r="RDA12" s="551"/>
      <c r="RDB12" s="551"/>
      <c r="RDC12" s="551"/>
      <c r="RDD12" s="551"/>
      <c r="RDE12" s="551"/>
      <c r="RDF12" s="551"/>
      <c r="RDG12" s="551"/>
      <c r="RDH12" s="551"/>
      <c r="RDI12" s="551"/>
      <c r="RDJ12" s="551"/>
      <c r="RDK12" s="551"/>
      <c r="RDL12" s="551"/>
      <c r="RDM12" s="551"/>
      <c r="RDN12" s="551"/>
      <c r="RDO12" s="551"/>
      <c r="RDP12" s="551"/>
      <c r="RDQ12" s="551"/>
      <c r="RDR12" s="551"/>
      <c r="RDS12" s="551"/>
      <c r="RDT12" s="551"/>
      <c r="RDU12" s="551"/>
      <c r="RDV12" s="551"/>
      <c r="RDW12" s="551"/>
      <c r="RDX12" s="551"/>
      <c r="RDY12" s="551"/>
      <c r="RDZ12" s="551"/>
      <c r="REA12" s="551"/>
      <c r="REB12" s="551"/>
      <c r="REC12" s="551"/>
      <c r="RED12" s="551"/>
      <c r="REE12" s="551"/>
      <c r="REF12" s="551"/>
      <c r="REG12" s="551"/>
      <c r="REH12" s="551"/>
      <c r="REI12" s="551"/>
      <c r="REJ12" s="551"/>
      <c r="REK12" s="551"/>
      <c r="REL12" s="551"/>
      <c r="REM12" s="551"/>
      <c r="REN12" s="551"/>
      <c r="REO12" s="551"/>
      <c r="REP12" s="551"/>
      <c r="REQ12" s="551"/>
      <c r="RER12" s="551"/>
      <c r="RES12" s="551"/>
      <c r="RET12" s="551"/>
      <c r="REU12" s="551"/>
      <c r="REV12" s="551"/>
      <c r="REW12" s="551"/>
      <c r="REX12" s="551"/>
      <c r="REY12" s="551"/>
      <c r="REZ12" s="551"/>
      <c r="RFA12" s="551"/>
      <c r="RFB12" s="551"/>
      <c r="RFC12" s="551"/>
      <c r="RFD12" s="551"/>
      <c r="RFE12" s="551"/>
      <c r="RFF12" s="551"/>
      <c r="RFG12" s="551"/>
      <c r="RFH12" s="551"/>
      <c r="RFI12" s="551"/>
      <c r="RFJ12" s="551"/>
      <c r="RFK12" s="551"/>
      <c r="RFL12" s="551"/>
      <c r="RFM12" s="551"/>
      <c r="RFN12" s="551"/>
      <c r="RFO12" s="551"/>
      <c r="RFP12" s="551"/>
      <c r="RFQ12" s="551"/>
      <c r="RFR12" s="551"/>
      <c r="RFS12" s="551"/>
      <c r="RFT12" s="551"/>
      <c r="RFU12" s="551"/>
      <c r="RFV12" s="551"/>
      <c r="RFW12" s="551"/>
      <c r="RFX12" s="551"/>
      <c r="RFY12" s="551"/>
      <c r="RFZ12" s="551"/>
      <c r="RGA12" s="551"/>
      <c r="RGB12" s="551"/>
      <c r="RGC12" s="551"/>
      <c r="RGD12" s="551"/>
      <c r="RGE12" s="551"/>
      <c r="RGF12" s="551"/>
      <c r="RGG12" s="551"/>
      <c r="RGH12" s="551"/>
      <c r="RGI12" s="551"/>
      <c r="RGJ12" s="551"/>
      <c r="RGK12" s="551"/>
      <c r="RGL12" s="551"/>
      <c r="RGM12" s="551"/>
      <c r="RGN12" s="551"/>
      <c r="RGO12" s="551"/>
      <c r="RGP12" s="551"/>
      <c r="RGQ12" s="551"/>
      <c r="RGR12" s="551"/>
      <c r="RGS12" s="551"/>
      <c r="RGT12" s="551"/>
      <c r="RGU12" s="551"/>
      <c r="RGV12" s="551"/>
      <c r="RGW12" s="551"/>
      <c r="RGX12" s="551"/>
      <c r="RGY12" s="551"/>
      <c r="RGZ12" s="551"/>
      <c r="RHA12" s="551"/>
      <c r="RHB12" s="551"/>
      <c r="RHC12" s="551"/>
      <c r="RHD12" s="551"/>
      <c r="RHE12" s="551"/>
      <c r="RHF12" s="551"/>
      <c r="RHG12" s="551"/>
      <c r="RHH12" s="551"/>
      <c r="RHI12" s="551"/>
      <c r="RHJ12" s="551"/>
      <c r="RHK12" s="551"/>
      <c r="RHL12" s="551"/>
      <c r="RHM12" s="551"/>
      <c r="RHN12" s="551"/>
      <c r="RHO12" s="551"/>
      <c r="RHP12" s="551"/>
      <c r="RHQ12" s="551"/>
      <c r="RHR12" s="551"/>
      <c r="RHS12" s="551"/>
      <c r="RHT12" s="551"/>
      <c r="RHU12" s="551"/>
      <c r="RHV12" s="551"/>
      <c r="RHW12" s="551"/>
      <c r="RHX12" s="551"/>
      <c r="RHY12" s="551"/>
      <c r="RHZ12" s="551"/>
      <c r="RIA12" s="551"/>
      <c r="RIB12" s="551"/>
      <c r="RIC12" s="551"/>
      <c r="RID12" s="551"/>
      <c r="RIE12" s="551"/>
      <c r="RIF12" s="551"/>
      <c r="RIG12" s="551"/>
      <c r="RIH12" s="551"/>
      <c r="RII12" s="551"/>
      <c r="RIJ12" s="551"/>
      <c r="RIK12" s="551"/>
      <c r="RIL12" s="551"/>
      <c r="RIM12" s="551"/>
      <c r="RIN12" s="551"/>
      <c r="RIO12" s="551"/>
      <c r="RIP12" s="551"/>
      <c r="RIQ12" s="551"/>
      <c r="RIR12" s="551"/>
      <c r="RIS12" s="551"/>
      <c r="RIT12" s="551"/>
      <c r="RIU12" s="551"/>
      <c r="RIV12" s="551"/>
      <c r="RIW12" s="551"/>
      <c r="RIX12" s="551"/>
      <c r="RIY12" s="551"/>
      <c r="RIZ12" s="551"/>
      <c r="RJA12" s="551"/>
      <c r="RJB12" s="551"/>
      <c r="RJC12" s="551"/>
      <c r="RJD12" s="551"/>
      <c r="RJE12" s="551"/>
      <c r="RJF12" s="551"/>
      <c r="RJG12" s="551"/>
      <c r="RJH12" s="551"/>
      <c r="RJI12" s="551"/>
      <c r="RJJ12" s="551"/>
      <c r="RJK12" s="551"/>
      <c r="RJL12" s="551"/>
      <c r="RJM12" s="551"/>
      <c r="RJN12" s="551"/>
      <c r="RJO12" s="551"/>
      <c r="RJP12" s="551"/>
      <c r="RJQ12" s="551"/>
      <c r="RJR12" s="551"/>
      <c r="RJS12" s="551"/>
      <c r="RJT12" s="551"/>
      <c r="RJU12" s="551"/>
      <c r="RJV12" s="551"/>
      <c r="RJW12" s="551"/>
      <c r="RJX12" s="551"/>
      <c r="RJY12" s="551"/>
      <c r="RJZ12" s="551"/>
      <c r="RKA12" s="551"/>
      <c r="RKB12" s="551"/>
      <c r="RKC12" s="551"/>
      <c r="RKD12" s="551"/>
      <c r="RKE12" s="551"/>
      <c r="RKF12" s="551"/>
      <c r="RKG12" s="551"/>
      <c r="RKH12" s="551"/>
      <c r="RKI12" s="551"/>
      <c r="RKJ12" s="551"/>
      <c r="RKK12" s="551"/>
      <c r="RKL12" s="551"/>
      <c r="RKM12" s="551"/>
      <c r="RKN12" s="551"/>
      <c r="RKO12" s="551"/>
      <c r="RKP12" s="551"/>
      <c r="RKQ12" s="551"/>
      <c r="RKR12" s="551"/>
      <c r="RKS12" s="551"/>
      <c r="RKT12" s="551"/>
      <c r="RKU12" s="551"/>
      <c r="RKV12" s="551"/>
      <c r="RKW12" s="551"/>
      <c r="RKX12" s="551"/>
      <c r="RKY12" s="551"/>
      <c r="RKZ12" s="551"/>
      <c r="RLA12" s="551"/>
      <c r="RLB12" s="551"/>
      <c r="RLC12" s="551"/>
      <c r="RLD12" s="551"/>
      <c r="RLE12" s="551"/>
      <c r="RLF12" s="551"/>
      <c r="RLG12" s="551"/>
      <c r="RLH12" s="551"/>
      <c r="RLI12" s="551"/>
      <c r="RLJ12" s="551"/>
      <c r="RLK12" s="551"/>
      <c r="RLL12" s="551"/>
      <c r="RLM12" s="551"/>
      <c r="RLN12" s="551"/>
      <c r="RLO12" s="551"/>
      <c r="RLP12" s="551"/>
      <c r="RLQ12" s="551"/>
      <c r="RLR12" s="551"/>
      <c r="RLS12" s="551"/>
      <c r="RLT12" s="551"/>
      <c r="RLU12" s="551"/>
      <c r="RLV12" s="551"/>
      <c r="RLW12" s="551"/>
      <c r="RLX12" s="551"/>
      <c r="RLY12" s="551"/>
      <c r="RLZ12" s="551"/>
      <c r="RMA12" s="551"/>
      <c r="RMB12" s="551"/>
      <c r="RMC12" s="551"/>
      <c r="RMD12" s="551"/>
      <c r="RME12" s="551"/>
      <c r="RMF12" s="551"/>
      <c r="RMG12" s="551"/>
      <c r="RMH12" s="551"/>
      <c r="RMI12" s="551"/>
      <c r="RMJ12" s="551"/>
      <c r="RMK12" s="551"/>
      <c r="RML12" s="551"/>
      <c r="RMM12" s="551"/>
      <c r="RMN12" s="551"/>
      <c r="RMO12" s="551"/>
      <c r="RMP12" s="551"/>
      <c r="RMQ12" s="551"/>
      <c r="RMR12" s="551"/>
      <c r="RMS12" s="551"/>
      <c r="RMT12" s="551"/>
      <c r="RMU12" s="551"/>
      <c r="RMV12" s="551"/>
      <c r="RMW12" s="551"/>
      <c r="RMX12" s="551"/>
      <c r="RMY12" s="551"/>
      <c r="RMZ12" s="551"/>
      <c r="RNA12" s="551"/>
      <c r="RNB12" s="551"/>
      <c r="RNC12" s="551"/>
      <c r="RND12" s="551"/>
      <c r="RNE12" s="551"/>
      <c r="RNF12" s="551"/>
      <c r="RNG12" s="551"/>
      <c r="RNH12" s="551"/>
      <c r="RNI12" s="551"/>
      <c r="RNJ12" s="551"/>
      <c r="RNK12" s="551"/>
      <c r="RNL12" s="551"/>
      <c r="RNM12" s="551"/>
      <c r="RNN12" s="551"/>
      <c r="RNO12" s="551"/>
      <c r="RNP12" s="551"/>
      <c r="RNQ12" s="551"/>
      <c r="RNR12" s="551"/>
      <c r="RNS12" s="551"/>
      <c r="RNT12" s="551"/>
      <c r="RNU12" s="551"/>
      <c r="RNV12" s="551"/>
      <c r="RNW12" s="551"/>
      <c r="RNX12" s="551"/>
      <c r="RNY12" s="551"/>
      <c r="RNZ12" s="551"/>
      <c r="ROA12" s="551"/>
      <c r="ROB12" s="551"/>
      <c r="ROC12" s="551"/>
      <c r="ROD12" s="551"/>
      <c r="ROE12" s="551"/>
      <c r="ROF12" s="551"/>
      <c r="ROG12" s="551"/>
      <c r="ROH12" s="551"/>
      <c r="ROI12" s="551"/>
      <c r="ROJ12" s="551"/>
      <c r="ROK12" s="551"/>
      <c r="ROL12" s="551"/>
      <c r="ROM12" s="551"/>
      <c r="RON12" s="551"/>
      <c r="ROO12" s="551"/>
      <c r="ROP12" s="551"/>
      <c r="ROQ12" s="551"/>
      <c r="ROR12" s="551"/>
      <c r="ROS12" s="551"/>
      <c r="ROT12" s="551"/>
      <c r="ROU12" s="551"/>
      <c r="ROV12" s="551"/>
      <c r="ROW12" s="551"/>
      <c r="ROX12" s="551"/>
      <c r="ROY12" s="551"/>
      <c r="ROZ12" s="551"/>
      <c r="RPA12" s="551"/>
      <c r="RPB12" s="551"/>
      <c r="RPC12" s="551"/>
      <c r="RPD12" s="551"/>
      <c r="RPE12" s="551"/>
      <c r="RPF12" s="551"/>
      <c r="RPG12" s="551"/>
      <c r="RPH12" s="551"/>
      <c r="RPI12" s="551"/>
      <c r="RPJ12" s="551"/>
      <c r="RPK12" s="551"/>
      <c r="RPL12" s="551"/>
      <c r="RPM12" s="551"/>
      <c r="RPN12" s="551"/>
      <c r="RPO12" s="551"/>
      <c r="RPP12" s="551"/>
      <c r="RPQ12" s="551"/>
      <c r="RPR12" s="551"/>
      <c r="RPS12" s="551"/>
      <c r="RPT12" s="551"/>
      <c r="RPU12" s="551"/>
      <c r="RPV12" s="551"/>
      <c r="RPW12" s="551"/>
      <c r="RPX12" s="551"/>
      <c r="RPY12" s="551"/>
      <c r="RPZ12" s="551"/>
      <c r="RQA12" s="551"/>
      <c r="RQB12" s="551"/>
      <c r="RQC12" s="551"/>
      <c r="RQD12" s="551"/>
      <c r="RQE12" s="551"/>
      <c r="RQF12" s="551"/>
      <c r="RQG12" s="551"/>
      <c r="RQH12" s="551"/>
      <c r="RQI12" s="551"/>
      <c r="RQJ12" s="551"/>
      <c r="RQK12" s="551"/>
      <c r="RQL12" s="551"/>
      <c r="RQM12" s="551"/>
      <c r="RQN12" s="551"/>
      <c r="RQO12" s="551"/>
      <c r="RQP12" s="551"/>
      <c r="RQQ12" s="551"/>
      <c r="RQR12" s="551"/>
      <c r="RQS12" s="551"/>
      <c r="RQT12" s="551"/>
      <c r="RQU12" s="551"/>
      <c r="RQV12" s="551"/>
      <c r="RQW12" s="551"/>
      <c r="RQX12" s="551"/>
      <c r="RQY12" s="551"/>
      <c r="RQZ12" s="551"/>
      <c r="RRA12" s="551"/>
      <c r="RRB12" s="551"/>
      <c r="RRC12" s="551"/>
      <c r="RRD12" s="551"/>
      <c r="RRE12" s="551"/>
      <c r="RRF12" s="551"/>
      <c r="RRG12" s="551"/>
      <c r="RRH12" s="551"/>
      <c r="RRI12" s="551"/>
      <c r="RRJ12" s="551"/>
      <c r="RRK12" s="551"/>
      <c r="RRL12" s="551"/>
      <c r="RRM12" s="551"/>
      <c r="RRN12" s="551"/>
      <c r="RRO12" s="551"/>
      <c r="RRP12" s="551"/>
      <c r="RRQ12" s="551"/>
      <c r="RRR12" s="551"/>
      <c r="RRS12" s="551"/>
      <c r="RRT12" s="551"/>
      <c r="RRU12" s="551"/>
      <c r="RRV12" s="551"/>
      <c r="RRW12" s="551"/>
      <c r="RRX12" s="551"/>
      <c r="RRY12" s="551"/>
      <c r="RRZ12" s="551"/>
      <c r="RSA12" s="551"/>
      <c r="RSB12" s="551"/>
      <c r="RSC12" s="551"/>
      <c r="RSD12" s="551"/>
      <c r="RSE12" s="551"/>
      <c r="RSF12" s="551"/>
      <c r="RSG12" s="551"/>
      <c r="RSH12" s="551"/>
      <c r="RSI12" s="551"/>
      <c r="RSJ12" s="551"/>
      <c r="RSK12" s="551"/>
      <c r="RSL12" s="551"/>
      <c r="RSM12" s="551"/>
      <c r="RSN12" s="551"/>
      <c r="RSO12" s="551"/>
      <c r="RSP12" s="551"/>
      <c r="RSQ12" s="551"/>
      <c r="RSR12" s="551"/>
      <c r="RSS12" s="551"/>
      <c r="RST12" s="551"/>
      <c r="RSU12" s="551"/>
      <c r="RSV12" s="551"/>
      <c r="RSW12" s="551"/>
      <c r="RSX12" s="551"/>
      <c r="RSY12" s="551"/>
      <c r="RSZ12" s="551"/>
      <c r="RTA12" s="551"/>
      <c r="RTB12" s="551"/>
      <c r="RTC12" s="551"/>
      <c r="RTD12" s="551"/>
      <c r="RTE12" s="551"/>
      <c r="RTF12" s="551"/>
      <c r="RTG12" s="551"/>
      <c r="RTH12" s="551"/>
      <c r="RTI12" s="551"/>
      <c r="RTJ12" s="551"/>
      <c r="RTK12" s="551"/>
      <c r="RTL12" s="551"/>
      <c r="RTM12" s="551"/>
      <c r="RTN12" s="551"/>
      <c r="RTO12" s="551"/>
      <c r="RTP12" s="551"/>
      <c r="RTQ12" s="551"/>
      <c r="RTR12" s="551"/>
      <c r="RTS12" s="551"/>
      <c r="RTT12" s="551"/>
      <c r="RTU12" s="551"/>
      <c r="RTV12" s="551"/>
      <c r="RTW12" s="551"/>
      <c r="RTX12" s="551"/>
      <c r="RTY12" s="551"/>
      <c r="RTZ12" s="551"/>
      <c r="RUA12" s="551"/>
      <c r="RUB12" s="551"/>
      <c r="RUC12" s="551"/>
      <c r="RUD12" s="551"/>
      <c r="RUE12" s="551"/>
      <c r="RUF12" s="551"/>
      <c r="RUG12" s="551"/>
      <c r="RUH12" s="551"/>
      <c r="RUI12" s="551"/>
      <c r="RUJ12" s="551"/>
      <c r="RUK12" s="551"/>
      <c r="RUL12" s="551"/>
      <c r="RUM12" s="551"/>
      <c r="RUN12" s="551"/>
      <c r="RUO12" s="551"/>
      <c r="RUP12" s="551"/>
      <c r="RUQ12" s="551"/>
      <c r="RUR12" s="551"/>
      <c r="RUS12" s="551"/>
      <c r="RUT12" s="551"/>
      <c r="RUU12" s="551"/>
      <c r="RUV12" s="551"/>
      <c r="RUW12" s="551"/>
      <c r="RUX12" s="551"/>
      <c r="RUY12" s="551"/>
      <c r="RUZ12" s="551"/>
      <c r="RVA12" s="551"/>
      <c r="RVB12" s="551"/>
      <c r="RVC12" s="551"/>
      <c r="RVD12" s="551"/>
      <c r="RVE12" s="551"/>
      <c r="RVF12" s="551"/>
      <c r="RVG12" s="551"/>
      <c r="RVH12" s="551"/>
      <c r="RVI12" s="551"/>
      <c r="RVJ12" s="551"/>
      <c r="RVK12" s="551"/>
      <c r="RVL12" s="551"/>
      <c r="RVM12" s="551"/>
      <c r="RVN12" s="551"/>
      <c r="RVO12" s="551"/>
      <c r="RVP12" s="551"/>
      <c r="RVQ12" s="551"/>
      <c r="RVR12" s="551"/>
      <c r="RVS12" s="551"/>
      <c r="RVT12" s="551"/>
      <c r="RVU12" s="551"/>
      <c r="RVV12" s="551"/>
      <c r="RVW12" s="551"/>
      <c r="RVX12" s="551"/>
      <c r="RVY12" s="551"/>
      <c r="RVZ12" s="551"/>
      <c r="RWA12" s="551"/>
      <c r="RWB12" s="551"/>
      <c r="RWC12" s="551"/>
      <c r="RWD12" s="551"/>
      <c r="RWE12" s="551"/>
      <c r="RWF12" s="551"/>
      <c r="RWG12" s="551"/>
      <c r="RWH12" s="551"/>
      <c r="RWI12" s="551"/>
      <c r="RWJ12" s="551"/>
      <c r="RWK12" s="551"/>
      <c r="RWL12" s="551"/>
      <c r="RWM12" s="551"/>
      <c r="RWN12" s="551"/>
      <c r="RWO12" s="551"/>
      <c r="RWP12" s="551"/>
      <c r="RWQ12" s="551"/>
      <c r="RWR12" s="551"/>
      <c r="RWS12" s="551"/>
      <c r="RWT12" s="551"/>
      <c r="RWU12" s="551"/>
      <c r="RWV12" s="551"/>
      <c r="RWW12" s="551"/>
      <c r="RWX12" s="551"/>
      <c r="RWY12" s="551"/>
      <c r="RWZ12" s="551"/>
      <c r="RXA12" s="551"/>
      <c r="RXB12" s="551"/>
      <c r="RXC12" s="551"/>
      <c r="RXD12" s="551"/>
      <c r="RXE12" s="551"/>
      <c r="RXF12" s="551"/>
      <c r="RXG12" s="551"/>
      <c r="RXH12" s="551"/>
      <c r="RXI12" s="551"/>
      <c r="RXJ12" s="551"/>
      <c r="RXK12" s="551"/>
      <c r="RXL12" s="551"/>
      <c r="RXM12" s="551"/>
      <c r="RXN12" s="551"/>
      <c r="RXO12" s="551"/>
      <c r="RXP12" s="551"/>
      <c r="RXQ12" s="551"/>
      <c r="RXR12" s="551"/>
      <c r="RXS12" s="551"/>
      <c r="RXT12" s="551"/>
      <c r="RXU12" s="551"/>
      <c r="RXV12" s="551"/>
      <c r="RXW12" s="551"/>
      <c r="RXX12" s="551"/>
      <c r="RXY12" s="551"/>
      <c r="RXZ12" s="551"/>
      <c r="RYA12" s="551"/>
      <c r="RYB12" s="551"/>
      <c r="RYC12" s="551"/>
      <c r="RYD12" s="551"/>
      <c r="RYE12" s="551"/>
      <c r="RYF12" s="551"/>
      <c r="RYG12" s="551"/>
      <c r="RYH12" s="551"/>
      <c r="RYI12" s="551"/>
      <c r="RYJ12" s="551"/>
      <c r="RYK12" s="551"/>
      <c r="RYL12" s="551"/>
      <c r="RYM12" s="551"/>
      <c r="RYN12" s="551"/>
      <c r="RYO12" s="551"/>
      <c r="RYP12" s="551"/>
      <c r="RYQ12" s="551"/>
      <c r="RYR12" s="551"/>
      <c r="RYS12" s="551"/>
      <c r="RYT12" s="551"/>
      <c r="RYU12" s="551"/>
      <c r="RYV12" s="551"/>
      <c r="RYW12" s="551"/>
      <c r="RYX12" s="551"/>
      <c r="RYY12" s="551"/>
      <c r="RYZ12" s="551"/>
      <c r="RZA12" s="551"/>
      <c r="RZB12" s="551"/>
      <c r="RZC12" s="551"/>
      <c r="RZD12" s="551"/>
      <c r="RZE12" s="551"/>
      <c r="RZF12" s="551"/>
      <c r="RZG12" s="551"/>
      <c r="RZH12" s="551"/>
      <c r="RZI12" s="551"/>
      <c r="RZJ12" s="551"/>
      <c r="RZK12" s="551"/>
      <c r="RZL12" s="551"/>
      <c r="RZM12" s="551"/>
      <c r="RZN12" s="551"/>
      <c r="RZO12" s="551"/>
      <c r="RZP12" s="551"/>
      <c r="RZQ12" s="551"/>
      <c r="RZR12" s="551"/>
      <c r="RZS12" s="551"/>
      <c r="RZT12" s="551"/>
      <c r="RZU12" s="551"/>
      <c r="RZV12" s="551"/>
      <c r="RZW12" s="551"/>
      <c r="RZX12" s="551"/>
      <c r="RZY12" s="551"/>
      <c r="RZZ12" s="551"/>
      <c r="SAA12" s="551"/>
      <c r="SAB12" s="551"/>
      <c r="SAC12" s="551"/>
      <c r="SAD12" s="551"/>
      <c r="SAE12" s="551"/>
      <c r="SAF12" s="551"/>
      <c r="SAG12" s="551"/>
      <c r="SAH12" s="551"/>
      <c r="SAI12" s="551"/>
      <c r="SAJ12" s="551"/>
      <c r="SAK12" s="551"/>
      <c r="SAL12" s="551"/>
      <c r="SAM12" s="551"/>
      <c r="SAN12" s="551"/>
      <c r="SAO12" s="551"/>
      <c r="SAP12" s="551"/>
      <c r="SAQ12" s="551"/>
      <c r="SAR12" s="551"/>
      <c r="SAS12" s="551"/>
      <c r="SAT12" s="551"/>
      <c r="SAU12" s="551"/>
      <c r="SAV12" s="551"/>
      <c r="SAW12" s="551"/>
      <c r="SAX12" s="551"/>
      <c r="SAY12" s="551"/>
      <c r="SAZ12" s="551"/>
      <c r="SBA12" s="551"/>
      <c r="SBB12" s="551"/>
      <c r="SBC12" s="551"/>
      <c r="SBD12" s="551"/>
      <c r="SBE12" s="551"/>
      <c r="SBF12" s="551"/>
      <c r="SBG12" s="551"/>
      <c r="SBH12" s="551"/>
      <c r="SBI12" s="551"/>
      <c r="SBJ12" s="551"/>
      <c r="SBK12" s="551"/>
      <c r="SBL12" s="551"/>
      <c r="SBM12" s="551"/>
      <c r="SBN12" s="551"/>
      <c r="SBO12" s="551"/>
      <c r="SBP12" s="551"/>
      <c r="SBQ12" s="551"/>
      <c r="SBR12" s="551"/>
      <c r="SBS12" s="551"/>
      <c r="SBT12" s="551"/>
      <c r="SBU12" s="551"/>
      <c r="SBV12" s="551"/>
      <c r="SBW12" s="551"/>
      <c r="SBX12" s="551"/>
      <c r="SBY12" s="551"/>
      <c r="SBZ12" s="551"/>
      <c r="SCA12" s="551"/>
      <c r="SCB12" s="551"/>
      <c r="SCC12" s="551"/>
      <c r="SCD12" s="551"/>
      <c r="SCE12" s="551"/>
      <c r="SCF12" s="551"/>
      <c r="SCG12" s="551"/>
      <c r="SCH12" s="551"/>
      <c r="SCI12" s="551"/>
      <c r="SCJ12" s="551"/>
      <c r="SCK12" s="551"/>
      <c r="SCL12" s="551"/>
      <c r="SCM12" s="551"/>
      <c r="SCN12" s="551"/>
      <c r="SCO12" s="551"/>
      <c r="SCP12" s="551"/>
      <c r="SCQ12" s="551"/>
      <c r="SCR12" s="551"/>
      <c r="SCS12" s="551"/>
      <c r="SCT12" s="551"/>
      <c r="SCU12" s="551"/>
      <c r="SCV12" s="551"/>
      <c r="SCW12" s="551"/>
      <c r="SCX12" s="551"/>
      <c r="SCY12" s="551"/>
      <c r="SCZ12" s="551"/>
      <c r="SDA12" s="551"/>
      <c r="SDB12" s="551"/>
      <c r="SDC12" s="551"/>
      <c r="SDD12" s="551"/>
      <c r="SDE12" s="551"/>
      <c r="SDF12" s="551"/>
      <c r="SDG12" s="551"/>
      <c r="SDH12" s="551"/>
      <c r="SDI12" s="551"/>
      <c r="SDJ12" s="551"/>
      <c r="SDK12" s="551"/>
      <c r="SDL12" s="551"/>
      <c r="SDM12" s="551"/>
      <c r="SDN12" s="551"/>
      <c r="SDO12" s="551"/>
      <c r="SDP12" s="551"/>
      <c r="SDQ12" s="551"/>
      <c r="SDR12" s="551"/>
      <c r="SDS12" s="551"/>
      <c r="SDT12" s="551"/>
      <c r="SDU12" s="551"/>
      <c r="SDV12" s="551"/>
      <c r="SDW12" s="551"/>
      <c r="SDX12" s="551"/>
      <c r="SDY12" s="551"/>
      <c r="SDZ12" s="551"/>
      <c r="SEA12" s="551"/>
      <c r="SEB12" s="551"/>
      <c r="SEC12" s="551"/>
      <c r="SED12" s="551"/>
      <c r="SEE12" s="551"/>
      <c r="SEF12" s="551"/>
      <c r="SEG12" s="551"/>
      <c r="SEH12" s="551"/>
      <c r="SEI12" s="551"/>
      <c r="SEJ12" s="551"/>
      <c r="SEK12" s="551"/>
      <c r="SEL12" s="551"/>
      <c r="SEM12" s="551"/>
      <c r="SEN12" s="551"/>
      <c r="SEO12" s="551"/>
      <c r="SEP12" s="551"/>
      <c r="SEQ12" s="551"/>
      <c r="SER12" s="551"/>
      <c r="SES12" s="551"/>
      <c r="SET12" s="551"/>
      <c r="SEU12" s="551"/>
      <c r="SEV12" s="551"/>
      <c r="SEW12" s="551"/>
      <c r="SEX12" s="551"/>
      <c r="SEY12" s="551"/>
      <c r="SEZ12" s="551"/>
      <c r="SFA12" s="551"/>
      <c r="SFB12" s="551"/>
      <c r="SFC12" s="551"/>
      <c r="SFD12" s="551"/>
      <c r="SFE12" s="551"/>
      <c r="SFF12" s="551"/>
      <c r="SFG12" s="551"/>
      <c r="SFH12" s="551"/>
      <c r="SFI12" s="551"/>
      <c r="SFJ12" s="551"/>
      <c r="SFK12" s="551"/>
      <c r="SFL12" s="551"/>
      <c r="SFM12" s="551"/>
      <c r="SFN12" s="551"/>
      <c r="SFO12" s="551"/>
      <c r="SFP12" s="551"/>
      <c r="SFQ12" s="551"/>
      <c r="SFR12" s="551"/>
      <c r="SFS12" s="551"/>
      <c r="SFT12" s="551"/>
      <c r="SFU12" s="551"/>
      <c r="SFV12" s="551"/>
      <c r="SFW12" s="551"/>
      <c r="SFX12" s="551"/>
      <c r="SFY12" s="551"/>
      <c r="SFZ12" s="551"/>
      <c r="SGA12" s="551"/>
      <c r="SGB12" s="551"/>
      <c r="SGC12" s="551"/>
      <c r="SGD12" s="551"/>
      <c r="SGE12" s="551"/>
      <c r="SGF12" s="551"/>
      <c r="SGG12" s="551"/>
      <c r="SGH12" s="551"/>
      <c r="SGI12" s="551"/>
      <c r="SGJ12" s="551"/>
      <c r="SGK12" s="551"/>
      <c r="SGL12" s="551"/>
      <c r="SGM12" s="551"/>
      <c r="SGN12" s="551"/>
      <c r="SGO12" s="551"/>
      <c r="SGP12" s="551"/>
      <c r="SGQ12" s="551"/>
      <c r="SGR12" s="551"/>
      <c r="SGS12" s="551"/>
      <c r="SGT12" s="551"/>
      <c r="SGU12" s="551"/>
      <c r="SGV12" s="551"/>
      <c r="SGW12" s="551"/>
      <c r="SGX12" s="551"/>
      <c r="SGY12" s="551"/>
      <c r="SGZ12" s="551"/>
      <c r="SHA12" s="551"/>
      <c r="SHB12" s="551"/>
      <c r="SHC12" s="551"/>
      <c r="SHD12" s="551"/>
      <c r="SHE12" s="551"/>
      <c r="SHF12" s="551"/>
      <c r="SHG12" s="551"/>
      <c r="SHH12" s="551"/>
      <c r="SHI12" s="551"/>
      <c r="SHJ12" s="551"/>
      <c r="SHK12" s="551"/>
      <c r="SHL12" s="551"/>
      <c r="SHM12" s="551"/>
      <c r="SHN12" s="551"/>
      <c r="SHO12" s="551"/>
      <c r="SHP12" s="551"/>
      <c r="SHQ12" s="551"/>
      <c r="SHR12" s="551"/>
      <c r="SHS12" s="551"/>
      <c r="SHT12" s="551"/>
      <c r="SHU12" s="551"/>
      <c r="SHV12" s="551"/>
      <c r="SHW12" s="551"/>
      <c r="SHX12" s="551"/>
      <c r="SHY12" s="551"/>
      <c r="SHZ12" s="551"/>
      <c r="SIA12" s="551"/>
      <c r="SIB12" s="551"/>
      <c r="SIC12" s="551"/>
      <c r="SID12" s="551"/>
      <c r="SIE12" s="551"/>
      <c r="SIF12" s="551"/>
      <c r="SIG12" s="551"/>
      <c r="SIH12" s="551"/>
      <c r="SII12" s="551"/>
      <c r="SIJ12" s="551"/>
      <c r="SIK12" s="551"/>
      <c r="SIL12" s="551"/>
      <c r="SIM12" s="551"/>
      <c r="SIN12" s="551"/>
      <c r="SIO12" s="551"/>
      <c r="SIP12" s="551"/>
      <c r="SIQ12" s="551"/>
      <c r="SIR12" s="551"/>
      <c r="SIS12" s="551"/>
      <c r="SIT12" s="551"/>
      <c r="SIU12" s="551"/>
      <c r="SIV12" s="551"/>
      <c r="SIW12" s="551"/>
      <c r="SIX12" s="551"/>
      <c r="SIY12" s="551"/>
      <c r="SIZ12" s="551"/>
      <c r="SJA12" s="551"/>
      <c r="SJB12" s="551"/>
      <c r="SJC12" s="551"/>
      <c r="SJD12" s="551"/>
      <c r="SJE12" s="551"/>
      <c r="SJF12" s="551"/>
      <c r="SJG12" s="551"/>
      <c r="SJH12" s="551"/>
      <c r="SJI12" s="551"/>
      <c r="SJJ12" s="551"/>
      <c r="SJK12" s="551"/>
      <c r="SJL12" s="551"/>
      <c r="SJM12" s="551"/>
      <c r="SJN12" s="551"/>
      <c r="SJO12" s="551"/>
      <c r="SJP12" s="551"/>
      <c r="SJQ12" s="551"/>
      <c r="SJR12" s="551"/>
      <c r="SJS12" s="551"/>
      <c r="SJT12" s="551"/>
      <c r="SJU12" s="551"/>
      <c r="SJV12" s="551"/>
      <c r="SJW12" s="551"/>
      <c r="SJX12" s="551"/>
      <c r="SJY12" s="551"/>
      <c r="SJZ12" s="551"/>
      <c r="SKA12" s="551"/>
      <c r="SKB12" s="551"/>
      <c r="SKC12" s="551"/>
      <c r="SKD12" s="551"/>
      <c r="SKE12" s="551"/>
      <c r="SKF12" s="551"/>
      <c r="SKG12" s="551"/>
      <c r="SKH12" s="551"/>
      <c r="SKI12" s="551"/>
      <c r="SKJ12" s="551"/>
      <c r="SKK12" s="551"/>
      <c r="SKL12" s="551"/>
      <c r="SKM12" s="551"/>
      <c r="SKN12" s="551"/>
      <c r="SKO12" s="551"/>
      <c r="SKP12" s="551"/>
      <c r="SKQ12" s="551"/>
      <c r="SKR12" s="551"/>
      <c r="SKS12" s="551"/>
      <c r="SKT12" s="551"/>
      <c r="SKU12" s="551"/>
      <c r="SKV12" s="551"/>
      <c r="SKW12" s="551"/>
      <c r="SKX12" s="551"/>
      <c r="SKY12" s="551"/>
      <c r="SKZ12" s="551"/>
      <c r="SLA12" s="551"/>
      <c r="SLB12" s="551"/>
      <c r="SLC12" s="551"/>
      <c r="SLD12" s="551"/>
      <c r="SLE12" s="551"/>
      <c r="SLF12" s="551"/>
      <c r="SLG12" s="551"/>
      <c r="SLH12" s="551"/>
      <c r="SLI12" s="551"/>
      <c r="SLJ12" s="551"/>
      <c r="SLK12" s="551"/>
      <c r="SLL12" s="551"/>
      <c r="SLM12" s="551"/>
      <c r="SLN12" s="551"/>
      <c r="SLO12" s="551"/>
      <c r="SLP12" s="551"/>
      <c r="SLQ12" s="551"/>
      <c r="SLR12" s="551"/>
      <c r="SLS12" s="551"/>
      <c r="SLT12" s="551"/>
      <c r="SLU12" s="551"/>
      <c r="SLV12" s="551"/>
      <c r="SLW12" s="551"/>
      <c r="SLX12" s="551"/>
      <c r="SLY12" s="551"/>
      <c r="SLZ12" s="551"/>
      <c r="SMA12" s="551"/>
      <c r="SMB12" s="551"/>
      <c r="SMC12" s="551"/>
      <c r="SMD12" s="551"/>
      <c r="SME12" s="551"/>
      <c r="SMF12" s="551"/>
      <c r="SMG12" s="551"/>
      <c r="SMH12" s="551"/>
      <c r="SMI12" s="551"/>
      <c r="SMJ12" s="551"/>
      <c r="SMK12" s="551"/>
      <c r="SML12" s="551"/>
      <c r="SMM12" s="551"/>
      <c r="SMN12" s="551"/>
      <c r="SMO12" s="551"/>
      <c r="SMP12" s="551"/>
      <c r="SMQ12" s="551"/>
      <c r="SMR12" s="551"/>
      <c r="SMS12" s="551"/>
      <c r="SMT12" s="551"/>
      <c r="SMU12" s="551"/>
      <c r="SMV12" s="551"/>
      <c r="SMW12" s="551"/>
      <c r="SMX12" s="551"/>
      <c r="SMY12" s="551"/>
      <c r="SMZ12" s="551"/>
      <c r="SNA12" s="551"/>
      <c r="SNB12" s="551"/>
      <c r="SNC12" s="551"/>
      <c r="SND12" s="551"/>
      <c r="SNE12" s="551"/>
      <c r="SNF12" s="551"/>
      <c r="SNG12" s="551"/>
      <c r="SNH12" s="551"/>
      <c r="SNI12" s="551"/>
      <c r="SNJ12" s="551"/>
      <c r="SNK12" s="551"/>
      <c r="SNL12" s="551"/>
      <c r="SNM12" s="551"/>
      <c r="SNN12" s="551"/>
      <c r="SNO12" s="551"/>
      <c r="SNP12" s="551"/>
      <c r="SNQ12" s="551"/>
      <c r="SNR12" s="551"/>
      <c r="SNS12" s="551"/>
      <c r="SNT12" s="551"/>
      <c r="SNU12" s="551"/>
      <c r="SNV12" s="551"/>
      <c r="SNW12" s="551"/>
      <c r="SNX12" s="551"/>
      <c r="SNY12" s="551"/>
      <c r="SNZ12" s="551"/>
      <c r="SOA12" s="551"/>
      <c r="SOB12" s="551"/>
      <c r="SOC12" s="551"/>
      <c r="SOD12" s="551"/>
      <c r="SOE12" s="551"/>
      <c r="SOF12" s="551"/>
      <c r="SOG12" s="551"/>
      <c r="SOH12" s="551"/>
      <c r="SOI12" s="551"/>
      <c r="SOJ12" s="551"/>
      <c r="SOK12" s="551"/>
      <c r="SOL12" s="551"/>
      <c r="SOM12" s="551"/>
      <c r="SON12" s="551"/>
      <c r="SOO12" s="551"/>
      <c r="SOP12" s="551"/>
      <c r="SOQ12" s="551"/>
      <c r="SOR12" s="551"/>
      <c r="SOS12" s="551"/>
      <c r="SOT12" s="551"/>
      <c r="SOU12" s="551"/>
      <c r="SOV12" s="551"/>
      <c r="SOW12" s="551"/>
      <c r="SOX12" s="551"/>
      <c r="SOY12" s="551"/>
      <c r="SOZ12" s="551"/>
      <c r="SPA12" s="551"/>
      <c r="SPB12" s="551"/>
      <c r="SPC12" s="551"/>
      <c r="SPD12" s="551"/>
      <c r="SPE12" s="551"/>
      <c r="SPF12" s="551"/>
      <c r="SPG12" s="551"/>
      <c r="SPH12" s="551"/>
      <c r="SPI12" s="551"/>
      <c r="SPJ12" s="551"/>
      <c r="SPK12" s="551"/>
      <c r="SPL12" s="551"/>
      <c r="SPM12" s="551"/>
      <c r="SPN12" s="551"/>
      <c r="SPO12" s="551"/>
      <c r="SPP12" s="551"/>
      <c r="SPQ12" s="551"/>
      <c r="SPR12" s="551"/>
      <c r="SPS12" s="551"/>
      <c r="SPT12" s="551"/>
      <c r="SPU12" s="551"/>
      <c r="SPV12" s="551"/>
      <c r="SPW12" s="551"/>
      <c r="SPX12" s="551"/>
      <c r="SPY12" s="551"/>
      <c r="SPZ12" s="551"/>
      <c r="SQA12" s="551"/>
      <c r="SQB12" s="551"/>
      <c r="SQC12" s="551"/>
      <c r="SQD12" s="551"/>
      <c r="SQE12" s="551"/>
      <c r="SQF12" s="551"/>
      <c r="SQG12" s="551"/>
      <c r="SQH12" s="551"/>
      <c r="SQI12" s="551"/>
      <c r="SQJ12" s="551"/>
      <c r="SQK12" s="551"/>
      <c r="SQL12" s="551"/>
      <c r="SQM12" s="551"/>
      <c r="SQN12" s="551"/>
      <c r="SQO12" s="551"/>
      <c r="SQP12" s="551"/>
      <c r="SQQ12" s="551"/>
      <c r="SQR12" s="551"/>
      <c r="SQS12" s="551"/>
      <c r="SQT12" s="551"/>
      <c r="SQU12" s="551"/>
      <c r="SQV12" s="551"/>
      <c r="SQW12" s="551"/>
      <c r="SQX12" s="551"/>
      <c r="SQY12" s="551"/>
      <c r="SQZ12" s="551"/>
      <c r="SRA12" s="551"/>
      <c r="SRB12" s="551"/>
      <c r="SRC12" s="551"/>
      <c r="SRD12" s="551"/>
      <c r="SRE12" s="551"/>
      <c r="SRF12" s="551"/>
      <c r="SRG12" s="551"/>
      <c r="SRH12" s="551"/>
      <c r="SRI12" s="551"/>
      <c r="SRJ12" s="551"/>
      <c r="SRK12" s="551"/>
      <c r="SRL12" s="551"/>
      <c r="SRM12" s="551"/>
      <c r="SRN12" s="551"/>
      <c r="SRO12" s="551"/>
      <c r="SRP12" s="551"/>
      <c r="SRQ12" s="551"/>
      <c r="SRR12" s="551"/>
      <c r="SRS12" s="551"/>
      <c r="SRT12" s="551"/>
      <c r="SRU12" s="551"/>
      <c r="SRV12" s="551"/>
      <c r="SRW12" s="551"/>
      <c r="SRX12" s="551"/>
      <c r="SRY12" s="551"/>
      <c r="SRZ12" s="551"/>
      <c r="SSA12" s="551"/>
      <c r="SSB12" s="551"/>
      <c r="SSC12" s="551"/>
      <c r="SSD12" s="551"/>
      <c r="SSE12" s="551"/>
      <c r="SSF12" s="551"/>
      <c r="SSG12" s="551"/>
      <c r="SSH12" s="551"/>
      <c r="SSI12" s="551"/>
      <c r="SSJ12" s="551"/>
      <c r="SSK12" s="551"/>
      <c r="SSL12" s="551"/>
      <c r="SSM12" s="551"/>
      <c r="SSN12" s="551"/>
      <c r="SSO12" s="551"/>
      <c r="SSP12" s="551"/>
      <c r="SSQ12" s="551"/>
      <c r="SSR12" s="551"/>
      <c r="SSS12" s="551"/>
      <c r="SST12" s="551"/>
      <c r="SSU12" s="551"/>
      <c r="SSV12" s="551"/>
      <c r="SSW12" s="551"/>
      <c r="SSX12" s="551"/>
      <c r="SSY12" s="551"/>
      <c r="SSZ12" s="551"/>
      <c r="STA12" s="551"/>
      <c r="STB12" s="551"/>
      <c r="STC12" s="551"/>
      <c r="STD12" s="551"/>
      <c r="STE12" s="551"/>
      <c r="STF12" s="551"/>
      <c r="STG12" s="551"/>
      <c r="STH12" s="551"/>
      <c r="STI12" s="551"/>
      <c r="STJ12" s="551"/>
      <c r="STK12" s="551"/>
      <c r="STL12" s="551"/>
      <c r="STM12" s="551"/>
      <c r="STN12" s="551"/>
      <c r="STO12" s="551"/>
      <c r="STP12" s="551"/>
      <c r="STQ12" s="551"/>
      <c r="STR12" s="551"/>
      <c r="STS12" s="551"/>
      <c r="STT12" s="551"/>
      <c r="STU12" s="551"/>
      <c r="STV12" s="551"/>
      <c r="STW12" s="551"/>
      <c r="STX12" s="551"/>
      <c r="STY12" s="551"/>
      <c r="STZ12" s="551"/>
      <c r="SUA12" s="551"/>
      <c r="SUB12" s="551"/>
      <c r="SUC12" s="551"/>
      <c r="SUD12" s="551"/>
      <c r="SUE12" s="551"/>
      <c r="SUF12" s="551"/>
      <c r="SUG12" s="551"/>
      <c r="SUH12" s="551"/>
      <c r="SUI12" s="551"/>
      <c r="SUJ12" s="551"/>
      <c r="SUK12" s="551"/>
      <c r="SUL12" s="551"/>
      <c r="SUM12" s="551"/>
      <c r="SUN12" s="551"/>
      <c r="SUO12" s="551"/>
      <c r="SUP12" s="551"/>
      <c r="SUQ12" s="551"/>
      <c r="SUR12" s="551"/>
      <c r="SUS12" s="551"/>
      <c r="SUT12" s="551"/>
      <c r="SUU12" s="551"/>
      <c r="SUV12" s="551"/>
      <c r="SUW12" s="551"/>
      <c r="SUX12" s="551"/>
      <c r="SUY12" s="551"/>
      <c r="SUZ12" s="551"/>
      <c r="SVA12" s="551"/>
      <c r="SVB12" s="551"/>
      <c r="SVC12" s="551"/>
      <c r="SVD12" s="551"/>
      <c r="SVE12" s="551"/>
      <c r="SVF12" s="551"/>
      <c r="SVG12" s="551"/>
      <c r="SVH12" s="551"/>
      <c r="SVI12" s="551"/>
      <c r="SVJ12" s="551"/>
      <c r="SVK12" s="551"/>
      <c r="SVL12" s="551"/>
      <c r="SVM12" s="551"/>
      <c r="SVN12" s="551"/>
      <c r="SVO12" s="551"/>
      <c r="SVP12" s="551"/>
      <c r="SVQ12" s="551"/>
      <c r="SVR12" s="551"/>
      <c r="SVS12" s="551"/>
      <c r="SVT12" s="551"/>
      <c r="SVU12" s="551"/>
      <c r="SVV12" s="551"/>
      <c r="SVW12" s="551"/>
      <c r="SVX12" s="551"/>
      <c r="SVY12" s="551"/>
      <c r="SVZ12" s="551"/>
      <c r="SWA12" s="551"/>
      <c r="SWB12" s="551"/>
      <c r="SWC12" s="551"/>
      <c r="SWD12" s="551"/>
      <c r="SWE12" s="551"/>
      <c r="SWF12" s="551"/>
      <c r="SWG12" s="551"/>
      <c r="SWH12" s="551"/>
      <c r="SWI12" s="551"/>
      <c r="SWJ12" s="551"/>
      <c r="SWK12" s="551"/>
      <c r="SWL12" s="551"/>
      <c r="SWM12" s="551"/>
      <c r="SWN12" s="551"/>
      <c r="SWO12" s="551"/>
      <c r="SWP12" s="551"/>
      <c r="SWQ12" s="551"/>
      <c r="SWR12" s="551"/>
      <c r="SWS12" s="551"/>
      <c r="SWT12" s="551"/>
      <c r="SWU12" s="551"/>
      <c r="SWV12" s="551"/>
      <c r="SWW12" s="551"/>
      <c r="SWX12" s="551"/>
      <c r="SWY12" s="551"/>
      <c r="SWZ12" s="551"/>
      <c r="SXA12" s="551"/>
      <c r="SXB12" s="551"/>
      <c r="SXC12" s="551"/>
      <c r="SXD12" s="551"/>
      <c r="SXE12" s="551"/>
      <c r="SXF12" s="551"/>
      <c r="SXG12" s="551"/>
      <c r="SXH12" s="551"/>
      <c r="SXI12" s="551"/>
      <c r="SXJ12" s="551"/>
      <c r="SXK12" s="551"/>
      <c r="SXL12" s="551"/>
      <c r="SXM12" s="551"/>
      <c r="SXN12" s="551"/>
      <c r="SXO12" s="551"/>
      <c r="SXP12" s="551"/>
      <c r="SXQ12" s="551"/>
      <c r="SXR12" s="551"/>
      <c r="SXS12" s="551"/>
      <c r="SXT12" s="551"/>
      <c r="SXU12" s="551"/>
      <c r="SXV12" s="551"/>
      <c r="SXW12" s="551"/>
      <c r="SXX12" s="551"/>
      <c r="SXY12" s="551"/>
      <c r="SXZ12" s="551"/>
      <c r="SYA12" s="551"/>
      <c r="SYB12" s="551"/>
      <c r="SYC12" s="551"/>
      <c r="SYD12" s="551"/>
      <c r="SYE12" s="551"/>
      <c r="SYF12" s="551"/>
      <c r="SYG12" s="551"/>
      <c r="SYH12" s="551"/>
      <c r="SYI12" s="551"/>
      <c r="SYJ12" s="551"/>
      <c r="SYK12" s="551"/>
      <c r="SYL12" s="551"/>
      <c r="SYM12" s="551"/>
      <c r="SYN12" s="551"/>
      <c r="SYO12" s="551"/>
      <c r="SYP12" s="551"/>
      <c r="SYQ12" s="551"/>
      <c r="SYR12" s="551"/>
      <c r="SYS12" s="551"/>
      <c r="SYT12" s="551"/>
      <c r="SYU12" s="551"/>
      <c r="SYV12" s="551"/>
      <c r="SYW12" s="551"/>
      <c r="SYX12" s="551"/>
      <c r="SYY12" s="551"/>
      <c r="SYZ12" s="551"/>
      <c r="SZA12" s="551"/>
      <c r="SZB12" s="551"/>
      <c r="SZC12" s="551"/>
      <c r="SZD12" s="551"/>
      <c r="SZE12" s="551"/>
      <c r="SZF12" s="551"/>
      <c r="SZG12" s="551"/>
      <c r="SZH12" s="551"/>
      <c r="SZI12" s="551"/>
      <c r="SZJ12" s="551"/>
      <c r="SZK12" s="551"/>
      <c r="SZL12" s="551"/>
      <c r="SZM12" s="551"/>
      <c r="SZN12" s="551"/>
      <c r="SZO12" s="551"/>
      <c r="SZP12" s="551"/>
      <c r="SZQ12" s="551"/>
      <c r="SZR12" s="551"/>
      <c r="SZS12" s="551"/>
      <c r="SZT12" s="551"/>
      <c r="SZU12" s="551"/>
      <c r="SZV12" s="551"/>
      <c r="SZW12" s="551"/>
      <c r="SZX12" s="551"/>
      <c r="SZY12" s="551"/>
      <c r="SZZ12" s="551"/>
      <c r="TAA12" s="551"/>
      <c r="TAB12" s="551"/>
      <c r="TAC12" s="551"/>
      <c r="TAD12" s="551"/>
      <c r="TAE12" s="551"/>
      <c r="TAF12" s="551"/>
      <c r="TAG12" s="551"/>
      <c r="TAH12" s="551"/>
      <c r="TAI12" s="551"/>
      <c r="TAJ12" s="551"/>
      <c r="TAK12" s="551"/>
      <c r="TAL12" s="551"/>
      <c r="TAM12" s="551"/>
      <c r="TAN12" s="551"/>
      <c r="TAO12" s="551"/>
      <c r="TAP12" s="551"/>
      <c r="TAQ12" s="551"/>
      <c r="TAR12" s="551"/>
      <c r="TAS12" s="551"/>
      <c r="TAT12" s="551"/>
      <c r="TAU12" s="551"/>
      <c r="TAV12" s="551"/>
      <c r="TAW12" s="551"/>
      <c r="TAX12" s="551"/>
      <c r="TAY12" s="551"/>
      <c r="TAZ12" s="551"/>
      <c r="TBA12" s="551"/>
      <c r="TBB12" s="551"/>
      <c r="TBC12" s="551"/>
      <c r="TBD12" s="551"/>
      <c r="TBE12" s="551"/>
      <c r="TBF12" s="551"/>
      <c r="TBG12" s="551"/>
      <c r="TBH12" s="551"/>
      <c r="TBI12" s="551"/>
      <c r="TBJ12" s="551"/>
      <c r="TBK12" s="551"/>
      <c r="TBL12" s="551"/>
      <c r="TBM12" s="551"/>
      <c r="TBN12" s="551"/>
      <c r="TBO12" s="551"/>
      <c r="TBP12" s="551"/>
      <c r="TBQ12" s="551"/>
      <c r="TBR12" s="551"/>
      <c r="TBS12" s="551"/>
      <c r="TBT12" s="551"/>
      <c r="TBU12" s="551"/>
      <c r="TBV12" s="551"/>
      <c r="TBW12" s="551"/>
      <c r="TBX12" s="551"/>
      <c r="TBY12" s="551"/>
      <c r="TBZ12" s="551"/>
      <c r="TCA12" s="551"/>
      <c r="TCB12" s="551"/>
      <c r="TCC12" s="551"/>
      <c r="TCD12" s="551"/>
      <c r="TCE12" s="551"/>
      <c r="TCF12" s="551"/>
      <c r="TCG12" s="551"/>
      <c r="TCH12" s="551"/>
      <c r="TCI12" s="551"/>
      <c r="TCJ12" s="551"/>
      <c r="TCK12" s="551"/>
      <c r="TCL12" s="551"/>
      <c r="TCM12" s="551"/>
      <c r="TCN12" s="551"/>
      <c r="TCO12" s="551"/>
      <c r="TCP12" s="551"/>
      <c r="TCQ12" s="551"/>
      <c r="TCR12" s="551"/>
      <c r="TCS12" s="551"/>
      <c r="TCT12" s="551"/>
      <c r="TCU12" s="551"/>
      <c r="TCV12" s="551"/>
      <c r="TCW12" s="551"/>
      <c r="TCX12" s="551"/>
      <c r="TCY12" s="551"/>
      <c r="TCZ12" s="551"/>
      <c r="TDA12" s="551"/>
      <c r="TDB12" s="551"/>
      <c r="TDC12" s="551"/>
      <c r="TDD12" s="551"/>
      <c r="TDE12" s="551"/>
      <c r="TDF12" s="551"/>
      <c r="TDG12" s="551"/>
      <c r="TDH12" s="551"/>
      <c r="TDI12" s="551"/>
      <c r="TDJ12" s="551"/>
      <c r="TDK12" s="551"/>
      <c r="TDL12" s="551"/>
      <c r="TDM12" s="551"/>
      <c r="TDN12" s="551"/>
      <c r="TDO12" s="551"/>
      <c r="TDP12" s="551"/>
      <c r="TDQ12" s="551"/>
      <c r="TDR12" s="551"/>
      <c r="TDS12" s="551"/>
      <c r="TDT12" s="551"/>
      <c r="TDU12" s="551"/>
      <c r="TDV12" s="551"/>
      <c r="TDW12" s="551"/>
      <c r="TDX12" s="551"/>
      <c r="TDY12" s="551"/>
      <c r="TDZ12" s="551"/>
      <c r="TEA12" s="551"/>
      <c r="TEB12" s="551"/>
      <c r="TEC12" s="551"/>
      <c r="TED12" s="551"/>
      <c r="TEE12" s="551"/>
      <c r="TEF12" s="551"/>
      <c r="TEG12" s="551"/>
      <c r="TEH12" s="551"/>
      <c r="TEI12" s="551"/>
      <c r="TEJ12" s="551"/>
      <c r="TEK12" s="551"/>
      <c r="TEL12" s="551"/>
      <c r="TEM12" s="551"/>
      <c r="TEN12" s="551"/>
      <c r="TEO12" s="551"/>
      <c r="TEP12" s="551"/>
      <c r="TEQ12" s="551"/>
      <c r="TER12" s="551"/>
      <c r="TES12" s="551"/>
      <c r="TET12" s="551"/>
      <c r="TEU12" s="551"/>
      <c r="TEV12" s="551"/>
      <c r="TEW12" s="551"/>
      <c r="TEX12" s="551"/>
      <c r="TEY12" s="551"/>
      <c r="TEZ12" s="551"/>
      <c r="TFA12" s="551"/>
      <c r="TFB12" s="551"/>
      <c r="TFC12" s="551"/>
      <c r="TFD12" s="551"/>
      <c r="TFE12" s="551"/>
      <c r="TFF12" s="551"/>
      <c r="TFG12" s="551"/>
      <c r="TFH12" s="551"/>
      <c r="TFI12" s="551"/>
      <c r="TFJ12" s="551"/>
      <c r="TFK12" s="551"/>
      <c r="TFL12" s="551"/>
      <c r="TFM12" s="551"/>
      <c r="TFN12" s="551"/>
      <c r="TFO12" s="551"/>
      <c r="TFP12" s="551"/>
      <c r="TFQ12" s="551"/>
      <c r="TFR12" s="551"/>
      <c r="TFS12" s="551"/>
      <c r="TFT12" s="551"/>
      <c r="TFU12" s="551"/>
      <c r="TFV12" s="551"/>
      <c r="TFW12" s="551"/>
      <c r="TFX12" s="551"/>
      <c r="TFY12" s="551"/>
      <c r="TFZ12" s="551"/>
      <c r="TGA12" s="551"/>
      <c r="TGB12" s="551"/>
      <c r="TGC12" s="551"/>
      <c r="TGD12" s="551"/>
      <c r="TGE12" s="551"/>
      <c r="TGF12" s="551"/>
      <c r="TGG12" s="551"/>
      <c r="TGH12" s="551"/>
      <c r="TGI12" s="551"/>
      <c r="TGJ12" s="551"/>
      <c r="TGK12" s="551"/>
      <c r="TGL12" s="551"/>
      <c r="TGM12" s="551"/>
      <c r="TGN12" s="551"/>
      <c r="TGO12" s="551"/>
      <c r="TGP12" s="551"/>
      <c r="TGQ12" s="551"/>
      <c r="TGR12" s="551"/>
      <c r="TGS12" s="551"/>
      <c r="TGT12" s="551"/>
      <c r="TGU12" s="551"/>
      <c r="TGV12" s="551"/>
      <c r="TGW12" s="551"/>
      <c r="TGX12" s="551"/>
      <c r="TGY12" s="551"/>
      <c r="TGZ12" s="551"/>
      <c r="THA12" s="551"/>
      <c r="THB12" s="551"/>
      <c r="THC12" s="551"/>
      <c r="THD12" s="551"/>
      <c r="THE12" s="551"/>
      <c r="THF12" s="551"/>
      <c r="THG12" s="551"/>
      <c r="THH12" s="551"/>
      <c r="THI12" s="551"/>
      <c r="THJ12" s="551"/>
      <c r="THK12" s="551"/>
      <c r="THL12" s="551"/>
      <c r="THM12" s="551"/>
      <c r="THN12" s="551"/>
      <c r="THO12" s="551"/>
      <c r="THP12" s="551"/>
      <c r="THQ12" s="551"/>
      <c r="THR12" s="551"/>
      <c r="THS12" s="551"/>
      <c r="THT12" s="551"/>
      <c r="THU12" s="551"/>
      <c r="THV12" s="551"/>
      <c r="THW12" s="551"/>
      <c r="THX12" s="551"/>
      <c r="THY12" s="551"/>
      <c r="THZ12" s="551"/>
      <c r="TIA12" s="551"/>
      <c r="TIB12" s="551"/>
      <c r="TIC12" s="551"/>
      <c r="TID12" s="551"/>
      <c r="TIE12" s="551"/>
      <c r="TIF12" s="551"/>
      <c r="TIG12" s="551"/>
      <c r="TIH12" s="551"/>
      <c r="TII12" s="551"/>
      <c r="TIJ12" s="551"/>
      <c r="TIK12" s="551"/>
      <c r="TIL12" s="551"/>
      <c r="TIM12" s="551"/>
      <c r="TIN12" s="551"/>
      <c r="TIO12" s="551"/>
      <c r="TIP12" s="551"/>
      <c r="TIQ12" s="551"/>
      <c r="TIR12" s="551"/>
      <c r="TIS12" s="551"/>
      <c r="TIT12" s="551"/>
      <c r="TIU12" s="551"/>
      <c r="TIV12" s="551"/>
      <c r="TIW12" s="551"/>
      <c r="TIX12" s="551"/>
      <c r="TIY12" s="551"/>
      <c r="TIZ12" s="551"/>
      <c r="TJA12" s="551"/>
      <c r="TJB12" s="551"/>
      <c r="TJC12" s="551"/>
      <c r="TJD12" s="551"/>
      <c r="TJE12" s="551"/>
      <c r="TJF12" s="551"/>
      <c r="TJG12" s="551"/>
      <c r="TJH12" s="551"/>
      <c r="TJI12" s="551"/>
      <c r="TJJ12" s="551"/>
      <c r="TJK12" s="551"/>
      <c r="TJL12" s="551"/>
      <c r="TJM12" s="551"/>
      <c r="TJN12" s="551"/>
      <c r="TJO12" s="551"/>
      <c r="TJP12" s="551"/>
      <c r="TJQ12" s="551"/>
      <c r="TJR12" s="551"/>
      <c r="TJS12" s="551"/>
      <c r="TJT12" s="551"/>
      <c r="TJU12" s="551"/>
      <c r="TJV12" s="551"/>
      <c r="TJW12" s="551"/>
      <c r="TJX12" s="551"/>
      <c r="TJY12" s="551"/>
      <c r="TJZ12" s="551"/>
      <c r="TKA12" s="551"/>
      <c r="TKB12" s="551"/>
      <c r="TKC12" s="551"/>
      <c r="TKD12" s="551"/>
      <c r="TKE12" s="551"/>
      <c r="TKF12" s="551"/>
      <c r="TKG12" s="551"/>
      <c r="TKH12" s="551"/>
      <c r="TKI12" s="551"/>
      <c r="TKJ12" s="551"/>
      <c r="TKK12" s="551"/>
      <c r="TKL12" s="551"/>
      <c r="TKM12" s="551"/>
      <c r="TKN12" s="551"/>
      <c r="TKO12" s="551"/>
      <c r="TKP12" s="551"/>
      <c r="TKQ12" s="551"/>
      <c r="TKR12" s="551"/>
      <c r="TKS12" s="551"/>
      <c r="TKT12" s="551"/>
      <c r="TKU12" s="551"/>
      <c r="TKV12" s="551"/>
      <c r="TKW12" s="551"/>
      <c r="TKX12" s="551"/>
      <c r="TKY12" s="551"/>
      <c r="TKZ12" s="551"/>
      <c r="TLA12" s="551"/>
      <c r="TLB12" s="551"/>
      <c r="TLC12" s="551"/>
      <c r="TLD12" s="551"/>
      <c r="TLE12" s="551"/>
      <c r="TLF12" s="551"/>
      <c r="TLG12" s="551"/>
      <c r="TLH12" s="551"/>
      <c r="TLI12" s="551"/>
      <c r="TLJ12" s="551"/>
      <c r="TLK12" s="551"/>
      <c r="TLL12" s="551"/>
      <c r="TLM12" s="551"/>
      <c r="TLN12" s="551"/>
      <c r="TLO12" s="551"/>
      <c r="TLP12" s="551"/>
      <c r="TLQ12" s="551"/>
      <c r="TLR12" s="551"/>
      <c r="TLS12" s="551"/>
      <c r="TLT12" s="551"/>
      <c r="TLU12" s="551"/>
      <c r="TLV12" s="551"/>
      <c r="TLW12" s="551"/>
      <c r="TLX12" s="551"/>
      <c r="TLY12" s="551"/>
      <c r="TLZ12" s="551"/>
      <c r="TMA12" s="551"/>
      <c r="TMB12" s="551"/>
      <c r="TMC12" s="551"/>
      <c r="TMD12" s="551"/>
      <c r="TME12" s="551"/>
      <c r="TMF12" s="551"/>
      <c r="TMG12" s="551"/>
      <c r="TMH12" s="551"/>
      <c r="TMI12" s="551"/>
      <c r="TMJ12" s="551"/>
      <c r="TMK12" s="551"/>
      <c r="TML12" s="551"/>
      <c r="TMM12" s="551"/>
      <c r="TMN12" s="551"/>
      <c r="TMO12" s="551"/>
      <c r="TMP12" s="551"/>
      <c r="TMQ12" s="551"/>
      <c r="TMR12" s="551"/>
      <c r="TMS12" s="551"/>
      <c r="TMT12" s="551"/>
      <c r="TMU12" s="551"/>
      <c r="TMV12" s="551"/>
      <c r="TMW12" s="551"/>
      <c r="TMX12" s="551"/>
      <c r="TMY12" s="551"/>
      <c r="TMZ12" s="551"/>
      <c r="TNA12" s="551"/>
      <c r="TNB12" s="551"/>
      <c r="TNC12" s="551"/>
      <c r="TND12" s="551"/>
      <c r="TNE12" s="551"/>
      <c r="TNF12" s="551"/>
      <c r="TNG12" s="551"/>
      <c r="TNH12" s="551"/>
      <c r="TNI12" s="551"/>
      <c r="TNJ12" s="551"/>
      <c r="TNK12" s="551"/>
      <c r="TNL12" s="551"/>
      <c r="TNM12" s="551"/>
      <c r="TNN12" s="551"/>
      <c r="TNO12" s="551"/>
      <c r="TNP12" s="551"/>
      <c r="TNQ12" s="551"/>
      <c r="TNR12" s="551"/>
      <c r="TNS12" s="551"/>
      <c r="TNT12" s="551"/>
      <c r="TNU12" s="551"/>
      <c r="TNV12" s="551"/>
      <c r="TNW12" s="551"/>
      <c r="TNX12" s="551"/>
      <c r="TNY12" s="551"/>
      <c r="TNZ12" s="551"/>
      <c r="TOA12" s="551"/>
      <c r="TOB12" s="551"/>
      <c r="TOC12" s="551"/>
      <c r="TOD12" s="551"/>
      <c r="TOE12" s="551"/>
      <c r="TOF12" s="551"/>
      <c r="TOG12" s="551"/>
      <c r="TOH12" s="551"/>
      <c r="TOI12" s="551"/>
      <c r="TOJ12" s="551"/>
      <c r="TOK12" s="551"/>
      <c r="TOL12" s="551"/>
      <c r="TOM12" s="551"/>
      <c r="TON12" s="551"/>
      <c r="TOO12" s="551"/>
      <c r="TOP12" s="551"/>
      <c r="TOQ12" s="551"/>
      <c r="TOR12" s="551"/>
      <c r="TOS12" s="551"/>
      <c r="TOT12" s="551"/>
      <c r="TOU12" s="551"/>
      <c r="TOV12" s="551"/>
      <c r="TOW12" s="551"/>
      <c r="TOX12" s="551"/>
      <c r="TOY12" s="551"/>
      <c r="TOZ12" s="551"/>
      <c r="TPA12" s="551"/>
      <c r="TPB12" s="551"/>
      <c r="TPC12" s="551"/>
      <c r="TPD12" s="551"/>
      <c r="TPE12" s="551"/>
      <c r="TPF12" s="551"/>
      <c r="TPG12" s="551"/>
      <c r="TPH12" s="551"/>
      <c r="TPI12" s="551"/>
      <c r="TPJ12" s="551"/>
      <c r="TPK12" s="551"/>
      <c r="TPL12" s="551"/>
      <c r="TPM12" s="551"/>
      <c r="TPN12" s="551"/>
      <c r="TPO12" s="551"/>
      <c r="TPP12" s="551"/>
      <c r="TPQ12" s="551"/>
      <c r="TPR12" s="551"/>
      <c r="TPS12" s="551"/>
      <c r="TPT12" s="551"/>
      <c r="TPU12" s="551"/>
      <c r="TPV12" s="551"/>
      <c r="TPW12" s="551"/>
      <c r="TPX12" s="551"/>
      <c r="TPY12" s="551"/>
      <c r="TPZ12" s="551"/>
      <c r="TQA12" s="551"/>
      <c r="TQB12" s="551"/>
      <c r="TQC12" s="551"/>
      <c r="TQD12" s="551"/>
      <c r="TQE12" s="551"/>
      <c r="TQF12" s="551"/>
      <c r="TQG12" s="551"/>
      <c r="TQH12" s="551"/>
      <c r="TQI12" s="551"/>
      <c r="TQJ12" s="551"/>
      <c r="TQK12" s="551"/>
      <c r="TQL12" s="551"/>
      <c r="TQM12" s="551"/>
      <c r="TQN12" s="551"/>
      <c r="TQO12" s="551"/>
      <c r="TQP12" s="551"/>
      <c r="TQQ12" s="551"/>
      <c r="TQR12" s="551"/>
      <c r="TQS12" s="551"/>
      <c r="TQT12" s="551"/>
      <c r="TQU12" s="551"/>
      <c r="TQV12" s="551"/>
      <c r="TQW12" s="551"/>
      <c r="TQX12" s="551"/>
      <c r="TQY12" s="551"/>
      <c r="TQZ12" s="551"/>
      <c r="TRA12" s="551"/>
      <c r="TRB12" s="551"/>
      <c r="TRC12" s="551"/>
      <c r="TRD12" s="551"/>
      <c r="TRE12" s="551"/>
      <c r="TRF12" s="551"/>
      <c r="TRG12" s="551"/>
      <c r="TRH12" s="551"/>
      <c r="TRI12" s="551"/>
      <c r="TRJ12" s="551"/>
      <c r="TRK12" s="551"/>
      <c r="TRL12" s="551"/>
      <c r="TRM12" s="551"/>
      <c r="TRN12" s="551"/>
      <c r="TRO12" s="551"/>
      <c r="TRP12" s="551"/>
      <c r="TRQ12" s="551"/>
      <c r="TRR12" s="551"/>
      <c r="TRS12" s="551"/>
      <c r="TRT12" s="551"/>
      <c r="TRU12" s="551"/>
      <c r="TRV12" s="551"/>
      <c r="TRW12" s="551"/>
      <c r="TRX12" s="551"/>
      <c r="TRY12" s="551"/>
      <c r="TRZ12" s="551"/>
      <c r="TSA12" s="551"/>
      <c r="TSB12" s="551"/>
      <c r="TSC12" s="551"/>
      <c r="TSD12" s="551"/>
      <c r="TSE12" s="551"/>
      <c r="TSF12" s="551"/>
      <c r="TSG12" s="551"/>
      <c r="TSH12" s="551"/>
      <c r="TSI12" s="551"/>
      <c r="TSJ12" s="551"/>
      <c r="TSK12" s="551"/>
      <c r="TSL12" s="551"/>
      <c r="TSM12" s="551"/>
      <c r="TSN12" s="551"/>
      <c r="TSO12" s="551"/>
      <c r="TSP12" s="551"/>
      <c r="TSQ12" s="551"/>
      <c r="TSR12" s="551"/>
      <c r="TSS12" s="551"/>
      <c r="TST12" s="551"/>
      <c r="TSU12" s="551"/>
      <c r="TSV12" s="551"/>
      <c r="TSW12" s="551"/>
      <c r="TSX12" s="551"/>
      <c r="TSY12" s="551"/>
      <c r="TSZ12" s="551"/>
      <c r="TTA12" s="551"/>
      <c r="TTB12" s="551"/>
      <c r="TTC12" s="551"/>
      <c r="TTD12" s="551"/>
      <c r="TTE12" s="551"/>
      <c r="TTF12" s="551"/>
      <c r="TTG12" s="551"/>
      <c r="TTH12" s="551"/>
      <c r="TTI12" s="551"/>
      <c r="TTJ12" s="551"/>
      <c r="TTK12" s="551"/>
      <c r="TTL12" s="551"/>
      <c r="TTM12" s="551"/>
      <c r="TTN12" s="551"/>
      <c r="TTO12" s="551"/>
      <c r="TTP12" s="551"/>
      <c r="TTQ12" s="551"/>
      <c r="TTR12" s="551"/>
      <c r="TTS12" s="551"/>
      <c r="TTT12" s="551"/>
      <c r="TTU12" s="551"/>
      <c r="TTV12" s="551"/>
      <c r="TTW12" s="551"/>
      <c r="TTX12" s="551"/>
      <c r="TTY12" s="551"/>
      <c r="TTZ12" s="551"/>
      <c r="TUA12" s="551"/>
      <c r="TUB12" s="551"/>
      <c r="TUC12" s="551"/>
      <c r="TUD12" s="551"/>
      <c r="TUE12" s="551"/>
      <c r="TUF12" s="551"/>
      <c r="TUG12" s="551"/>
      <c r="TUH12" s="551"/>
      <c r="TUI12" s="551"/>
      <c r="TUJ12" s="551"/>
      <c r="TUK12" s="551"/>
      <c r="TUL12" s="551"/>
      <c r="TUM12" s="551"/>
      <c r="TUN12" s="551"/>
      <c r="TUO12" s="551"/>
      <c r="TUP12" s="551"/>
      <c r="TUQ12" s="551"/>
      <c r="TUR12" s="551"/>
      <c r="TUS12" s="551"/>
      <c r="TUT12" s="551"/>
      <c r="TUU12" s="551"/>
      <c r="TUV12" s="551"/>
      <c r="TUW12" s="551"/>
      <c r="TUX12" s="551"/>
      <c r="TUY12" s="551"/>
      <c r="TUZ12" s="551"/>
      <c r="TVA12" s="551"/>
      <c r="TVB12" s="551"/>
      <c r="TVC12" s="551"/>
      <c r="TVD12" s="551"/>
      <c r="TVE12" s="551"/>
      <c r="TVF12" s="551"/>
      <c r="TVG12" s="551"/>
      <c r="TVH12" s="551"/>
      <c r="TVI12" s="551"/>
      <c r="TVJ12" s="551"/>
      <c r="TVK12" s="551"/>
      <c r="TVL12" s="551"/>
      <c r="TVM12" s="551"/>
      <c r="TVN12" s="551"/>
      <c r="TVO12" s="551"/>
      <c r="TVP12" s="551"/>
      <c r="TVQ12" s="551"/>
      <c r="TVR12" s="551"/>
      <c r="TVS12" s="551"/>
      <c r="TVT12" s="551"/>
      <c r="TVU12" s="551"/>
      <c r="TVV12" s="551"/>
      <c r="TVW12" s="551"/>
      <c r="TVX12" s="551"/>
      <c r="TVY12" s="551"/>
      <c r="TVZ12" s="551"/>
      <c r="TWA12" s="551"/>
      <c r="TWB12" s="551"/>
      <c r="TWC12" s="551"/>
      <c r="TWD12" s="551"/>
      <c r="TWE12" s="551"/>
      <c r="TWF12" s="551"/>
      <c r="TWG12" s="551"/>
      <c r="TWH12" s="551"/>
      <c r="TWI12" s="551"/>
      <c r="TWJ12" s="551"/>
      <c r="TWK12" s="551"/>
      <c r="TWL12" s="551"/>
      <c r="TWM12" s="551"/>
      <c r="TWN12" s="551"/>
      <c r="TWO12" s="551"/>
      <c r="TWP12" s="551"/>
      <c r="TWQ12" s="551"/>
      <c r="TWR12" s="551"/>
      <c r="TWS12" s="551"/>
      <c r="TWT12" s="551"/>
      <c r="TWU12" s="551"/>
      <c r="TWV12" s="551"/>
      <c r="TWW12" s="551"/>
      <c r="TWX12" s="551"/>
      <c r="TWY12" s="551"/>
      <c r="TWZ12" s="551"/>
      <c r="TXA12" s="551"/>
      <c r="TXB12" s="551"/>
      <c r="TXC12" s="551"/>
      <c r="TXD12" s="551"/>
      <c r="TXE12" s="551"/>
      <c r="TXF12" s="551"/>
      <c r="TXG12" s="551"/>
      <c r="TXH12" s="551"/>
      <c r="TXI12" s="551"/>
      <c r="TXJ12" s="551"/>
      <c r="TXK12" s="551"/>
      <c r="TXL12" s="551"/>
      <c r="TXM12" s="551"/>
      <c r="TXN12" s="551"/>
      <c r="TXO12" s="551"/>
      <c r="TXP12" s="551"/>
      <c r="TXQ12" s="551"/>
      <c r="TXR12" s="551"/>
      <c r="TXS12" s="551"/>
      <c r="TXT12" s="551"/>
      <c r="TXU12" s="551"/>
      <c r="TXV12" s="551"/>
      <c r="TXW12" s="551"/>
      <c r="TXX12" s="551"/>
      <c r="TXY12" s="551"/>
      <c r="TXZ12" s="551"/>
      <c r="TYA12" s="551"/>
      <c r="TYB12" s="551"/>
      <c r="TYC12" s="551"/>
      <c r="TYD12" s="551"/>
      <c r="TYE12" s="551"/>
      <c r="TYF12" s="551"/>
      <c r="TYG12" s="551"/>
      <c r="TYH12" s="551"/>
      <c r="TYI12" s="551"/>
      <c r="TYJ12" s="551"/>
      <c r="TYK12" s="551"/>
      <c r="TYL12" s="551"/>
      <c r="TYM12" s="551"/>
      <c r="TYN12" s="551"/>
      <c r="TYO12" s="551"/>
      <c r="TYP12" s="551"/>
      <c r="TYQ12" s="551"/>
      <c r="TYR12" s="551"/>
      <c r="TYS12" s="551"/>
      <c r="TYT12" s="551"/>
      <c r="TYU12" s="551"/>
      <c r="TYV12" s="551"/>
      <c r="TYW12" s="551"/>
      <c r="TYX12" s="551"/>
      <c r="TYY12" s="551"/>
      <c r="TYZ12" s="551"/>
      <c r="TZA12" s="551"/>
      <c r="TZB12" s="551"/>
      <c r="TZC12" s="551"/>
      <c r="TZD12" s="551"/>
      <c r="TZE12" s="551"/>
      <c r="TZF12" s="551"/>
      <c r="TZG12" s="551"/>
      <c r="TZH12" s="551"/>
      <c r="TZI12" s="551"/>
      <c r="TZJ12" s="551"/>
      <c r="TZK12" s="551"/>
      <c r="TZL12" s="551"/>
      <c r="TZM12" s="551"/>
      <c r="TZN12" s="551"/>
      <c r="TZO12" s="551"/>
      <c r="TZP12" s="551"/>
      <c r="TZQ12" s="551"/>
      <c r="TZR12" s="551"/>
      <c r="TZS12" s="551"/>
      <c r="TZT12" s="551"/>
      <c r="TZU12" s="551"/>
      <c r="TZV12" s="551"/>
      <c r="TZW12" s="551"/>
      <c r="TZX12" s="551"/>
      <c r="TZY12" s="551"/>
      <c r="TZZ12" s="551"/>
      <c r="UAA12" s="551"/>
      <c r="UAB12" s="551"/>
      <c r="UAC12" s="551"/>
      <c r="UAD12" s="551"/>
      <c r="UAE12" s="551"/>
      <c r="UAF12" s="551"/>
      <c r="UAG12" s="551"/>
      <c r="UAH12" s="551"/>
      <c r="UAI12" s="551"/>
      <c r="UAJ12" s="551"/>
      <c r="UAK12" s="551"/>
      <c r="UAL12" s="551"/>
      <c r="UAM12" s="551"/>
      <c r="UAN12" s="551"/>
      <c r="UAO12" s="551"/>
      <c r="UAP12" s="551"/>
      <c r="UAQ12" s="551"/>
      <c r="UAR12" s="551"/>
      <c r="UAS12" s="551"/>
      <c r="UAT12" s="551"/>
      <c r="UAU12" s="551"/>
      <c r="UAV12" s="551"/>
      <c r="UAW12" s="551"/>
      <c r="UAX12" s="551"/>
      <c r="UAY12" s="551"/>
      <c r="UAZ12" s="551"/>
      <c r="UBA12" s="551"/>
      <c r="UBB12" s="551"/>
      <c r="UBC12" s="551"/>
      <c r="UBD12" s="551"/>
      <c r="UBE12" s="551"/>
      <c r="UBF12" s="551"/>
      <c r="UBG12" s="551"/>
      <c r="UBH12" s="551"/>
      <c r="UBI12" s="551"/>
      <c r="UBJ12" s="551"/>
      <c r="UBK12" s="551"/>
      <c r="UBL12" s="551"/>
      <c r="UBM12" s="551"/>
      <c r="UBN12" s="551"/>
      <c r="UBO12" s="551"/>
      <c r="UBP12" s="551"/>
      <c r="UBQ12" s="551"/>
      <c r="UBR12" s="551"/>
      <c r="UBS12" s="551"/>
      <c r="UBT12" s="551"/>
      <c r="UBU12" s="551"/>
      <c r="UBV12" s="551"/>
      <c r="UBW12" s="551"/>
      <c r="UBX12" s="551"/>
      <c r="UBY12" s="551"/>
      <c r="UBZ12" s="551"/>
      <c r="UCA12" s="551"/>
      <c r="UCB12" s="551"/>
      <c r="UCC12" s="551"/>
      <c r="UCD12" s="551"/>
      <c r="UCE12" s="551"/>
      <c r="UCF12" s="551"/>
      <c r="UCG12" s="551"/>
      <c r="UCH12" s="551"/>
      <c r="UCI12" s="551"/>
      <c r="UCJ12" s="551"/>
      <c r="UCK12" s="551"/>
      <c r="UCL12" s="551"/>
      <c r="UCM12" s="551"/>
      <c r="UCN12" s="551"/>
      <c r="UCO12" s="551"/>
      <c r="UCP12" s="551"/>
      <c r="UCQ12" s="551"/>
      <c r="UCR12" s="551"/>
      <c r="UCS12" s="551"/>
      <c r="UCT12" s="551"/>
      <c r="UCU12" s="551"/>
      <c r="UCV12" s="551"/>
      <c r="UCW12" s="551"/>
      <c r="UCX12" s="551"/>
      <c r="UCY12" s="551"/>
      <c r="UCZ12" s="551"/>
      <c r="UDA12" s="551"/>
      <c r="UDB12" s="551"/>
      <c r="UDC12" s="551"/>
      <c r="UDD12" s="551"/>
      <c r="UDE12" s="551"/>
      <c r="UDF12" s="551"/>
      <c r="UDG12" s="551"/>
      <c r="UDH12" s="551"/>
      <c r="UDI12" s="551"/>
      <c r="UDJ12" s="551"/>
      <c r="UDK12" s="551"/>
      <c r="UDL12" s="551"/>
      <c r="UDM12" s="551"/>
      <c r="UDN12" s="551"/>
      <c r="UDO12" s="551"/>
      <c r="UDP12" s="551"/>
      <c r="UDQ12" s="551"/>
      <c r="UDR12" s="551"/>
      <c r="UDS12" s="551"/>
      <c r="UDT12" s="551"/>
      <c r="UDU12" s="551"/>
      <c r="UDV12" s="551"/>
      <c r="UDW12" s="551"/>
      <c r="UDX12" s="551"/>
      <c r="UDY12" s="551"/>
      <c r="UDZ12" s="551"/>
      <c r="UEA12" s="551"/>
      <c r="UEB12" s="551"/>
      <c r="UEC12" s="551"/>
      <c r="UED12" s="551"/>
      <c r="UEE12" s="551"/>
      <c r="UEF12" s="551"/>
      <c r="UEG12" s="551"/>
      <c r="UEH12" s="551"/>
      <c r="UEI12" s="551"/>
      <c r="UEJ12" s="551"/>
      <c r="UEK12" s="551"/>
      <c r="UEL12" s="551"/>
      <c r="UEM12" s="551"/>
      <c r="UEN12" s="551"/>
      <c r="UEO12" s="551"/>
      <c r="UEP12" s="551"/>
      <c r="UEQ12" s="551"/>
      <c r="UER12" s="551"/>
      <c r="UES12" s="551"/>
      <c r="UET12" s="551"/>
      <c r="UEU12" s="551"/>
      <c r="UEV12" s="551"/>
      <c r="UEW12" s="551"/>
      <c r="UEX12" s="551"/>
      <c r="UEY12" s="551"/>
      <c r="UEZ12" s="551"/>
      <c r="UFA12" s="551"/>
      <c r="UFB12" s="551"/>
      <c r="UFC12" s="551"/>
      <c r="UFD12" s="551"/>
      <c r="UFE12" s="551"/>
      <c r="UFF12" s="551"/>
      <c r="UFG12" s="551"/>
      <c r="UFH12" s="551"/>
      <c r="UFI12" s="551"/>
      <c r="UFJ12" s="551"/>
      <c r="UFK12" s="551"/>
      <c r="UFL12" s="551"/>
      <c r="UFM12" s="551"/>
      <c r="UFN12" s="551"/>
      <c r="UFO12" s="551"/>
      <c r="UFP12" s="551"/>
      <c r="UFQ12" s="551"/>
      <c r="UFR12" s="551"/>
      <c r="UFS12" s="551"/>
      <c r="UFT12" s="551"/>
      <c r="UFU12" s="551"/>
      <c r="UFV12" s="551"/>
      <c r="UFW12" s="551"/>
      <c r="UFX12" s="551"/>
      <c r="UFY12" s="551"/>
      <c r="UFZ12" s="551"/>
      <c r="UGA12" s="551"/>
      <c r="UGB12" s="551"/>
      <c r="UGC12" s="551"/>
      <c r="UGD12" s="551"/>
      <c r="UGE12" s="551"/>
      <c r="UGF12" s="551"/>
      <c r="UGG12" s="551"/>
      <c r="UGH12" s="551"/>
      <c r="UGI12" s="551"/>
      <c r="UGJ12" s="551"/>
      <c r="UGK12" s="551"/>
      <c r="UGL12" s="551"/>
      <c r="UGM12" s="551"/>
      <c r="UGN12" s="551"/>
      <c r="UGO12" s="551"/>
      <c r="UGP12" s="551"/>
      <c r="UGQ12" s="551"/>
      <c r="UGR12" s="551"/>
      <c r="UGS12" s="551"/>
      <c r="UGT12" s="551"/>
      <c r="UGU12" s="551"/>
      <c r="UGV12" s="551"/>
      <c r="UGW12" s="551"/>
      <c r="UGX12" s="551"/>
      <c r="UGY12" s="551"/>
      <c r="UGZ12" s="551"/>
      <c r="UHA12" s="551"/>
      <c r="UHB12" s="551"/>
      <c r="UHC12" s="551"/>
      <c r="UHD12" s="551"/>
      <c r="UHE12" s="551"/>
      <c r="UHF12" s="551"/>
      <c r="UHG12" s="551"/>
      <c r="UHH12" s="551"/>
      <c r="UHI12" s="551"/>
      <c r="UHJ12" s="551"/>
      <c r="UHK12" s="551"/>
      <c r="UHL12" s="551"/>
      <c r="UHM12" s="551"/>
      <c r="UHN12" s="551"/>
      <c r="UHO12" s="551"/>
      <c r="UHP12" s="551"/>
      <c r="UHQ12" s="551"/>
      <c r="UHR12" s="551"/>
      <c r="UHS12" s="551"/>
      <c r="UHT12" s="551"/>
      <c r="UHU12" s="551"/>
      <c r="UHV12" s="551"/>
      <c r="UHW12" s="551"/>
      <c r="UHX12" s="551"/>
      <c r="UHY12" s="551"/>
      <c r="UHZ12" s="551"/>
      <c r="UIA12" s="551"/>
      <c r="UIB12" s="551"/>
      <c r="UIC12" s="551"/>
      <c r="UID12" s="551"/>
      <c r="UIE12" s="551"/>
      <c r="UIF12" s="551"/>
      <c r="UIG12" s="551"/>
      <c r="UIH12" s="551"/>
      <c r="UII12" s="551"/>
      <c r="UIJ12" s="551"/>
      <c r="UIK12" s="551"/>
      <c r="UIL12" s="551"/>
      <c r="UIM12" s="551"/>
      <c r="UIN12" s="551"/>
      <c r="UIO12" s="551"/>
      <c r="UIP12" s="551"/>
      <c r="UIQ12" s="551"/>
      <c r="UIR12" s="551"/>
      <c r="UIS12" s="551"/>
      <c r="UIT12" s="551"/>
      <c r="UIU12" s="551"/>
      <c r="UIV12" s="551"/>
      <c r="UIW12" s="551"/>
      <c r="UIX12" s="551"/>
      <c r="UIY12" s="551"/>
      <c r="UIZ12" s="551"/>
      <c r="UJA12" s="551"/>
      <c r="UJB12" s="551"/>
      <c r="UJC12" s="551"/>
      <c r="UJD12" s="551"/>
      <c r="UJE12" s="551"/>
      <c r="UJF12" s="551"/>
      <c r="UJG12" s="551"/>
      <c r="UJH12" s="551"/>
      <c r="UJI12" s="551"/>
      <c r="UJJ12" s="551"/>
      <c r="UJK12" s="551"/>
      <c r="UJL12" s="551"/>
      <c r="UJM12" s="551"/>
      <c r="UJN12" s="551"/>
      <c r="UJO12" s="551"/>
      <c r="UJP12" s="551"/>
      <c r="UJQ12" s="551"/>
      <c r="UJR12" s="551"/>
      <c r="UJS12" s="551"/>
      <c r="UJT12" s="551"/>
      <c r="UJU12" s="551"/>
      <c r="UJV12" s="551"/>
      <c r="UJW12" s="551"/>
      <c r="UJX12" s="551"/>
      <c r="UJY12" s="551"/>
      <c r="UJZ12" s="551"/>
      <c r="UKA12" s="551"/>
      <c r="UKB12" s="551"/>
      <c r="UKC12" s="551"/>
      <c r="UKD12" s="551"/>
      <c r="UKE12" s="551"/>
      <c r="UKF12" s="551"/>
      <c r="UKG12" s="551"/>
      <c r="UKH12" s="551"/>
      <c r="UKI12" s="551"/>
      <c r="UKJ12" s="551"/>
      <c r="UKK12" s="551"/>
      <c r="UKL12" s="551"/>
      <c r="UKM12" s="551"/>
      <c r="UKN12" s="551"/>
      <c r="UKO12" s="551"/>
      <c r="UKP12" s="551"/>
      <c r="UKQ12" s="551"/>
      <c r="UKR12" s="551"/>
      <c r="UKS12" s="551"/>
      <c r="UKT12" s="551"/>
      <c r="UKU12" s="551"/>
      <c r="UKV12" s="551"/>
      <c r="UKW12" s="551"/>
      <c r="UKX12" s="551"/>
      <c r="UKY12" s="551"/>
      <c r="UKZ12" s="551"/>
      <c r="ULA12" s="551"/>
      <c r="ULB12" s="551"/>
      <c r="ULC12" s="551"/>
      <c r="ULD12" s="551"/>
      <c r="ULE12" s="551"/>
      <c r="ULF12" s="551"/>
      <c r="ULG12" s="551"/>
      <c r="ULH12" s="551"/>
      <c r="ULI12" s="551"/>
      <c r="ULJ12" s="551"/>
      <c r="ULK12" s="551"/>
      <c r="ULL12" s="551"/>
      <c r="ULM12" s="551"/>
      <c r="ULN12" s="551"/>
      <c r="ULO12" s="551"/>
      <c r="ULP12" s="551"/>
      <c r="ULQ12" s="551"/>
      <c r="ULR12" s="551"/>
      <c r="ULS12" s="551"/>
      <c r="ULT12" s="551"/>
      <c r="ULU12" s="551"/>
      <c r="ULV12" s="551"/>
      <c r="ULW12" s="551"/>
      <c r="ULX12" s="551"/>
      <c r="ULY12" s="551"/>
      <c r="ULZ12" s="551"/>
      <c r="UMA12" s="551"/>
      <c r="UMB12" s="551"/>
      <c r="UMC12" s="551"/>
      <c r="UMD12" s="551"/>
      <c r="UME12" s="551"/>
      <c r="UMF12" s="551"/>
      <c r="UMG12" s="551"/>
      <c r="UMH12" s="551"/>
      <c r="UMI12" s="551"/>
      <c r="UMJ12" s="551"/>
      <c r="UMK12" s="551"/>
      <c r="UML12" s="551"/>
      <c r="UMM12" s="551"/>
      <c r="UMN12" s="551"/>
      <c r="UMO12" s="551"/>
      <c r="UMP12" s="551"/>
      <c r="UMQ12" s="551"/>
      <c r="UMR12" s="551"/>
      <c r="UMS12" s="551"/>
      <c r="UMT12" s="551"/>
      <c r="UMU12" s="551"/>
      <c r="UMV12" s="551"/>
      <c r="UMW12" s="551"/>
      <c r="UMX12" s="551"/>
      <c r="UMY12" s="551"/>
      <c r="UMZ12" s="551"/>
      <c r="UNA12" s="551"/>
      <c r="UNB12" s="551"/>
      <c r="UNC12" s="551"/>
      <c r="UND12" s="551"/>
      <c r="UNE12" s="551"/>
      <c r="UNF12" s="551"/>
      <c r="UNG12" s="551"/>
      <c r="UNH12" s="551"/>
      <c r="UNI12" s="551"/>
      <c r="UNJ12" s="551"/>
      <c r="UNK12" s="551"/>
      <c r="UNL12" s="551"/>
      <c r="UNM12" s="551"/>
      <c r="UNN12" s="551"/>
      <c r="UNO12" s="551"/>
      <c r="UNP12" s="551"/>
      <c r="UNQ12" s="551"/>
      <c r="UNR12" s="551"/>
      <c r="UNS12" s="551"/>
      <c r="UNT12" s="551"/>
      <c r="UNU12" s="551"/>
      <c r="UNV12" s="551"/>
      <c r="UNW12" s="551"/>
      <c r="UNX12" s="551"/>
      <c r="UNY12" s="551"/>
      <c r="UNZ12" s="551"/>
      <c r="UOA12" s="551"/>
      <c r="UOB12" s="551"/>
      <c r="UOC12" s="551"/>
      <c r="UOD12" s="551"/>
      <c r="UOE12" s="551"/>
      <c r="UOF12" s="551"/>
      <c r="UOG12" s="551"/>
      <c r="UOH12" s="551"/>
      <c r="UOI12" s="551"/>
      <c r="UOJ12" s="551"/>
      <c r="UOK12" s="551"/>
      <c r="UOL12" s="551"/>
      <c r="UOM12" s="551"/>
      <c r="UON12" s="551"/>
      <c r="UOO12" s="551"/>
      <c r="UOP12" s="551"/>
      <c r="UOQ12" s="551"/>
      <c r="UOR12" s="551"/>
      <c r="UOS12" s="551"/>
      <c r="UOT12" s="551"/>
      <c r="UOU12" s="551"/>
      <c r="UOV12" s="551"/>
      <c r="UOW12" s="551"/>
      <c r="UOX12" s="551"/>
      <c r="UOY12" s="551"/>
      <c r="UOZ12" s="551"/>
      <c r="UPA12" s="551"/>
      <c r="UPB12" s="551"/>
      <c r="UPC12" s="551"/>
      <c r="UPD12" s="551"/>
      <c r="UPE12" s="551"/>
      <c r="UPF12" s="551"/>
      <c r="UPG12" s="551"/>
      <c r="UPH12" s="551"/>
      <c r="UPI12" s="551"/>
      <c r="UPJ12" s="551"/>
      <c r="UPK12" s="551"/>
      <c r="UPL12" s="551"/>
      <c r="UPM12" s="551"/>
      <c r="UPN12" s="551"/>
      <c r="UPO12" s="551"/>
      <c r="UPP12" s="551"/>
      <c r="UPQ12" s="551"/>
      <c r="UPR12" s="551"/>
      <c r="UPS12" s="551"/>
      <c r="UPT12" s="551"/>
      <c r="UPU12" s="551"/>
      <c r="UPV12" s="551"/>
      <c r="UPW12" s="551"/>
      <c r="UPX12" s="551"/>
      <c r="UPY12" s="551"/>
      <c r="UPZ12" s="551"/>
      <c r="UQA12" s="551"/>
      <c r="UQB12" s="551"/>
      <c r="UQC12" s="551"/>
      <c r="UQD12" s="551"/>
      <c r="UQE12" s="551"/>
      <c r="UQF12" s="551"/>
      <c r="UQG12" s="551"/>
      <c r="UQH12" s="551"/>
      <c r="UQI12" s="551"/>
      <c r="UQJ12" s="551"/>
      <c r="UQK12" s="551"/>
      <c r="UQL12" s="551"/>
      <c r="UQM12" s="551"/>
      <c r="UQN12" s="551"/>
      <c r="UQO12" s="551"/>
      <c r="UQP12" s="551"/>
      <c r="UQQ12" s="551"/>
      <c r="UQR12" s="551"/>
      <c r="UQS12" s="551"/>
      <c r="UQT12" s="551"/>
      <c r="UQU12" s="551"/>
      <c r="UQV12" s="551"/>
      <c r="UQW12" s="551"/>
      <c r="UQX12" s="551"/>
      <c r="UQY12" s="551"/>
      <c r="UQZ12" s="551"/>
      <c r="URA12" s="551"/>
      <c r="URB12" s="551"/>
      <c r="URC12" s="551"/>
      <c r="URD12" s="551"/>
      <c r="URE12" s="551"/>
      <c r="URF12" s="551"/>
      <c r="URG12" s="551"/>
      <c r="URH12" s="551"/>
      <c r="URI12" s="551"/>
      <c r="URJ12" s="551"/>
      <c r="URK12" s="551"/>
      <c r="URL12" s="551"/>
      <c r="URM12" s="551"/>
      <c r="URN12" s="551"/>
      <c r="URO12" s="551"/>
      <c r="URP12" s="551"/>
      <c r="URQ12" s="551"/>
      <c r="URR12" s="551"/>
      <c r="URS12" s="551"/>
      <c r="URT12" s="551"/>
      <c r="URU12" s="551"/>
      <c r="URV12" s="551"/>
      <c r="URW12" s="551"/>
      <c r="URX12" s="551"/>
      <c r="URY12" s="551"/>
      <c r="URZ12" s="551"/>
      <c r="USA12" s="551"/>
      <c r="USB12" s="551"/>
      <c r="USC12" s="551"/>
      <c r="USD12" s="551"/>
      <c r="USE12" s="551"/>
      <c r="USF12" s="551"/>
      <c r="USG12" s="551"/>
      <c r="USH12" s="551"/>
      <c r="USI12" s="551"/>
      <c r="USJ12" s="551"/>
      <c r="USK12" s="551"/>
      <c r="USL12" s="551"/>
      <c r="USM12" s="551"/>
      <c r="USN12" s="551"/>
      <c r="USO12" s="551"/>
      <c r="USP12" s="551"/>
      <c r="USQ12" s="551"/>
      <c r="USR12" s="551"/>
      <c r="USS12" s="551"/>
      <c r="UST12" s="551"/>
      <c r="USU12" s="551"/>
      <c r="USV12" s="551"/>
      <c r="USW12" s="551"/>
      <c r="USX12" s="551"/>
      <c r="USY12" s="551"/>
      <c r="USZ12" s="551"/>
      <c r="UTA12" s="551"/>
      <c r="UTB12" s="551"/>
      <c r="UTC12" s="551"/>
      <c r="UTD12" s="551"/>
      <c r="UTE12" s="551"/>
      <c r="UTF12" s="551"/>
      <c r="UTG12" s="551"/>
      <c r="UTH12" s="551"/>
      <c r="UTI12" s="551"/>
      <c r="UTJ12" s="551"/>
      <c r="UTK12" s="551"/>
      <c r="UTL12" s="551"/>
      <c r="UTM12" s="551"/>
      <c r="UTN12" s="551"/>
      <c r="UTO12" s="551"/>
      <c r="UTP12" s="551"/>
      <c r="UTQ12" s="551"/>
      <c r="UTR12" s="551"/>
      <c r="UTS12" s="551"/>
      <c r="UTT12" s="551"/>
      <c r="UTU12" s="551"/>
      <c r="UTV12" s="551"/>
      <c r="UTW12" s="551"/>
      <c r="UTX12" s="551"/>
      <c r="UTY12" s="551"/>
      <c r="UTZ12" s="551"/>
      <c r="UUA12" s="551"/>
      <c r="UUB12" s="551"/>
      <c r="UUC12" s="551"/>
      <c r="UUD12" s="551"/>
      <c r="UUE12" s="551"/>
      <c r="UUF12" s="551"/>
      <c r="UUG12" s="551"/>
      <c r="UUH12" s="551"/>
      <c r="UUI12" s="551"/>
      <c r="UUJ12" s="551"/>
      <c r="UUK12" s="551"/>
      <c r="UUL12" s="551"/>
      <c r="UUM12" s="551"/>
      <c r="UUN12" s="551"/>
      <c r="UUO12" s="551"/>
      <c r="UUP12" s="551"/>
      <c r="UUQ12" s="551"/>
      <c r="UUR12" s="551"/>
      <c r="UUS12" s="551"/>
      <c r="UUT12" s="551"/>
      <c r="UUU12" s="551"/>
      <c r="UUV12" s="551"/>
      <c r="UUW12" s="551"/>
      <c r="UUX12" s="551"/>
      <c r="UUY12" s="551"/>
      <c r="UUZ12" s="551"/>
      <c r="UVA12" s="551"/>
      <c r="UVB12" s="551"/>
      <c r="UVC12" s="551"/>
      <c r="UVD12" s="551"/>
      <c r="UVE12" s="551"/>
      <c r="UVF12" s="551"/>
      <c r="UVG12" s="551"/>
      <c r="UVH12" s="551"/>
      <c r="UVI12" s="551"/>
      <c r="UVJ12" s="551"/>
      <c r="UVK12" s="551"/>
      <c r="UVL12" s="551"/>
      <c r="UVM12" s="551"/>
      <c r="UVN12" s="551"/>
      <c r="UVO12" s="551"/>
      <c r="UVP12" s="551"/>
      <c r="UVQ12" s="551"/>
      <c r="UVR12" s="551"/>
      <c r="UVS12" s="551"/>
      <c r="UVT12" s="551"/>
      <c r="UVU12" s="551"/>
      <c r="UVV12" s="551"/>
      <c r="UVW12" s="551"/>
      <c r="UVX12" s="551"/>
      <c r="UVY12" s="551"/>
      <c r="UVZ12" s="551"/>
      <c r="UWA12" s="551"/>
      <c r="UWB12" s="551"/>
      <c r="UWC12" s="551"/>
      <c r="UWD12" s="551"/>
      <c r="UWE12" s="551"/>
      <c r="UWF12" s="551"/>
      <c r="UWG12" s="551"/>
      <c r="UWH12" s="551"/>
      <c r="UWI12" s="551"/>
      <c r="UWJ12" s="551"/>
      <c r="UWK12" s="551"/>
      <c r="UWL12" s="551"/>
      <c r="UWM12" s="551"/>
      <c r="UWN12" s="551"/>
      <c r="UWO12" s="551"/>
      <c r="UWP12" s="551"/>
      <c r="UWQ12" s="551"/>
      <c r="UWR12" s="551"/>
      <c r="UWS12" s="551"/>
      <c r="UWT12" s="551"/>
      <c r="UWU12" s="551"/>
      <c r="UWV12" s="551"/>
      <c r="UWW12" s="551"/>
      <c r="UWX12" s="551"/>
      <c r="UWY12" s="551"/>
      <c r="UWZ12" s="551"/>
      <c r="UXA12" s="551"/>
      <c r="UXB12" s="551"/>
      <c r="UXC12" s="551"/>
      <c r="UXD12" s="551"/>
      <c r="UXE12" s="551"/>
      <c r="UXF12" s="551"/>
      <c r="UXG12" s="551"/>
      <c r="UXH12" s="551"/>
      <c r="UXI12" s="551"/>
      <c r="UXJ12" s="551"/>
      <c r="UXK12" s="551"/>
      <c r="UXL12" s="551"/>
      <c r="UXM12" s="551"/>
      <c r="UXN12" s="551"/>
      <c r="UXO12" s="551"/>
      <c r="UXP12" s="551"/>
      <c r="UXQ12" s="551"/>
      <c r="UXR12" s="551"/>
      <c r="UXS12" s="551"/>
      <c r="UXT12" s="551"/>
      <c r="UXU12" s="551"/>
      <c r="UXV12" s="551"/>
      <c r="UXW12" s="551"/>
      <c r="UXX12" s="551"/>
      <c r="UXY12" s="551"/>
      <c r="UXZ12" s="551"/>
      <c r="UYA12" s="551"/>
      <c r="UYB12" s="551"/>
      <c r="UYC12" s="551"/>
      <c r="UYD12" s="551"/>
      <c r="UYE12" s="551"/>
      <c r="UYF12" s="551"/>
      <c r="UYG12" s="551"/>
      <c r="UYH12" s="551"/>
      <c r="UYI12" s="551"/>
      <c r="UYJ12" s="551"/>
      <c r="UYK12" s="551"/>
      <c r="UYL12" s="551"/>
      <c r="UYM12" s="551"/>
      <c r="UYN12" s="551"/>
      <c r="UYO12" s="551"/>
      <c r="UYP12" s="551"/>
      <c r="UYQ12" s="551"/>
      <c r="UYR12" s="551"/>
      <c r="UYS12" s="551"/>
      <c r="UYT12" s="551"/>
      <c r="UYU12" s="551"/>
      <c r="UYV12" s="551"/>
      <c r="UYW12" s="551"/>
      <c r="UYX12" s="551"/>
      <c r="UYY12" s="551"/>
      <c r="UYZ12" s="551"/>
      <c r="UZA12" s="551"/>
      <c r="UZB12" s="551"/>
      <c r="UZC12" s="551"/>
      <c r="UZD12" s="551"/>
      <c r="UZE12" s="551"/>
      <c r="UZF12" s="551"/>
      <c r="UZG12" s="551"/>
      <c r="UZH12" s="551"/>
      <c r="UZI12" s="551"/>
      <c r="UZJ12" s="551"/>
      <c r="UZK12" s="551"/>
      <c r="UZL12" s="551"/>
      <c r="UZM12" s="551"/>
      <c r="UZN12" s="551"/>
      <c r="UZO12" s="551"/>
      <c r="UZP12" s="551"/>
      <c r="UZQ12" s="551"/>
      <c r="UZR12" s="551"/>
      <c r="UZS12" s="551"/>
      <c r="UZT12" s="551"/>
      <c r="UZU12" s="551"/>
      <c r="UZV12" s="551"/>
      <c r="UZW12" s="551"/>
      <c r="UZX12" s="551"/>
      <c r="UZY12" s="551"/>
      <c r="UZZ12" s="551"/>
      <c r="VAA12" s="551"/>
      <c r="VAB12" s="551"/>
      <c r="VAC12" s="551"/>
      <c r="VAD12" s="551"/>
      <c r="VAE12" s="551"/>
      <c r="VAF12" s="551"/>
      <c r="VAG12" s="551"/>
      <c r="VAH12" s="551"/>
      <c r="VAI12" s="551"/>
      <c r="VAJ12" s="551"/>
      <c r="VAK12" s="551"/>
      <c r="VAL12" s="551"/>
      <c r="VAM12" s="551"/>
      <c r="VAN12" s="551"/>
      <c r="VAO12" s="551"/>
      <c r="VAP12" s="551"/>
      <c r="VAQ12" s="551"/>
      <c r="VAR12" s="551"/>
      <c r="VAS12" s="551"/>
      <c r="VAT12" s="551"/>
      <c r="VAU12" s="551"/>
      <c r="VAV12" s="551"/>
      <c r="VAW12" s="551"/>
      <c r="VAX12" s="551"/>
      <c r="VAY12" s="551"/>
      <c r="VAZ12" s="551"/>
      <c r="VBA12" s="551"/>
      <c r="VBB12" s="551"/>
      <c r="VBC12" s="551"/>
      <c r="VBD12" s="551"/>
      <c r="VBE12" s="551"/>
      <c r="VBF12" s="551"/>
      <c r="VBG12" s="551"/>
      <c r="VBH12" s="551"/>
      <c r="VBI12" s="551"/>
      <c r="VBJ12" s="551"/>
      <c r="VBK12" s="551"/>
      <c r="VBL12" s="551"/>
      <c r="VBM12" s="551"/>
      <c r="VBN12" s="551"/>
      <c r="VBO12" s="551"/>
      <c r="VBP12" s="551"/>
      <c r="VBQ12" s="551"/>
      <c r="VBR12" s="551"/>
      <c r="VBS12" s="551"/>
      <c r="VBT12" s="551"/>
      <c r="VBU12" s="551"/>
      <c r="VBV12" s="551"/>
      <c r="VBW12" s="551"/>
      <c r="VBX12" s="551"/>
      <c r="VBY12" s="551"/>
      <c r="VBZ12" s="551"/>
      <c r="VCA12" s="551"/>
      <c r="VCB12" s="551"/>
      <c r="VCC12" s="551"/>
      <c r="VCD12" s="551"/>
      <c r="VCE12" s="551"/>
      <c r="VCF12" s="551"/>
      <c r="VCG12" s="551"/>
      <c r="VCH12" s="551"/>
      <c r="VCI12" s="551"/>
      <c r="VCJ12" s="551"/>
      <c r="VCK12" s="551"/>
      <c r="VCL12" s="551"/>
      <c r="VCM12" s="551"/>
      <c r="VCN12" s="551"/>
      <c r="VCO12" s="551"/>
      <c r="VCP12" s="551"/>
      <c r="VCQ12" s="551"/>
      <c r="VCR12" s="551"/>
      <c r="VCS12" s="551"/>
      <c r="VCT12" s="551"/>
      <c r="VCU12" s="551"/>
      <c r="VCV12" s="551"/>
      <c r="VCW12" s="551"/>
      <c r="VCX12" s="551"/>
      <c r="VCY12" s="551"/>
      <c r="VCZ12" s="551"/>
      <c r="VDA12" s="551"/>
      <c r="VDB12" s="551"/>
      <c r="VDC12" s="551"/>
      <c r="VDD12" s="551"/>
      <c r="VDE12" s="551"/>
      <c r="VDF12" s="551"/>
      <c r="VDG12" s="551"/>
      <c r="VDH12" s="551"/>
      <c r="VDI12" s="551"/>
      <c r="VDJ12" s="551"/>
      <c r="VDK12" s="551"/>
      <c r="VDL12" s="551"/>
      <c r="VDM12" s="551"/>
      <c r="VDN12" s="551"/>
      <c r="VDO12" s="551"/>
      <c r="VDP12" s="551"/>
      <c r="VDQ12" s="551"/>
      <c r="VDR12" s="551"/>
      <c r="VDS12" s="551"/>
      <c r="VDT12" s="551"/>
      <c r="VDU12" s="551"/>
      <c r="VDV12" s="551"/>
      <c r="VDW12" s="551"/>
      <c r="VDX12" s="551"/>
      <c r="VDY12" s="551"/>
      <c r="VDZ12" s="551"/>
      <c r="VEA12" s="551"/>
      <c r="VEB12" s="551"/>
      <c r="VEC12" s="551"/>
      <c r="VED12" s="551"/>
      <c r="VEE12" s="551"/>
      <c r="VEF12" s="551"/>
      <c r="VEG12" s="551"/>
      <c r="VEH12" s="551"/>
      <c r="VEI12" s="551"/>
      <c r="VEJ12" s="551"/>
      <c r="VEK12" s="551"/>
      <c r="VEL12" s="551"/>
      <c r="VEM12" s="551"/>
      <c r="VEN12" s="551"/>
      <c r="VEO12" s="551"/>
      <c r="VEP12" s="551"/>
      <c r="VEQ12" s="551"/>
      <c r="VER12" s="551"/>
      <c r="VES12" s="551"/>
      <c r="VET12" s="551"/>
      <c r="VEU12" s="551"/>
      <c r="VEV12" s="551"/>
      <c r="VEW12" s="551"/>
      <c r="VEX12" s="551"/>
      <c r="VEY12" s="551"/>
      <c r="VEZ12" s="551"/>
      <c r="VFA12" s="551"/>
      <c r="VFB12" s="551"/>
      <c r="VFC12" s="551"/>
      <c r="VFD12" s="551"/>
      <c r="VFE12" s="551"/>
      <c r="VFF12" s="551"/>
      <c r="VFG12" s="551"/>
      <c r="VFH12" s="551"/>
      <c r="VFI12" s="551"/>
      <c r="VFJ12" s="551"/>
      <c r="VFK12" s="551"/>
      <c r="VFL12" s="551"/>
      <c r="VFM12" s="551"/>
      <c r="VFN12" s="551"/>
      <c r="VFO12" s="551"/>
      <c r="VFP12" s="551"/>
      <c r="VFQ12" s="551"/>
      <c r="VFR12" s="551"/>
      <c r="VFS12" s="551"/>
      <c r="VFT12" s="551"/>
      <c r="VFU12" s="551"/>
      <c r="VFV12" s="551"/>
      <c r="VFW12" s="551"/>
      <c r="VFX12" s="551"/>
      <c r="VFY12" s="551"/>
      <c r="VFZ12" s="551"/>
      <c r="VGA12" s="551"/>
      <c r="VGB12" s="551"/>
      <c r="VGC12" s="551"/>
      <c r="VGD12" s="551"/>
      <c r="VGE12" s="551"/>
      <c r="VGF12" s="551"/>
      <c r="VGG12" s="551"/>
      <c r="VGH12" s="551"/>
      <c r="VGI12" s="551"/>
      <c r="VGJ12" s="551"/>
      <c r="VGK12" s="551"/>
      <c r="VGL12" s="551"/>
      <c r="VGM12" s="551"/>
      <c r="VGN12" s="551"/>
      <c r="VGO12" s="551"/>
      <c r="VGP12" s="551"/>
      <c r="VGQ12" s="551"/>
      <c r="VGR12" s="551"/>
      <c r="VGS12" s="551"/>
      <c r="VGT12" s="551"/>
      <c r="VGU12" s="551"/>
      <c r="VGV12" s="551"/>
      <c r="VGW12" s="551"/>
      <c r="VGX12" s="551"/>
      <c r="VGY12" s="551"/>
      <c r="VGZ12" s="551"/>
      <c r="VHA12" s="551"/>
      <c r="VHB12" s="551"/>
      <c r="VHC12" s="551"/>
      <c r="VHD12" s="551"/>
      <c r="VHE12" s="551"/>
      <c r="VHF12" s="551"/>
      <c r="VHG12" s="551"/>
      <c r="VHH12" s="551"/>
      <c r="VHI12" s="551"/>
      <c r="VHJ12" s="551"/>
      <c r="VHK12" s="551"/>
      <c r="VHL12" s="551"/>
      <c r="VHM12" s="551"/>
      <c r="VHN12" s="551"/>
      <c r="VHO12" s="551"/>
      <c r="VHP12" s="551"/>
      <c r="VHQ12" s="551"/>
      <c r="VHR12" s="551"/>
      <c r="VHS12" s="551"/>
      <c r="VHT12" s="551"/>
      <c r="VHU12" s="551"/>
      <c r="VHV12" s="551"/>
      <c r="VHW12" s="551"/>
      <c r="VHX12" s="551"/>
      <c r="VHY12" s="551"/>
      <c r="VHZ12" s="551"/>
      <c r="VIA12" s="551"/>
      <c r="VIB12" s="551"/>
      <c r="VIC12" s="551"/>
      <c r="VID12" s="551"/>
      <c r="VIE12" s="551"/>
      <c r="VIF12" s="551"/>
      <c r="VIG12" s="551"/>
      <c r="VIH12" s="551"/>
      <c r="VII12" s="551"/>
      <c r="VIJ12" s="551"/>
      <c r="VIK12" s="551"/>
      <c r="VIL12" s="551"/>
      <c r="VIM12" s="551"/>
      <c r="VIN12" s="551"/>
      <c r="VIO12" s="551"/>
      <c r="VIP12" s="551"/>
      <c r="VIQ12" s="551"/>
      <c r="VIR12" s="551"/>
      <c r="VIS12" s="551"/>
      <c r="VIT12" s="551"/>
      <c r="VIU12" s="551"/>
      <c r="VIV12" s="551"/>
      <c r="VIW12" s="551"/>
      <c r="VIX12" s="551"/>
      <c r="VIY12" s="551"/>
      <c r="VIZ12" s="551"/>
      <c r="VJA12" s="551"/>
      <c r="VJB12" s="551"/>
      <c r="VJC12" s="551"/>
      <c r="VJD12" s="551"/>
      <c r="VJE12" s="551"/>
      <c r="VJF12" s="551"/>
      <c r="VJG12" s="551"/>
      <c r="VJH12" s="551"/>
      <c r="VJI12" s="551"/>
      <c r="VJJ12" s="551"/>
      <c r="VJK12" s="551"/>
      <c r="VJL12" s="551"/>
      <c r="VJM12" s="551"/>
      <c r="VJN12" s="551"/>
      <c r="VJO12" s="551"/>
      <c r="VJP12" s="551"/>
      <c r="VJQ12" s="551"/>
      <c r="VJR12" s="551"/>
      <c r="VJS12" s="551"/>
      <c r="VJT12" s="551"/>
      <c r="VJU12" s="551"/>
      <c r="VJV12" s="551"/>
      <c r="VJW12" s="551"/>
      <c r="VJX12" s="551"/>
      <c r="VJY12" s="551"/>
      <c r="VJZ12" s="551"/>
      <c r="VKA12" s="551"/>
      <c r="VKB12" s="551"/>
      <c r="VKC12" s="551"/>
      <c r="VKD12" s="551"/>
      <c r="VKE12" s="551"/>
      <c r="VKF12" s="551"/>
      <c r="VKG12" s="551"/>
      <c r="VKH12" s="551"/>
      <c r="VKI12" s="551"/>
      <c r="VKJ12" s="551"/>
      <c r="VKK12" s="551"/>
      <c r="VKL12" s="551"/>
      <c r="VKM12" s="551"/>
      <c r="VKN12" s="551"/>
      <c r="VKO12" s="551"/>
      <c r="VKP12" s="551"/>
      <c r="VKQ12" s="551"/>
      <c r="VKR12" s="551"/>
      <c r="VKS12" s="551"/>
      <c r="VKT12" s="551"/>
      <c r="VKU12" s="551"/>
      <c r="VKV12" s="551"/>
      <c r="VKW12" s="551"/>
      <c r="VKX12" s="551"/>
      <c r="VKY12" s="551"/>
      <c r="VKZ12" s="551"/>
      <c r="VLA12" s="551"/>
      <c r="VLB12" s="551"/>
      <c r="VLC12" s="551"/>
      <c r="VLD12" s="551"/>
      <c r="VLE12" s="551"/>
      <c r="VLF12" s="551"/>
      <c r="VLG12" s="551"/>
      <c r="VLH12" s="551"/>
      <c r="VLI12" s="551"/>
      <c r="VLJ12" s="551"/>
      <c r="VLK12" s="551"/>
      <c r="VLL12" s="551"/>
      <c r="VLM12" s="551"/>
      <c r="VLN12" s="551"/>
      <c r="VLO12" s="551"/>
      <c r="VLP12" s="551"/>
      <c r="VLQ12" s="551"/>
      <c r="VLR12" s="551"/>
      <c r="VLS12" s="551"/>
      <c r="VLT12" s="551"/>
      <c r="VLU12" s="551"/>
      <c r="VLV12" s="551"/>
      <c r="VLW12" s="551"/>
      <c r="VLX12" s="551"/>
      <c r="VLY12" s="551"/>
      <c r="VLZ12" s="551"/>
      <c r="VMA12" s="551"/>
      <c r="VMB12" s="551"/>
      <c r="VMC12" s="551"/>
      <c r="VMD12" s="551"/>
      <c r="VME12" s="551"/>
      <c r="VMF12" s="551"/>
      <c r="VMG12" s="551"/>
      <c r="VMH12" s="551"/>
      <c r="VMI12" s="551"/>
      <c r="VMJ12" s="551"/>
      <c r="VMK12" s="551"/>
      <c r="VML12" s="551"/>
      <c r="VMM12" s="551"/>
      <c r="VMN12" s="551"/>
      <c r="VMO12" s="551"/>
      <c r="VMP12" s="551"/>
      <c r="VMQ12" s="551"/>
      <c r="VMR12" s="551"/>
      <c r="VMS12" s="551"/>
      <c r="VMT12" s="551"/>
      <c r="VMU12" s="551"/>
      <c r="VMV12" s="551"/>
      <c r="VMW12" s="551"/>
      <c r="VMX12" s="551"/>
      <c r="VMY12" s="551"/>
      <c r="VMZ12" s="551"/>
      <c r="VNA12" s="551"/>
      <c r="VNB12" s="551"/>
      <c r="VNC12" s="551"/>
      <c r="VND12" s="551"/>
      <c r="VNE12" s="551"/>
      <c r="VNF12" s="551"/>
      <c r="VNG12" s="551"/>
      <c r="VNH12" s="551"/>
      <c r="VNI12" s="551"/>
      <c r="VNJ12" s="551"/>
      <c r="VNK12" s="551"/>
      <c r="VNL12" s="551"/>
      <c r="VNM12" s="551"/>
      <c r="VNN12" s="551"/>
      <c r="VNO12" s="551"/>
      <c r="VNP12" s="551"/>
      <c r="VNQ12" s="551"/>
      <c r="VNR12" s="551"/>
      <c r="VNS12" s="551"/>
      <c r="VNT12" s="551"/>
      <c r="VNU12" s="551"/>
      <c r="VNV12" s="551"/>
      <c r="VNW12" s="551"/>
      <c r="VNX12" s="551"/>
      <c r="VNY12" s="551"/>
      <c r="VNZ12" s="551"/>
      <c r="VOA12" s="551"/>
      <c r="VOB12" s="551"/>
      <c r="VOC12" s="551"/>
      <c r="VOD12" s="551"/>
      <c r="VOE12" s="551"/>
      <c r="VOF12" s="551"/>
      <c r="VOG12" s="551"/>
      <c r="VOH12" s="551"/>
      <c r="VOI12" s="551"/>
      <c r="VOJ12" s="551"/>
      <c r="VOK12" s="551"/>
      <c r="VOL12" s="551"/>
      <c r="VOM12" s="551"/>
      <c r="VON12" s="551"/>
      <c r="VOO12" s="551"/>
      <c r="VOP12" s="551"/>
      <c r="VOQ12" s="551"/>
      <c r="VOR12" s="551"/>
      <c r="VOS12" s="551"/>
      <c r="VOT12" s="551"/>
      <c r="VOU12" s="551"/>
      <c r="VOV12" s="551"/>
      <c r="VOW12" s="551"/>
      <c r="VOX12" s="551"/>
      <c r="VOY12" s="551"/>
      <c r="VOZ12" s="551"/>
      <c r="VPA12" s="551"/>
      <c r="VPB12" s="551"/>
      <c r="VPC12" s="551"/>
      <c r="VPD12" s="551"/>
      <c r="VPE12" s="551"/>
      <c r="VPF12" s="551"/>
      <c r="VPG12" s="551"/>
      <c r="VPH12" s="551"/>
      <c r="VPI12" s="551"/>
      <c r="VPJ12" s="551"/>
      <c r="VPK12" s="551"/>
      <c r="VPL12" s="551"/>
      <c r="VPM12" s="551"/>
      <c r="VPN12" s="551"/>
      <c r="VPO12" s="551"/>
      <c r="VPP12" s="551"/>
      <c r="VPQ12" s="551"/>
      <c r="VPR12" s="551"/>
      <c r="VPS12" s="551"/>
      <c r="VPT12" s="551"/>
      <c r="VPU12" s="551"/>
      <c r="VPV12" s="551"/>
      <c r="VPW12" s="551"/>
      <c r="VPX12" s="551"/>
      <c r="VPY12" s="551"/>
      <c r="VPZ12" s="551"/>
      <c r="VQA12" s="551"/>
      <c r="VQB12" s="551"/>
      <c r="VQC12" s="551"/>
      <c r="VQD12" s="551"/>
      <c r="VQE12" s="551"/>
      <c r="VQF12" s="551"/>
      <c r="VQG12" s="551"/>
      <c r="VQH12" s="551"/>
      <c r="VQI12" s="551"/>
      <c r="VQJ12" s="551"/>
      <c r="VQK12" s="551"/>
      <c r="VQL12" s="551"/>
      <c r="VQM12" s="551"/>
      <c r="VQN12" s="551"/>
      <c r="VQO12" s="551"/>
      <c r="VQP12" s="551"/>
      <c r="VQQ12" s="551"/>
      <c r="VQR12" s="551"/>
      <c r="VQS12" s="551"/>
      <c r="VQT12" s="551"/>
      <c r="VQU12" s="551"/>
      <c r="VQV12" s="551"/>
      <c r="VQW12" s="551"/>
      <c r="VQX12" s="551"/>
      <c r="VQY12" s="551"/>
      <c r="VQZ12" s="551"/>
      <c r="VRA12" s="551"/>
      <c r="VRB12" s="551"/>
      <c r="VRC12" s="551"/>
      <c r="VRD12" s="551"/>
      <c r="VRE12" s="551"/>
      <c r="VRF12" s="551"/>
      <c r="VRG12" s="551"/>
      <c r="VRH12" s="551"/>
      <c r="VRI12" s="551"/>
      <c r="VRJ12" s="551"/>
      <c r="VRK12" s="551"/>
      <c r="VRL12" s="551"/>
      <c r="VRM12" s="551"/>
      <c r="VRN12" s="551"/>
      <c r="VRO12" s="551"/>
      <c r="VRP12" s="551"/>
      <c r="VRQ12" s="551"/>
      <c r="VRR12" s="551"/>
      <c r="VRS12" s="551"/>
      <c r="VRT12" s="551"/>
      <c r="VRU12" s="551"/>
      <c r="VRV12" s="551"/>
      <c r="VRW12" s="551"/>
      <c r="VRX12" s="551"/>
      <c r="VRY12" s="551"/>
      <c r="VRZ12" s="551"/>
      <c r="VSA12" s="551"/>
      <c r="VSB12" s="551"/>
      <c r="VSC12" s="551"/>
      <c r="VSD12" s="551"/>
      <c r="VSE12" s="551"/>
      <c r="VSF12" s="551"/>
      <c r="VSG12" s="551"/>
      <c r="VSH12" s="551"/>
      <c r="VSI12" s="551"/>
      <c r="VSJ12" s="551"/>
      <c r="VSK12" s="551"/>
      <c r="VSL12" s="551"/>
      <c r="VSM12" s="551"/>
      <c r="VSN12" s="551"/>
      <c r="VSO12" s="551"/>
      <c r="VSP12" s="551"/>
      <c r="VSQ12" s="551"/>
      <c r="VSR12" s="551"/>
      <c r="VSS12" s="551"/>
      <c r="VST12" s="551"/>
      <c r="VSU12" s="551"/>
      <c r="VSV12" s="551"/>
      <c r="VSW12" s="551"/>
      <c r="VSX12" s="551"/>
      <c r="VSY12" s="551"/>
      <c r="VSZ12" s="551"/>
      <c r="VTA12" s="551"/>
      <c r="VTB12" s="551"/>
      <c r="VTC12" s="551"/>
      <c r="VTD12" s="551"/>
      <c r="VTE12" s="551"/>
      <c r="VTF12" s="551"/>
      <c r="VTG12" s="551"/>
      <c r="VTH12" s="551"/>
      <c r="VTI12" s="551"/>
      <c r="VTJ12" s="551"/>
      <c r="VTK12" s="551"/>
      <c r="VTL12" s="551"/>
      <c r="VTM12" s="551"/>
      <c r="VTN12" s="551"/>
      <c r="VTO12" s="551"/>
      <c r="VTP12" s="551"/>
      <c r="VTQ12" s="551"/>
      <c r="VTR12" s="551"/>
      <c r="VTS12" s="551"/>
      <c r="VTT12" s="551"/>
      <c r="VTU12" s="551"/>
      <c r="VTV12" s="551"/>
      <c r="VTW12" s="551"/>
      <c r="VTX12" s="551"/>
      <c r="VTY12" s="551"/>
      <c r="VTZ12" s="551"/>
      <c r="VUA12" s="551"/>
      <c r="VUB12" s="551"/>
      <c r="VUC12" s="551"/>
      <c r="VUD12" s="551"/>
      <c r="VUE12" s="551"/>
      <c r="VUF12" s="551"/>
      <c r="VUG12" s="551"/>
      <c r="VUH12" s="551"/>
      <c r="VUI12" s="551"/>
      <c r="VUJ12" s="551"/>
      <c r="VUK12" s="551"/>
      <c r="VUL12" s="551"/>
      <c r="VUM12" s="551"/>
      <c r="VUN12" s="551"/>
      <c r="VUO12" s="551"/>
      <c r="VUP12" s="551"/>
      <c r="VUQ12" s="551"/>
      <c r="VUR12" s="551"/>
      <c r="VUS12" s="551"/>
      <c r="VUT12" s="551"/>
      <c r="VUU12" s="551"/>
      <c r="VUV12" s="551"/>
      <c r="VUW12" s="551"/>
      <c r="VUX12" s="551"/>
      <c r="VUY12" s="551"/>
      <c r="VUZ12" s="551"/>
      <c r="VVA12" s="551"/>
      <c r="VVB12" s="551"/>
      <c r="VVC12" s="551"/>
      <c r="VVD12" s="551"/>
      <c r="VVE12" s="551"/>
      <c r="VVF12" s="551"/>
      <c r="VVG12" s="551"/>
      <c r="VVH12" s="551"/>
      <c r="VVI12" s="551"/>
      <c r="VVJ12" s="551"/>
      <c r="VVK12" s="551"/>
      <c r="VVL12" s="551"/>
      <c r="VVM12" s="551"/>
      <c r="VVN12" s="551"/>
      <c r="VVO12" s="551"/>
      <c r="VVP12" s="551"/>
      <c r="VVQ12" s="551"/>
      <c r="VVR12" s="551"/>
      <c r="VVS12" s="551"/>
      <c r="VVT12" s="551"/>
      <c r="VVU12" s="551"/>
      <c r="VVV12" s="551"/>
      <c r="VVW12" s="551"/>
      <c r="VVX12" s="551"/>
      <c r="VVY12" s="551"/>
      <c r="VVZ12" s="551"/>
      <c r="VWA12" s="551"/>
      <c r="VWB12" s="551"/>
      <c r="VWC12" s="551"/>
      <c r="VWD12" s="551"/>
      <c r="VWE12" s="551"/>
      <c r="VWF12" s="551"/>
      <c r="VWG12" s="551"/>
      <c r="VWH12" s="551"/>
      <c r="VWI12" s="551"/>
      <c r="VWJ12" s="551"/>
      <c r="VWK12" s="551"/>
      <c r="VWL12" s="551"/>
      <c r="VWM12" s="551"/>
      <c r="VWN12" s="551"/>
      <c r="VWO12" s="551"/>
      <c r="VWP12" s="551"/>
      <c r="VWQ12" s="551"/>
      <c r="VWR12" s="551"/>
      <c r="VWS12" s="551"/>
      <c r="VWT12" s="551"/>
      <c r="VWU12" s="551"/>
      <c r="VWV12" s="551"/>
      <c r="VWW12" s="551"/>
      <c r="VWX12" s="551"/>
      <c r="VWY12" s="551"/>
      <c r="VWZ12" s="551"/>
      <c r="VXA12" s="551"/>
      <c r="VXB12" s="551"/>
      <c r="VXC12" s="551"/>
      <c r="VXD12" s="551"/>
      <c r="VXE12" s="551"/>
      <c r="VXF12" s="551"/>
      <c r="VXG12" s="551"/>
      <c r="VXH12" s="551"/>
      <c r="VXI12" s="551"/>
      <c r="VXJ12" s="551"/>
      <c r="VXK12" s="551"/>
      <c r="VXL12" s="551"/>
      <c r="VXM12" s="551"/>
      <c r="VXN12" s="551"/>
      <c r="VXO12" s="551"/>
      <c r="VXP12" s="551"/>
      <c r="VXQ12" s="551"/>
      <c r="VXR12" s="551"/>
      <c r="VXS12" s="551"/>
      <c r="VXT12" s="551"/>
      <c r="VXU12" s="551"/>
      <c r="VXV12" s="551"/>
      <c r="VXW12" s="551"/>
      <c r="VXX12" s="551"/>
      <c r="VXY12" s="551"/>
      <c r="VXZ12" s="551"/>
      <c r="VYA12" s="551"/>
      <c r="VYB12" s="551"/>
      <c r="VYC12" s="551"/>
      <c r="VYD12" s="551"/>
      <c r="VYE12" s="551"/>
      <c r="VYF12" s="551"/>
      <c r="VYG12" s="551"/>
      <c r="VYH12" s="551"/>
      <c r="VYI12" s="551"/>
      <c r="VYJ12" s="551"/>
      <c r="VYK12" s="551"/>
      <c r="VYL12" s="551"/>
      <c r="VYM12" s="551"/>
      <c r="VYN12" s="551"/>
      <c r="VYO12" s="551"/>
      <c r="VYP12" s="551"/>
      <c r="VYQ12" s="551"/>
      <c r="VYR12" s="551"/>
      <c r="VYS12" s="551"/>
      <c r="VYT12" s="551"/>
      <c r="VYU12" s="551"/>
      <c r="VYV12" s="551"/>
      <c r="VYW12" s="551"/>
      <c r="VYX12" s="551"/>
      <c r="VYY12" s="551"/>
      <c r="VYZ12" s="551"/>
      <c r="VZA12" s="551"/>
      <c r="VZB12" s="551"/>
      <c r="VZC12" s="551"/>
      <c r="VZD12" s="551"/>
      <c r="VZE12" s="551"/>
      <c r="VZF12" s="551"/>
      <c r="VZG12" s="551"/>
      <c r="VZH12" s="551"/>
      <c r="VZI12" s="551"/>
      <c r="VZJ12" s="551"/>
      <c r="VZK12" s="551"/>
      <c r="VZL12" s="551"/>
      <c r="VZM12" s="551"/>
      <c r="VZN12" s="551"/>
      <c r="VZO12" s="551"/>
      <c r="VZP12" s="551"/>
      <c r="VZQ12" s="551"/>
      <c r="VZR12" s="551"/>
      <c r="VZS12" s="551"/>
      <c r="VZT12" s="551"/>
      <c r="VZU12" s="551"/>
      <c r="VZV12" s="551"/>
      <c r="VZW12" s="551"/>
      <c r="VZX12" s="551"/>
      <c r="VZY12" s="551"/>
      <c r="VZZ12" s="551"/>
      <c r="WAA12" s="551"/>
      <c r="WAB12" s="551"/>
      <c r="WAC12" s="551"/>
      <c r="WAD12" s="551"/>
      <c r="WAE12" s="551"/>
      <c r="WAF12" s="551"/>
      <c r="WAG12" s="551"/>
      <c r="WAH12" s="551"/>
      <c r="WAI12" s="551"/>
      <c r="WAJ12" s="551"/>
      <c r="WAK12" s="551"/>
      <c r="WAL12" s="551"/>
      <c r="WAM12" s="551"/>
      <c r="WAN12" s="551"/>
      <c r="WAO12" s="551"/>
      <c r="WAP12" s="551"/>
      <c r="WAQ12" s="551"/>
      <c r="WAR12" s="551"/>
      <c r="WAS12" s="551"/>
      <c r="WAT12" s="551"/>
      <c r="WAU12" s="551"/>
      <c r="WAV12" s="551"/>
      <c r="WAW12" s="551"/>
      <c r="WAX12" s="551"/>
      <c r="WAY12" s="551"/>
      <c r="WAZ12" s="551"/>
      <c r="WBA12" s="551"/>
      <c r="WBB12" s="551"/>
      <c r="WBC12" s="551"/>
      <c r="WBD12" s="551"/>
      <c r="WBE12" s="551"/>
      <c r="WBF12" s="551"/>
      <c r="WBG12" s="551"/>
      <c r="WBH12" s="551"/>
      <c r="WBI12" s="551"/>
      <c r="WBJ12" s="551"/>
      <c r="WBK12" s="551"/>
      <c r="WBL12" s="551"/>
      <c r="WBM12" s="551"/>
      <c r="WBN12" s="551"/>
      <c r="WBO12" s="551"/>
      <c r="WBP12" s="551"/>
      <c r="WBQ12" s="551"/>
      <c r="WBR12" s="551"/>
      <c r="WBS12" s="551"/>
      <c r="WBT12" s="551"/>
      <c r="WBU12" s="551"/>
      <c r="WBV12" s="551"/>
      <c r="WBW12" s="551"/>
      <c r="WBX12" s="551"/>
      <c r="WBY12" s="551"/>
      <c r="WBZ12" s="551"/>
      <c r="WCA12" s="551"/>
      <c r="WCB12" s="551"/>
      <c r="WCC12" s="551"/>
      <c r="WCD12" s="551"/>
      <c r="WCE12" s="551"/>
      <c r="WCF12" s="551"/>
      <c r="WCG12" s="551"/>
      <c r="WCH12" s="551"/>
      <c r="WCI12" s="551"/>
      <c r="WCJ12" s="551"/>
      <c r="WCK12" s="551"/>
      <c r="WCL12" s="551"/>
      <c r="WCM12" s="551"/>
      <c r="WCN12" s="551"/>
      <c r="WCO12" s="551"/>
      <c r="WCP12" s="551"/>
      <c r="WCQ12" s="551"/>
      <c r="WCR12" s="551"/>
      <c r="WCS12" s="551"/>
      <c r="WCT12" s="551"/>
      <c r="WCU12" s="551"/>
      <c r="WCV12" s="551"/>
      <c r="WCW12" s="551"/>
      <c r="WCX12" s="551"/>
      <c r="WCY12" s="551"/>
      <c r="WCZ12" s="551"/>
      <c r="WDA12" s="551"/>
      <c r="WDB12" s="551"/>
      <c r="WDC12" s="551"/>
      <c r="WDD12" s="551"/>
      <c r="WDE12" s="551"/>
      <c r="WDF12" s="551"/>
      <c r="WDG12" s="551"/>
      <c r="WDH12" s="551"/>
      <c r="WDI12" s="551"/>
      <c r="WDJ12" s="551"/>
      <c r="WDK12" s="551"/>
      <c r="WDL12" s="551"/>
      <c r="WDM12" s="551"/>
      <c r="WDN12" s="551"/>
      <c r="WDO12" s="551"/>
      <c r="WDP12" s="551"/>
      <c r="WDQ12" s="551"/>
      <c r="WDR12" s="551"/>
      <c r="WDS12" s="551"/>
      <c r="WDT12" s="551"/>
      <c r="WDU12" s="551"/>
      <c r="WDV12" s="551"/>
      <c r="WDW12" s="551"/>
      <c r="WDX12" s="551"/>
      <c r="WDY12" s="551"/>
      <c r="WDZ12" s="551"/>
      <c r="WEA12" s="551"/>
      <c r="WEB12" s="551"/>
      <c r="WEC12" s="551"/>
      <c r="WED12" s="551"/>
      <c r="WEE12" s="551"/>
      <c r="WEF12" s="551"/>
      <c r="WEG12" s="551"/>
      <c r="WEH12" s="551"/>
      <c r="WEI12" s="551"/>
      <c r="WEJ12" s="551"/>
      <c r="WEK12" s="551"/>
      <c r="WEL12" s="551"/>
      <c r="WEM12" s="551"/>
      <c r="WEN12" s="551"/>
      <c r="WEO12" s="551"/>
      <c r="WEP12" s="551"/>
      <c r="WEQ12" s="551"/>
      <c r="WER12" s="551"/>
      <c r="WES12" s="551"/>
      <c r="WET12" s="551"/>
      <c r="WEU12" s="551"/>
      <c r="WEV12" s="551"/>
      <c r="WEW12" s="551"/>
      <c r="WEX12" s="551"/>
      <c r="WEY12" s="551"/>
      <c r="WEZ12" s="551"/>
      <c r="WFA12" s="551"/>
      <c r="WFB12" s="551"/>
      <c r="WFC12" s="551"/>
      <c r="WFD12" s="551"/>
      <c r="WFE12" s="551"/>
      <c r="WFF12" s="551"/>
      <c r="WFG12" s="551"/>
      <c r="WFH12" s="551"/>
      <c r="WFI12" s="551"/>
      <c r="WFJ12" s="551"/>
      <c r="WFK12" s="551"/>
      <c r="WFL12" s="551"/>
      <c r="WFM12" s="551"/>
      <c r="WFN12" s="551"/>
      <c r="WFO12" s="551"/>
      <c r="WFP12" s="551"/>
      <c r="WFQ12" s="551"/>
      <c r="WFR12" s="551"/>
      <c r="WFS12" s="551"/>
      <c r="WFT12" s="551"/>
      <c r="WFU12" s="551"/>
      <c r="WFV12" s="551"/>
      <c r="WFW12" s="551"/>
      <c r="WFX12" s="551"/>
      <c r="WFY12" s="551"/>
      <c r="WFZ12" s="551"/>
      <c r="WGA12" s="551"/>
      <c r="WGB12" s="551"/>
      <c r="WGC12" s="551"/>
      <c r="WGD12" s="551"/>
      <c r="WGE12" s="551"/>
      <c r="WGF12" s="551"/>
      <c r="WGG12" s="551"/>
      <c r="WGH12" s="551"/>
      <c r="WGI12" s="551"/>
      <c r="WGJ12" s="551"/>
      <c r="WGK12" s="551"/>
      <c r="WGL12" s="551"/>
      <c r="WGM12" s="551"/>
      <c r="WGN12" s="551"/>
      <c r="WGO12" s="551"/>
      <c r="WGP12" s="551"/>
      <c r="WGQ12" s="551"/>
      <c r="WGR12" s="551"/>
      <c r="WGS12" s="551"/>
      <c r="WGT12" s="551"/>
      <c r="WGU12" s="551"/>
      <c r="WGV12" s="551"/>
      <c r="WGW12" s="551"/>
      <c r="WGX12" s="551"/>
      <c r="WGY12" s="551"/>
      <c r="WGZ12" s="551"/>
      <c r="WHA12" s="551"/>
      <c r="WHB12" s="551"/>
      <c r="WHC12" s="551"/>
      <c r="WHD12" s="551"/>
      <c r="WHE12" s="551"/>
      <c r="WHF12" s="551"/>
      <c r="WHG12" s="551"/>
      <c r="WHH12" s="551"/>
      <c r="WHI12" s="551"/>
      <c r="WHJ12" s="551"/>
      <c r="WHK12" s="551"/>
      <c r="WHL12" s="551"/>
      <c r="WHM12" s="551"/>
      <c r="WHN12" s="551"/>
      <c r="WHO12" s="551"/>
      <c r="WHP12" s="551"/>
      <c r="WHQ12" s="551"/>
      <c r="WHR12" s="551"/>
      <c r="WHS12" s="551"/>
      <c r="WHT12" s="551"/>
      <c r="WHU12" s="551"/>
      <c r="WHV12" s="551"/>
      <c r="WHW12" s="551"/>
      <c r="WHX12" s="551"/>
      <c r="WHY12" s="551"/>
      <c r="WHZ12" s="551"/>
      <c r="WIA12" s="551"/>
      <c r="WIB12" s="551"/>
      <c r="WIC12" s="551"/>
      <c r="WID12" s="551"/>
      <c r="WIE12" s="551"/>
      <c r="WIF12" s="551"/>
      <c r="WIG12" s="551"/>
      <c r="WIH12" s="551"/>
      <c r="WII12" s="551"/>
      <c r="WIJ12" s="551"/>
      <c r="WIK12" s="551"/>
      <c r="WIL12" s="551"/>
      <c r="WIM12" s="551"/>
      <c r="WIN12" s="551"/>
      <c r="WIO12" s="551"/>
      <c r="WIP12" s="551"/>
      <c r="WIQ12" s="551"/>
      <c r="WIR12" s="551"/>
      <c r="WIS12" s="551"/>
      <c r="WIT12" s="551"/>
      <c r="WIU12" s="551"/>
      <c r="WIV12" s="551"/>
      <c r="WIW12" s="551"/>
      <c r="WIX12" s="551"/>
      <c r="WIY12" s="551"/>
      <c r="WIZ12" s="551"/>
      <c r="WJA12" s="551"/>
      <c r="WJB12" s="551"/>
      <c r="WJC12" s="551"/>
      <c r="WJD12" s="551"/>
      <c r="WJE12" s="551"/>
      <c r="WJF12" s="551"/>
      <c r="WJG12" s="551"/>
      <c r="WJH12" s="551"/>
      <c r="WJI12" s="551"/>
      <c r="WJJ12" s="551"/>
      <c r="WJK12" s="551"/>
      <c r="WJL12" s="551"/>
      <c r="WJM12" s="551"/>
      <c r="WJN12" s="551"/>
      <c r="WJO12" s="551"/>
      <c r="WJP12" s="551"/>
      <c r="WJQ12" s="551"/>
      <c r="WJR12" s="551"/>
      <c r="WJS12" s="551"/>
      <c r="WJT12" s="551"/>
      <c r="WJU12" s="551"/>
      <c r="WJV12" s="551"/>
      <c r="WJW12" s="551"/>
      <c r="WJX12" s="551"/>
      <c r="WJY12" s="551"/>
      <c r="WJZ12" s="551"/>
      <c r="WKA12" s="551"/>
      <c r="WKB12" s="551"/>
      <c r="WKC12" s="551"/>
      <c r="WKD12" s="551"/>
      <c r="WKE12" s="551"/>
      <c r="WKF12" s="551"/>
      <c r="WKG12" s="551"/>
      <c r="WKH12" s="551"/>
      <c r="WKI12" s="551"/>
      <c r="WKJ12" s="551"/>
      <c r="WKK12" s="551"/>
      <c r="WKL12" s="551"/>
      <c r="WKM12" s="551"/>
      <c r="WKN12" s="551"/>
      <c r="WKO12" s="551"/>
      <c r="WKP12" s="551"/>
      <c r="WKQ12" s="551"/>
      <c r="WKR12" s="551"/>
      <c r="WKS12" s="551"/>
      <c r="WKT12" s="551"/>
      <c r="WKU12" s="551"/>
      <c r="WKV12" s="551"/>
      <c r="WKW12" s="551"/>
      <c r="WKX12" s="551"/>
      <c r="WKY12" s="551"/>
      <c r="WKZ12" s="551"/>
      <c r="WLA12" s="551"/>
      <c r="WLB12" s="551"/>
      <c r="WLC12" s="551"/>
      <c r="WLD12" s="551"/>
      <c r="WLE12" s="551"/>
      <c r="WLF12" s="551"/>
      <c r="WLG12" s="551"/>
      <c r="WLH12" s="551"/>
      <c r="WLI12" s="551"/>
      <c r="WLJ12" s="551"/>
      <c r="WLK12" s="551"/>
      <c r="WLL12" s="551"/>
      <c r="WLM12" s="551"/>
      <c r="WLN12" s="551"/>
      <c r="WLO12" s="551"/>
      <c r="WLP12" s="551"/>
      <c r="WLQ12" s="551"/>
      <c r="WLR12" s="551"/>
      <c r="WLS12" s="551"/>
      <c r="WLT12" s="551"/>
      <c r="WLU12" s="551"/>
      <c r="WLV12" s="551"/>
      <c r="WLW12" s="551"/>
      <c r="WLX12" s="551"/>
      <c r="WLY12" s="551"/>
      <c r="WLZ12" s="551"/>
      <c r="WMA12" s="551"/>
      <c r="WMB12" s="551"/>
      <c r="WMC12" s="551"/>
      <c r="WMD12" s="551"/>
      <c r="WME12" s="551"/>
      <c r="WMF12" s="551"/>
      <c r="WMG12" s="551"/>
      <c r="WMH12" s="551"/>
      <c r="WMI12" s="551"/>
      <c r="WMJ12" s="551"/>
      <c r="WMK12" s="551"/>
      <c r="WML12" s="551"/>
      <c r="WMM12" s="551"/>
      <c r="WMN12" s="551"/>
      <c r="WMO12" s="551"/>
      <c r="WMP12" s="551"/>
      <c r="WMQ12" s="551"/>
      <c r="WMR12" s="551"/>
      <c r="WMS12" s="551"/>
      <c r="WMT12" s="551"/>
      <c r="WMU12" s="551"/>
      <c r="WMV12" s="551"/>
      <c r="WMW12" s="551"/>
      <c r="WMX12" s="551"/>
      <c r="WMY12" s="551"/>
      <c r="WMZ12" s="551"/>
      <c r="WNA12" s="551"/>
      <c r="WNB12" s="551"/>
      <c r="WNC12" s="551"/>
      <c r="WND12" s="551"/>
      <c r="WNE12" s="551"/>
      <c r="WNF12" s="551"/>
      <c r="WNG12" s="551"/>
      <c r="WNH12" s="551"/>
      <c r="WNI12" s="551"/>
      <c r="WNJ12" s="551"/>
      <c r="WNK12" s="551"/>
      <c r="WNL12" s="551"/>
      <c r="WNM12" s="551"/>
      <c r="WNN12" s="551"/>
      <c r="WNO12" s="551"/>
      <c r="WNP12" s="551"/>
      <c r="WNQ12" s="551"/>
      <c r="WNR12" s="551"/>
      <c r="WNS12" s="551"/>
      <c r="WNT12" s="551"/>
      <c r="WNU12" s="551"/>
      <c r="WNV12" s="551"/>
      <c r="WNW12" s="551"/>
      <c r="WNX12" s="551"/>
      <c r="WNY12" s="551"/>
      <c r="WNZ12" s="551"/>
      <c r="WOA12" s="551"/>
      <c r="WOB12" s="551"/>
      <c r="WOC12" s="551"/>
      <c r="WOD12" s="551"/>
      <c r="WOE12" s="551"/>
      <c r="WOF12" s="551"/>
      <c r="WOG12" s="551"/>
      <c r="WOH12" s="551"/>
      <c r="WOI12" s="551"/>
      <c r="WOJ12" s="551"/>
      <c r="WOK12" s="551"/>
      <c r="WOL12" s="551"/>
      <c r="WOM12" s="551"/>
      <c r="WON12" s="551"/>
      <c r="WOO12" s="551"/>
      <c r="WOP12" s="551"/>
      <c r="WOQ12" s="551"/>
      <c r="WOR12" s="551"/>
      <c r="WOS12" s="551"/>
      <c r="WOT12" s="551"/>
      <c r="WOU12" s="551"/>
      <c r="WOV12" s="551"/>
      <c r="WOW12" s="551"/>
      <c r="WOX12" s="551"/>
      <c r="WOY12" s="551"/>
      <c r="WOZ12" s="551"/>
      <c r="WPA12" s="551"/>
      <c r="WPB12" s="551"/>
      <c r="WPC12" s="551"/>
      <c r="WPD12" s="551"/>
      <c r="WPE12" s="551"/>
      <c r="WPF12" s="551"/>
      <c r="WPG12" s="551"/>
      <c r="WPH12" s="551"/>
      <c r="WPI12" s="551"/>
      <c r="WPJ12" s="551"/>
      <c r="WPK12" s="551"/>
      <c r="WPL12" s="551"/>
      <c r="WPM12" s="551"/>
      <c r="WPN12" s="551"/>
      <c r="WPO12" s="551"/>
      <c r="WPP12" s="551"/>
      <c r="WPQ12" s="551"/>
      <c r="WPR12" s="551"/>
      <c r="WPS12" s="551"/>
      <c r="WPT12" s="551"/>
      <c r="WPU12" s="551"/>
      <c r="WPV12" s="551"/>
      <c r="WPW12" s="551"/>
      <c r="WPX12" s="551"/>
      <c r="WPY12" s="551"/>
      <c r="WPZ12" s="551"/>
      <c r="WQA12" s="551"/>
      <c r="WQB12" s="551"/>
      <c r="WQC12" s="551"/>
      <c r="WQD12" s="551"/>
      <c r="WQE12" s="551"/>
      <c r="WQF12" s="551"/>
      <c r="WQG12" s="551"/>
      <c r="WQH12" s="551"/>
      <c r="WQI12" s="551"/>
      <c r="WQJ12" s="551"/>
      <c r="WQK12" s="551"/>
      <c r="WQL12" s="551"/>
      <c r="WQM12" s="551"/>
      <c r="WQN12" s="551"/>
      <c r="WQO12" s="551"/>
      <c r="WQP12" s="551"/>
      <c r="WQQ12" s="551"/>
      <c r="WQR12" s="551"/>
      <c r="WQS12" s="551"/>
      <c r="WQT12" s="551"/>
      <c r="WQU12" s="551"/>
      <c r="WQV12" s="551"/>
      <c r="WQW12" s="551"/>
      <c r="WQX12" s="551"/>
      <c r="WQY12" s="551"/>
      <c r="WQZ12" s="551"/>
      <c r="WRA12" s="551"/>
      <c r="WRB12" s="551"/>
      <c r="WRC12" s="551"/>
      <c r="WRD12" s="551"/>
      <c r="WRE12" s="551"/>
      <c r="WRF12" s="551"/>
      <c r="WRG12" s="551"/>
      <c r="WRH12" s="551"/>
      <c r="WRI12" s="551"/>
      <c r="WRJ12" s="551"/>
      <c r="WRK12" s="551"/>
      <c r="WRL12" s="551"/>
      <c r="WRM12" s="551"/>
      <c r="WRN12" s="551"/>
      <c r="WRO12" s="551"/>
      <c r="WRP12" s="551"/>
      <c r="WRQ12" s="551"/>
      <c r="WRR12" s="551"/>
      <c r="WRS12" s="551"/>
      <c r="WRT12" s="551"/>
      <c r="WRU12" s="551"/>
      <c r="WRV12" s="551"/>
      <c r="WRW12" s="551"/>
      <c r="WRX12" s="551"/>
      <c r="WRY12" s="551"/>
      <c r="WRZ12" s="551"/>
      <c r="WSA12" s="551"/>
      <c r="WSB12" s="551"/>
      <c r="WSC12" s="551"/>
      <c r="WSD12" s="551"/>
      <c r="WSE12" s="551"/>
      <c r="WSF12" s="551"/>
      <c r="WSG12" s="551"/>
      <c r="WSH12" s="551"/>
      <c r="WSI12" s="551"/>
      <c r="WSJ12" s="551"/>
      <c r="WSK12" s="551"/>
      <c r="WSL12" s="551"/>
      <c r="WSM12" s="551"/>
      <c r="WSN12" s="551"/>
      <c r="WSO12" s="551"/>
      <c r="WSP12" s="551"/>
      <c r="WSQ12" s="551"/>
      <c r="WSR12" s="551"/>
      <c r="WSS12" s="551"/>
      <c r="WST12" s="551"/>
      <c r="WSU12" s="551"/>
      <c r="WSV12" s="551"/>
      <c r="WSW12" s="551"/>
      <c r="WSX12" s="551"/>
      <c r="WSY12" s="551"/>
      <c r="WSZ12" s="551"/>
      <c r="WTA12" s="551"/>
      <c r="WTB12" s="551"/>
      <c r="WTC12" s="551"/>
      <c r="WTD12" s="551"/>
      <c r="WTE12" s="551"/>
      <c r="WTF12" s="551"/>
      <c r="WTG12" s="551"/>
      <c r="WTH12" s="551"/>
      <c r="WTI12" s="551"/>
      <c r="WTJ12" s="551"/>
      <c r="WTK12" s="551"/>
      <c r="WTL12" s="551"/>
      <c r="WTM12" s="551"/>
      <c r="WTN12" s="551"/>
      <c r="WTO12" s="551"/>
      <c r="WTP12" s="551"/>
      <c r="WTQ12" s="551"/>
      <c r="WTR12" s="551"/>
      <c r="WTS12" s="551"/>
      <c r="WTT12" s="551"/>
      <c r="WTU12" s="551"/>
      <c r="WTV12" s="551"/>
      <c r="WTW12" s="551"/>
      <c r="WTX12" s="551"/>
      <c r="WTY12" s="551"/>
      <c r="WTZ12" s="551"/>
      <c r="WUA12" s="551"/>
      <c r="WUB12" s="551"/>
      <c r="WUC12" s="551"/>
      <c r="WUD12" s="551"/>
      <c r="WUE12" s="551"/>
      <c r="WUF12" s="551"/>
      <c r="WUG12" s="551"/>
      <c r="WUH12" s="551"/>
      <c r="WUI12" s="551"/>
      <c r="WUJ12" s="551"/>
      <c r="WUK12" s="551"/>
      <c r="WUL12" s="551"/>
      <c r="WUM12" s="551"/>
      <c r="WUN12" s="551"/>
      <c r="WUO12" s="551"/>
      <c r="WUP12" s="551"/>
      <c r="WUQ12" s="551"/>
      <c r="WUR12" s="551"/>
      <c r="WUS12" s="551"/>
      <c r="WUT12" s="551"/>
      <c r="WUU12" s="551"/>
      <c r="WUV12" s="551"/>
      <c r="WUW12" s="551"/>
      <c r="WUX12" s="551"/>
      <c r="WUY12" s="551"/>
      <c r="WUZ12" s="551"/>
      <c r="WVA12" s="551"/>
      <c r="WVB12" s="551"/>
      <c r="WVC12" s="551"/>
      <c r="WVD12" s="551"/>
      <c r="WVE12" s="551"/>
      <c r="WVF12" s="551"/>
      <c r="WVG12" s="551"/>
      <c r="WVH12" s="551"/>
      <c r="WVI12" s="551"/>
      <c r="WVJ12" s="551"/>
      <c r="WVK12" s="551"/>
      <c r="WVL12" s="551"/>
      <c r="WVM12" s="551"/>
      <c r="WVN12" s="551"/>
      <c r="WVO12" s="551"/>
      <c r="WVP12" s="551"/>
      <c r="WVQ12" s="551"/>
      <c r="WVR12" s="551"/>
      <c r="WVS12" s="551"/>
      <c r="WVT12" s="551"/>
      <c r="WVU12" s="551"/>
      <c r="WVV12" s="551"/>
      <c r="WVW12" s="551"/>
      <c r="WVX12" s="551"/>
      <c r="WVY12" s="551"/>
      <c r="WVZ12" s="551"/>
      <c r="WWA12" s="551"/>
      <c r="WWB12" s="551"/>
      <c r="WWC12" s="551"/>
      <c r="WWD12" s="551"/>
      <c r="WWE12" s="551"/>
      <c r="WWF12" s="551"/>
      <c r="WWG12" s="551"/>
      <c r="WWH12" s="551"/>
      <c r="WWI12" s="551"/>
      <c r="WWJ12" s="551"/>
      <c r="WWK12" s="551"/>
      <c r="WWL12" s="551"/>
      <c r="WWM12" s="551"/>
      <c r="WWN12" s="551"/>
      <c r="WWO12" s="551"/>
      <c r="WWP12" s="551"/>
      <c r="WWQ12" s="551"/>
      <c r="WWR12" s="551"/>
      <c r="WWS12" s="551"/>
      <c r="WWT12" s="551"/>
      <c r="WWU12" s="551"/>
      <c r="WWV12" s="551"/>
      <c r="WWW12" s="551"/>
      <c r="WWX12" s="551"/>
      <c r="WWY12" s="551"/>
      <c r="WWZ12" s="551"/>
      <c r="WXA12" s="551"/>
      <c r="WXB12" s="551"/>
      <c r="WXC12" s="551"/>
      <c r="WXD12" s="551"/>
      <c r="WXE12" s="551"/>
      <c r="WXF12" s="551"/>
      <c r="WXG12" s="551"/>
      <c r="WXH12" s="551"/>
      <c r="WXI12" s="551"/>
      <c r="WXJ12" s="551"/>
      <c r="WXK12" s="551"/>
      <c r="WXL12" s="551"/>
      <c r="WXM12" s="551"/>
      <c r="WXN12" s="551"/>
      <c r="WXO12" s="551"/>
      <c r="WXP12" s="551"/>
      <c r="WXQ12" s="551"/>
      <c r="WXR12" s="551"/>
      <c r="WXS12" s="551"/>
      <c r="WXT12" s="551"/>
      <c r="WXU12" s="551"/>
      <c r="WXV12" s="551"/>
      <c r="WXW12" s="551"/>
      <c r="WXX12" s="551"/>
      <c r="WXY12" s="551"/>
      <c r="WXZ12" s="551"/>
      <c r="WYA12" s="551"/>
      <c r="WYB12" s="551"/>
      <c r="WYC12" s="551"/>
      <c r="WYD12" s="551"/>
      <c r="WYE12" s="551"/>
      <c r="WYF12" s="551"/>
      <c r="WYG12" s="551"/>
      <c r="WYH12" s="551"/>
      <c r="WYI12" s="551"/>
      <c r="WYJ12" s="551"/>
      <c r="WYK12" s="551"/>
      <c r="WYL12" s="551"/>
      <c r="WYM12" s="551"/>
      <c r="WYN12" s="551"/>
      <c r="WYO12" s="551"/>
      <c r="WYP12" s="551"/>
      <c r="WYQ12" s="551"/>
      <c r="WYR12" s="551"/>
      <c r="WYS12" s="551"/>
      <c r="WYT12" s="551"/>
      <c r="WYU12" s="551"/>
      <c r="WYV12" s="551"/>
      <c r="WYW12" s="551"/>
      <c r="WYX12" s="551"/>
      <c r="WYY12" s="551"/>
      <c r="WYZ12" s="551"/>
      <c r="WZA12" s="551"/>
      <c r="WZB12" s="551"/>
      <c r="WZC12" s="551"/>
      <c r="WZD12" s="551"/>
      <c r="WZE12" s="551"/>
      <c r="WZF12" s="551"/>
      <c r="WZG12" s="551"/>
      <c r="WZH12" s="551"/>
      <c r="WZI12" s="551"/>
      <c r="WZJ12" s="551"/>
      <c r="WZK12" s="551"/>
      <c r="WZL12" s="551"/>
      <c r="WZM12" s="551"/>
      <c r="WZN12" s="551"/>
      <c r="WZO12" s="551"/>
      <c r="WZP12" s="551"/>
      <c r="WZQ12" s="551"/>
      <c r="WZR12" s="551"/>
      <c r="WZS12" s="551"/>
      <c r="WZT12" s="551"/>
      <c r="WZU12" s="551"/>
      <c r="WZV12" s="551"/>
      <c r="WZW12" s="551"/>
      <c r="WZX12" s="551"/>
      <c r="WZY12" s="551"/>
      <c r="WZZ12" s="551"/>
      <c r="XAA12" s="551"/>
      <c r="XAB12" s="551"/>
      <c r="XAC12" s="551"/>
      <c r="XAD12" s="551"/>
      <c r="XAE12" s="551"/>
      <c r="XAF12" s="551"/>
      <c r="XAG12" s="551"/>
      <c r="XAH12" s="551"/>
      <c r="XAI12" s="551"/>
      <c r="XAJ12" s="551"/>
      <c r="XAK12" s="551"/>
      <c r="XAL12" s="551"/>
      <c r="XAM12" s="551"/>
      <c r="XAN12" s="551"/>
      <c r="XAO12" s="551"/>
      <c r="XAP12" s="551"/>
      <c r="XAQ12" s="551"/>
      <c r="XAR12" s="551"/>
      <c r="XAS12" s="551"/>
      <c r="XAT12" s="551"/>
      <c r="XAU12" s="551"/>
      <c r="XAV12" s="551"/>
      <c r="XAW12" s="551"/>
      <c r="XAX12" s="551"/>
      <c r="XAY12" s="551"/>
      <c r="XAZ12" s="551"/>
      <c r="XBA12" s="551"/>
      <c r="XBB12" s="551"/>
      <c r="XBC12" s="551"/>
      <c r="XBD12" s="551"/>
      <c r="XBE12" s="551"/>
      <c r="XBF12" s="551"/>
      <c r="XBG12" s="551"/>
      <c r="XBH12" s="551"/>
      <c r="XBI12" s="551"/>
      <c r="XBJ12" s="551"/>
      <c r="XBK12" s="551"/>
      <c r="XBL12" s="551"/>
      <c r="XBM12" s="551"/>
      <c r="XBN12" s="551"/>
      <c r="XBO12" s="551"/>
      <c r="XBP12" s="551"/>
      <c r="XBQ12" s="551"/>
      <c r="XBR12" s="551"/>
      <c r="XBS12" s="551"/>
      <c r="XBT12" s="551"/>
      <c r="XBU12" s="551"/>
      <c r="XBV12" s="551"/>
      <c r="XBW12" s="551"/>
      <c r="XBX12" s="551"/>
      <c r="XBY12" s="551"/>
      <c r="XBZ12" s="551"/>
      <c r="XCA12" s="551"/>
      <c r="XCB12" s="551"/>
      <c r="XCC12" s="551"/>
      <c r="XCD12" s="551"/>
      <c r="XCE12" s="551"/>
      <c r="XCF12" s="551"/>
      <c r="XCG12" s="551"/>
      <c r="XCH12" s="551"/>
      <c r="XCI12" s="551"/>
      <c r="XCJ12" s="551"/>
      <c r="XCK12" s="551"/>
      <c r="XCL12" s="551"/>
      <c r="XCM12" s="551"/>
      <c r="XCN12" s="551"/>
      <c r="XCO12" s="551"/>
      <c r="XCP12" s="551"/>
      <c r="XCQ12" s="551"/>
      <c r="XCR12" s="551"/>
      <c r="XCS12" s="551"/>
      <c r="XCT12" s="551"/>
      <c r="XCU12" s="551"/>
      <c r="XCV12" s="551"/>
      <c r="XCW12" s="551"/>
      <c r="XCX12" s="551"/>
      <c r="XCY12" s="551"/>
      <c r="XCZ12" s="551"/>
      <c r="XDA12" s="551"/>
      <c r="XDB12" s="551"/>
      <c r="XDC12" s="551"/>
      <c r="XDD12" s="551"/>
      <c r="XDE12" s="551"/>
      <c r="XDF12" s="551"/>
      <c r="XDG12" s="551"/>
      <c r="XDH12" s="551"/>
      <c r="XDI12" s="551"/>
      <c r="XDJ12" s="551"/>
      <c r="XDK12" s="551"/>
      <c r="XDL12" s="551"/>
      <c r="XDM12" s="551"/>
      <c r="XDN12" s="551"/>
      <c r="XDO12" s="551"/>
      <c r="XDP12" s="551"/>
      <c r="XDQ12" s="551"/>
      <c r="XDR12" s="551"/>
      <c r="XDS12" s="551"/>
      <c r="XDT12" s="551"/>
      <c r="XDU12" s="551"/>
      <c r="XDV12" s="551"/>
      <c r="XDW12" s="551"/>
      <c r="XDX12" s="551"/>
      <c r="XDY12" s="551"/>
      <c r="XDZ12" s="551"/>
      <c r="XEA12" s="551"/>
      <c r="XEB12" s="551"/>
      <c r="XEC12" s="551"/>
      <c r="XED12" s="551"/>
      <c r="XEE12" s="551"/>
      <c r="XEF12" s="551"/>
      <c r="XEG12" s="551"/>
      <c r="XEH12" s="551"/>
      <c r="XEI12" s="551"/>
      <c r="XEJ12" s="551"/>
      <c r="XEK12" s="551"/>
      <c r="XEL12" s="551"/>
      <c r="XEM12" s="551"/>
      <c r="XEN12" s="551"/>
      <c r="XEO12" s="551"/>
      <c r="XEP12" s="551"/>
      <c r="XEQ12" s="551"/>
      <c r="XER12" s="551"/>
      <c r="XES12" s="551"/>
      <c r="XET12" s="551"/>
      <c r="XEU12" s="551"/>
      <c r="XEV12" s="551"/>
      <c r="XEW12" s="551"/>
      <c r="XEX12" s="551"/>
      <c r="XEY12" s="551"/>
      <c r="XEZ12" s="551"/>
      <c r="XFA12" s="551"/>
      <c r="XFB12" s="551"/>
    </row>
    <row r="13" spans="1:16382" ht="15" customHeight="1" x14ac:dyDescent="0.3">
      <c r="A13" s="46" t="s">
        <v>107</v>
      </c>
      <c r="B13" s="46"/>
      <c r="C13" s="46"/>
      <c r="D13" s="46"/>
      <c r="E13" s="551"/>
      <c r="F13" s="551"/>
      <c r="G13" s="551"/>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c r="JI13" s="551"/>
      <c r="JJ13" s="551"/>
      <c r="JK13" s="551"/>
      <c r="JL13" s="551"/>
      <c r="JM13" s="551"/>
      <c r="JN13" s="551"/>
      <c r="JO13" s="551"/>
      <c r="JP13" s="551"/>
      <c r="JQ13" s="551"/>
      <c r="JR13" s="551"/>
      <c r="JS13" s="551"/>
      <c r="JT13" s="551"/>
      <c r="JU13" s="551"/>
      <c r="JV13" s="551"/>
      <c r="JW13" s="551"/>
      <c r="JX13" s="551"/>
      <c r="JY13" s="551"/>
      <c r="JZ13" s="551"/>
      <c r="KA13" s="551"/>
      <c r="KB13" s="551"/>
      <c r="KC13" s="551"/>
      <c r="KD13" s="551"/>
      <c r="KE13" s="551"/>
      <c r="KF13" s="551"/>
      <c r="KG13" s="551"/>
      <c r="KH13" s="551"/>
      <c r="KI13" s="551"/>
      <c r="KJ13" s="551"/>
      <c r="KK13" s="551"/>
      <c r="KL13" s="551"/>
      <c r="KM13" s="551"/>
      <c r="KN13" s="551"/>
      <c r="KO13" s="551"/>
      <c r="KP13" s="551"/>
      <c r="KQ13" s="551"/>
      <c r="KR13" s="551"/>
      <c r="KS13" s="551"/>
      <c r="KT13" s="551"/>
      <c r="KU13" s="551"/>
      <c r="KV13" s="551"/>
      <c r="KW13" s="551"/>
      <c r="KX13" s="551"/>
      <c r="KY13" s="551"/>
      <c r="KZ13" s="551"/>
      <c r="LA13" s="551"/>
      <c r="LB13" s="551"/>
      <c r="LC13" s="551"/>
      <c r="LD13" s="551"/>
      <c r="LE13" s="551"/>
      <c r="LF13" s="551"/>
      <c r="LG13" s="551"/>
      <c r="LH13" s="551"/>
      <c r="LI13" s="551"/>
      <c r="LJ13" s="551"/>
      <c r="LK13" s="551"/>
      <c r="LL13" s="551"/>
      <c r="LM13" s="551"/>
      <c r="LN13" s="551"/>
      <c r="LO13" s="551"/>
      <c r="LP13" s="551"/>
      <c r="LQ13" s="551"/>
      <c r="LR13" s="551"/>
      <c r="LS13" s="551"/>
      <c r="LT13" s="551"/>
      <c r="LU13" s="551"/>
      <c r="LV13" s="551"/>
      <c r="LW13" s="551"/>
      <c r="LX13" s="551"/>
      <c r="LY13" s="551"/>
      <c r="LZ13" s="551"/>
      <c r="MA13" s="551"/>
      <c r="MB13" s="551"/>
      <c r="MC13" s="551"/>
      <c r="MD13" s="551"/>
      <c r="ME13" s="551"/>
      <c r="MF13" s="551"/>
      <c r="MG13" s="551"/>
      <c r="MH13" s="551"/>
      <c r="MI13" s="551"/>
      <c r="MJ13" s="551"/>
      <c r="MK13" s="551"/>
      <c r="ML13" s="551"/>
      <c r="MM13" s="551"/>
      <c r="MN13" s="551"/>
      <c r="MO13" s="551"/>
      <c r="MP13" s="551"/>
      <c r="MQ13" s="551"/>
      <c r="MR13" s="551"/>
      <c r="MS13" s="551"/>
      <c r="MT13" s="551"/>
      <c r="MU13" s="551"/>
      <c r="MV13" s="551"/>
      <c r="MW13" s="551"/>
      <c r="MX13" s="551"/>
      <c r="MY13" s="551"/>
      <c r="MZ13" s="551"/>
      <c r="NA13" s="551"/>
      <c r="NB13" s="551"/>
      <c r="NC13" s="551"/>
      <c r="ND13" s="551"/>
      <c r="NE13" s="551"/>
      <c r="NF13" s="551"/>
      <c r="NG13" s="551"/>
      <c r="NH13" s="551"/>
      <c r="NI13" s="551"/>
      <c r="NJ13" s="551"/>
      <c r="NK13" s="551"/>
      <c r="NL13" s="551"/>
      <c r="NM13" s="551"/>
      <c r="NN13" s="551"/>
      <c r="NO13" s="551"/>
      <c r="NP13" s="551"/>
      <c r="NQ13" s="551"/>
      <c r="NR13" s="551"/>
      <c r="NS13" s="551"/>
      <c r="NT13" s="551"/>
      <c r="NU13" s="551"/>
      <c r="NV13" s="551"/>
      <c r="NW13" s="551"/>
      <c r="NX13" s="551"/>
      <c r="NY13" s="551"/>
      <c r="NZ13" s="551"/>
      <c r="OA13" s="551"/>
      <c r="OB13" s="551"/>
      <c r="OC13" s="551"/>
      <c r="OD13" s="551"/>
      <c r="OE13" s="551"/>
      <c r="OF13" s="551"/>
      <c r="OG13" s="551"/>
      <c r="OH13" s="551"/>
      <c r="OI13" s="551"/>
      <c r="OJ13" s="551"/>
      <c r="OK13" s="551"/>
      <c r="OL13" s="551"/>
      <c r="OM13" s="551"/>
      <c r="ON13" s="551"/>
      <c r="OO13" s="551"/>
      <c r="OP13" s="551"/>
      <c r="OQ13" s="551"/>
      <c r="OR13" s="551"/>
      <c r="OS13" s="551"/>
      <c r="OT13" s="551"/>
      <c r="OU13" s="551"/>
      <c r="OV13" s="551"/>
      <c r="OW13" s="551"/>
      <c r="OX13" s="551"/>
      <c r="OY13" s="551"/>
      <c r="OZ13" s="551"/>
      <c r="PA13" s="551"/>
      <c r="PB13" s="551"/>
      <c r="PC13" s="551"/>
      <c r="PD13" s="551"/>
      <c r="PE13" s="551"/>
      <c r="PF13" s="551"/>
      <c r="PG13" s="551"/>
      <c r="PH13" s="551"/>
      <c r="PI13" s="551"/>
      <c r="PJ13" s="551"/>
      <c r="PK13" s="551"/>
      <c r="PL13" s="551"/>
      <c r="PM13" s="551"/>
      <c r="PN13" s="551"/>
      <c r="PO13" s="551"/>
      <c r="PP13" s="551"/>
      <c r="PQ13" s="551"/>
      <c r="PR13" s="551"/>
      <c r="PS13" s="551"/>
      <c r="PT13" s="551"/>
      <c r="PU13" s="551"/>
      <c r="PV13" s="551"/>
      <c r="PW13" s="551"/>
      <c r="PX13" s="551"/>
      <c r="PY13" s="551"/>
      <c r="PZ13" s="551"/>
      <c r="QA13" s="551"/>
      <c r="QB13" s="551"/>
      <c r="QC13" s="551"/>
      <c r="QD13" s="551"/>
      <c r="QE13" s="551"/>
      <c r="QF13" s="551"/>
      <c r="QG13" s="551"/>
      <c r="QH13" s="551"/>
      <c r="QI13" s="551"/>
      <c r="QJ13" s="551"/>
      <c r="QK13" s="551"/>
      <c r="QL13" s="551"/>
      <c r="QM13" s="551"/>
      <c r="QN13" s="551"/>
      <c r="QO13" s="551"/>
      <c r="QP13" s="551"/>
      <c r="QQ13" s="551"/>
      <c r="QR13" s="551"/>
      <c r="QS13" s="551"/>
      <c r="QT13" s="551"/>
      <c r="QU13" s="551"/>
      <c r="QV13" s="551"/>
      <c r="QW13" s="551"/>
      <c r="QX13" s="551"/>
      <c r="QY13" s="551"/>
      <c r="QZ13" s="551"/>
      <c r="RA13" s="551"/>
      <c r="RB13" s="551"/>
      <c r="RC13" s="551"/>
      <c r="RD13" s="551"/>
      <c r="RE13" s="551"/>
      <c r="RF13" s="551"/>
      <c r="RG13" s="551"/>
      <c r="RH13" s="551"/>
      <c r="RI13" s="551"/>
      <c r="RJ13" s="551"/>
      <c r="RK13" s="551"/>
      <c r="RL13" s="551"/>
      <c r="RM13" s="551"/>
      <c r="RN13" s="551"/>
      <c r="RO13" s="551"/>
      <c r="RP13" s="551"/>
      <c r="RQ13" s="551"/>
      <c r="RR13" s="551"/>
      <c r="RS13" s="551"/>
      <c r="RT13" s="551"/>
      <c r="RU13" s="551"/>
      <c r="RV13" s="551"/>
      <c r="RW13" s="551"/>
      <c r="RX13" s="551"/>
      <c r="RY13" s="551"/>
      <c r="RZ13" s="551"/>
      <c r="SA13" s="551"/>
      <c r="SB13" s="551"/>
      <c r="SC13" s="551"/>
      <c r="SD13" s="551"/>
      <c r="SE13" s="551"/>
      <c r="SF13" s="551"/>
      <c r="SG13" s="551"/>
      <c r="SH13" s="551"/>
      <c r="SI13" s="551"/>
      <c r="SJ13" s="551"/>
      <c r="SK13" s="551"/>
      <c r="SL13" s="551"/>
      <c r="SM13" s="551"/>
      <c r="SN13" s="551"/>
      <c r="SO13" s="551"/>
      <c r="SP13" s="551"/>
      <c r="SQ13" s="551"/>
      <c r="SR13" s="551"/>
      <c r="SS13" s="551"/>
      <c r="ST13" s="551"/>
      <c r="SU13" s="551"/>
      <c r="SV13" s="551"/>
      <c r="SW13" s="551"/>
      <c r="SX13" s="551"/>
      <c r="SY13" s="551"/>
      <c r="SZ13" s="551"/>
      <c r="TA13" s="551"/>
      <c r="TB13" s="551"/>
      <c r="TC13" s="551"/>
      <c r="TD13" s="551"/>
      <c r="TE13" s="551"/>
      <c r="TF13" s="551"/>
      <c r="TG13" s="551"/>
      <c r="TH13" s="551"/>
      <c r="TI13" s="551"/>
      <c r="TJ13" s="551"/>
      <c r="TK13" s="551"/>
      <c r="TL13" s="551"/>
      <c r="TM13" s="551"/>
      <c r="TN13" s="551"/>
      <c r="TO13" s="551"/>
      <c r="TP13" s="551"/>
      <c r="TQ13" s="551"/>
      <c r="TR13" s="551"/>
      <c r="TS13" s="551"/>
      <c r="TT13" s="551"/>
      <c r="TU13" s="551"/>
      <c r="TV13" s="551"/>
      <c r="TW13" s="551"/>
      <c r="TX13" s="551"/>
      <c r="TY13" s="551"/>
      <c r="TZ13" s="551"/>
      <c r="UA13" s="551"/>
      <c r="UB13" s="551"/>
      <c r="UC13" s="551"/>
      <c r="UD13" s="551"/>
      <c r="UE13" s="551"/>
      <c r="UF13" s="551"/>
      <c r="UG13" s="551"/>
      <c r="UH13" s="551"/>
      <c r="UI13" s="551"/>
      <c r="UJ13" s="551"/>
      <c r="UK13" s="551"/>
      <c r="UL13" s="551"/>
      <c r="UM13" s="551"/>
      <c r="UN13" s="551"/>
      <c r="UO13" s="551"/>
      <c r="UP13" s="551"/>
      <c r="UQ13" s="551"/>
      <c r="UR13" s="551"/>
      <c r="US13" s="551"/>
      <c r="UT13" s="551"/>
      <c r="UU13" s="551"/>
      <c r="UV13" s="551"/>
      <c r="UW13" s="551"/>
      <c r="UX13" s="551"/>
      <c r="UY13" s="551"/>
      <c r="UZ13" s="551"/>
      <c r="VA13" s="551"/>
      <c r="VB13" s="551"/>
      <c r="VC13" s="551"/>
      <c r="VD13" s="551"/>
      <c r="VE13" s="551"/>
      <c r="VF13" s="551"/>
      <c r="VG13" s="551"/>
      <c r="VH13" s="551"/>
      <c r="VI13" s="551"/>
      <c r="VJ13" s="551"/>
      <c r="VK13" s="551"/>
      <c r="VL13" s="551"/>
      <c r="VM13" s="551"/>
      <c r="VN13" s="551"/>
      <c r="VO13" s="551"/>
      <c r="VP13" s="551"/>
      <c r="VQ13" s="551"/>
      <c r="VR13" s="551"/>
      <c r="VS13" s="551"/>
      <c r="VT13" s="551"/>
      <c r="VU13" s="551"/>
      <c r="VV13" s="551"/>
      <c r="VW13" s="551"/>
      <c r="VX13" s="551"/>
      <c r="VY13" s="551"/>
      <c r="VZ13" s="551"/>
      <c r="WA13" s="551"/>
      <c r="WB13" s="551"/>
      <c r="WC13" s="551"/>
      <c r="WD13" s="551"/>
      <c r="WE13" s="551"/>
      <c r="WF13" s="551"/>
      <c r="WG13" s="551"/>
      <c r="WH13" s="551"/>
      <c r="WI13" s="551"/>
      <c r="WJ13" s="551"/>
      <c r="WK13" s="551"/>
      <c r="WL13" s="551"/>
      <c r="WM13" s="551"/>
      <c r="WN13" s="551"/>
      <c r="WO13" s="551"/>
      <c r="WP13" s="551"/>
      <c r="WQ13" s="551"/>
      <c r="WR13" s="551"/>
      <c r="WS13" s="551"/>
      <c r="WT13" s="551"/>
      <c r="WU13" s="551"/>
      <c r="WV13" s="551"/>
      <c r="WW13" s="551"/>
      <c r="WX13" s="551"/>
      <c r="WY13" s="551"/>
      <c r="WZ13" s="551"/>
      <c r="XA13" s="551"/>
      <c r="XB13" s="551"/>
      <c r="XC13" s="551"/>
      <c r="XD13" s="551"/>
      <c r="XE13" s="551"/>
      <c r="XF13" s="551"/>
      <c r="XG13" s="551"/>
      <c r="XH13" s="551"/>
      <c r="XI13" s="551"/>
      <c r="XJ13" s="551"/>
      <c r="XK13" s="551"/>
      <c r="XL13" s="551"/>
      <c r="XM13" s="551"/>
      <c r="XN13" s="551"/>
      <c r="XO13" s="551"/>
      <c r="XP13" s="551"/>
      <c r="XQ13" s="551"/>
      <c r="XR13" s="551"/>
      <c r="XS13" s="551"/>
      <c r="XT13" s="551"/>
      <c r="XU13" s="551"/>
      <c r="XV13" s="551"/>
      <c r="XW13" s="551"/>
      <c r="XX13" s="551"/>
      <c r="XY13" s="551"/>
      <c r="XZ13" s="551"/>
      <c r="YA13" s="551"/>
      <c r="YB13" s="551"/>
      <c r="YC13" s="551"/>
      <c r="YD13" s="551"/>
      <c r="YE13" s="551"/>
      <c r="YF13" s="551"/>
      <c r="YG13" s="551"/>
      <c r="YH13" s="551"/>
      <c r="YI13" s="551"/>
      <c r="YJ13" s="551"/>
      <c r="YK13" s="551"/>
      <c r="YL13" s="551"/>
      <c r="YM13" s="551"/>
      <c r="YN13" s="551"/>
      <c r="YO13" s="551"/>
      <c r="YP13" s="551"/>
      <c r="YQ13" s="551"/>
      <c r="YR13" s="551"/>
      <c r="YS13" s="551"/>
      <c r="YT13" s="551"/>
      <c r="YU13" s="551"/>
      <c r="YV13" s="551"/>
      <c r="YW13" s="551"/>
      <c r="YX13" s="551"/>
      <c r="YY13" s="551"/>
      <c r="YZ13" s="551"/>
      <c r="ZA13" s="551"/>
      <c r="ZB13" s="551"/>
      <c r="ZC13" s="551"/>
      <c r="ZD13" s="551"/>
      <c r="ZE13" s="551"/>
      <c r="ZF13" s="551"/>
      <c r="ZG13" s="551"/>
      <c r="ZH13" s="551"/>
      <c r="ZI13" s="551"/>
      <c r="ZJ13" s="551"/>
      <c r="ZK13" s="551"/>
      <c r="ZL13" s="551"/>
      <c r="ZM13" s="551"/>
      <c r="ZN13" s="551"/>
      <c r="ZO13" s="551"/>
      <c r="ZP13" s="551"/>
      <c r="ZQ13" s="551"/>
      <c r="ZR13" s="551"/>
      <c r="ZS13" s="551"/>
      <c r="ZT13" s="551"/>
      <c r="ZU13" s="551"/>
      <c r="ZV13" s="551"/>
      <c r="ZW13" s="551"/>
      <c r="ZX13" s="551"/>
      <c r="ZY13" s="551"/>
      <c r="ZZ13" s="551"/>
      <c r="AAA13" s="551"/>
      <c r="AAB13" s="551"/>
      <c r="AAC13" s="551"/>
      <c r="AAD13" s="551"/>
      <c r="AAE13" s="551"/>
      <c r="AAF13" s="551"/>
      <c r="AAG13" s="551"/>
      <c r="AAH13" s="551"/>
      <c r="AAI13" s="551"/>
      <c r="AAJ13" s="551"/>
      <c r="AAK13" s="551"/>
      <c r="AAL13" s="551"/>
      <c r="AAM13" s="551"/>
      <c r="AAN13" s="551"/>
      <c r="AAO13" s="551"/>
      <c r="AAP13" s="551"/>
      <c r="AAQ13" s="551"/>
      <c r="AAR13" s="551"/>
      <c r="AAS13" s="551"/>
      <c r="AAT13" s="551"/>
      <c r="AAU13" s="551"/>
      <c r="AAV13" s="551"/>
      <c r="AAW13" s="551"/>
      <c r="AAX13" s="551"/>
      <c r="AAY13" s="551"/>
      <c r="AAZ13" s="551"/>
      <c r="ABA13" s="551"/>
      <c r="ABB13" s="551"/>
      <c r="ABC13" s="551"/>
      <c r="ABD13" s="551"/>
      <c r="ABE13" s="551"/>
      <c r="ABF13" s="551"/>
      <c r="ABG13" s="551"/>
      <c r="ABH13" s="551"/>
      <c r="ABI13" s="551"/>
      <c r="ABJ13" s="551"/>
      <c r="ABK13" s="551"/>
      <c r="ABL13" s="551"/>
      <c r="ABM13" s="551"/>
      <c r="ABN13" s="551"/>
      <c r="ABO13" s="551"/>
      <c r="ABP13" s="551"/>
      <c r="ABQ13" s="551"/>
      <c r="ABR13" s="551"/>
      <c r="ABS13" s="551"/>
      <c r="ABT13" s="551"/>
      <c r="ABU13" s="551"/>
      <c r="ABV13" s="551"/>
      <c r="ABW13" s="551"/>
      <c r="ABX13" s="551"/>
      <c r="ABY13" s="551"/>
      <c r="ABZ13" s="551"/>
      <c r="ACA13" s="551"/>
      <c r="ACB13" s="551"/>
      <c r="ACC13" s="551"/>
      <c r="ACD13" s="551"/>
      <c r="ACE13" s="551"/>
      <c r="ACF13" s="551"/>
      <c r="ACG13" s="551"/>
      <c r="ACH13" s="551"/>
      <c r="ACI13" s="551"/>
      <c r="ACJ13" s="551"/>
      <c r="ACK13" s="551"/>
      <c r="ACL13" s="551"/>
      <c r="ACM13" s="551"/>
      <c r="ACN13" s="551"/>
      <c r="ACO13" s="551"/>
      <c r="ACP13" s="551"/>
      <c r="ACQ13" s="551"/>
      <c r="ACR13" s="551"/>
      <c r="ACS13" s="551"/>
      <c r="ACT13" s="551"/>
      <c r="ACU13" s="551"/>
      <c r="ACV13" s="551"/>
      <c r="ACW13" s="551"/>
      <c r="ACX13" s="551"/>
      <c r="ACY13" s="551"/>
      <c r="ACZ13" s="551"/>
      <c r="ADA13" s="551"/>
      <c r="ADB13" s="551"/>
      <c r="ADC13" s="551"/>
      <c r="ADD13" s="551"/>
      <c r="ADE13" s="551"/>
      <c r="ADF13" s="551"/>
      <c r="ADG13" s="551"/>
      <c r="ADH13" s="551"/>
      <c r="ADI13" s="551"/>
      <c r="ADJ13" s="551"/>
      <c r="ADK13" s="551"/>
      <c r="ADL13" s="551"/>
      <c r="ADM13" s="551"/>
      <c r="ADN13" s="551"/>
      <c r="ADO13" s="551"/>
      <c r="ADP13" s="551"/>
      <c r="ADQ13" s="551"/>
      <c r="ADR13" s="551"/>
      <c r="ADS13" s="551"/>
      <c r="ADT13" s="551"/>
      <c r="ADU13" s="551"/>
      <c r="ADV13" s="551"/>
      <c r="ADW13" s="551"/>
      <c r="ADX13" s="551"/>
      <c r="ADY13" s="551"/>
      <c r="ADZ13" s="551"/>
      <c r="AEA13" s="551"/>
      <c r="AEB13" s="551"/>
      <c r="AEC13" s="551"/>
      <c r="AED13" s="551"/>
      <c r="AEE13" s="551"/>
      <c r="AEF13" s="551"/>
      <c r="AEG13" s="551"/>
      <c r="AEH13" s="551"/>
      <c r="AEI13" s="551"/>
      <c r="AEJ13" s="551"/>
      <c r="AEK13" s="551"/>
      <c r="AEL13" s="551"/>
      <c r="AEM13" s="551"/>
      <c r="AEN13" s="551"/>
      <c r="AEO13" s="551"/>
      <c r="AEP13" s="551"/>
      <c r="AEQ13" s="551"/>
      <c r="AER13" s="551"/>
      <c r="AES13" s="551"/>
      <c r="AET13" s="551"/>
      <c r="AEU13" s="551"/>
      <c r="AEV13" s="551"/>
      <c r="AEW13" s="551"/>
      <c r="AEX13" s="551"/>
      <c r="AEY13" s="551"/>
      <c r="AEZ13" s="551"/>
      <c r="AFA13" s="551"/>
      <c r="AFB13" s="551"/>
      <c r="AFC13" s="551"/>
      <c r="AFD13" s="551"/>
      <c r="AFE13" s="551"/>
      <c r="AFF13" s="551"/>
      <c r="AFG13" s="551"/>
      <c r="AFH13" s="551"/>
      <c r="AFI13" s="551"/>
      <c r="AFJ13" s="551"/>
      <c r="AFK13" s="551"/>
      <c r="AFL13" s="551"/>
      <c r="AFM13" s="551"/>
      <c r="AFN13" s="551"/>
      <c r="AFO13" s="551"/>
      <c r="AFP13" s="551"/>
      <c r="AFQ13" s="551"/>
      <c r="AFR13" s="551"/>
      <c r="AFS13" s="551"/>
      <c r="AFT13" s="551"/>
      <c r="AFU13" s="551"/>
      <c r="AFV13" s="551"/>
      <c r="AFW13" s="551"/>
      <c r="AFX13" s="551"/>
      <c r="AFY13" s="551"/>
      <c r="AFZ13" s="551"/>
      <c r="AGA13" s="551"/>
      <c r="AGB13" s="551"/>
      <c r="AGC13" s="551"/>
      <c r="AGD13" s="551"/>
      <c r="AGE13" s="551"/>
      <c r="AGF13" s="551"/>
      <c r="AGG13" s="551"/>
      <c r="AGH13" s="551"/>
      <c r="AGI13" s="551"/>
      <c r="AGJ13" s="551"/>
      <c r="AGK13" s="551"/>
      <c r="AGL13" s="551"/>
      <c r="AGM13" s="551"/>
      <c r="AGN13" s="551"/>
      <c r="AGO13" s="551"/>
      <c r="AGP13" s="551"/>
      <c r="AGQ13" s="551"/>
      <c r="AGR13" s="551"/>
      <c r="AGS13" s="551"/>
      <c r="AGT13" s="551"/>
      <c r="AGU13" s="551"/>
      <c r="AGV13" s="551"/>
      <c r="AGW13" s="551"/>
      <c r="AGX13" s="551"/>
      <c r="AGY13" s="551"/>
      <c r="AGZ13" s="551"/>
      <c r="AHA13" s="551"/>
      <c r="AHB13" s="551"/>
      <c r="AHC13" s="551"/>
      <c r="AHD13" s="551"/>
      <c r="AHE13" s="551"/>
      <c r="AHF13" s="551"/>
      <c r="AHG13" s="551"/>
      <c r="AHH13" s="551"/>
      <c r="AHI13" s="551"/>
      <c r="AHJ13" s="551"/>
      <c r="AHK13" s="551"/>
      <c r="AHL13" s="551"/>
      <c r="AHM13" s="551"/>
      <c r="AHN13" s="551"/>
      <c r="AHO13" s="551"/>
      <c r="AHP13" s="551"/>
      <c r="AHQ13" s="551"/>
      <c r="AHR13" s="551"/>
      <c r="AHS13" s="551"/>
      <c r="AHT13" s="551"/>
      <c r="AHU13" s="551"/>
      <c r="AHV13" s="551"/>
      <c r="AHW13" s="551"/>
      <c r="AHX13" s="551"/>
      <c r="AHY13" s="551"/>
      <c r="AHZ13" s="551"/>
      <c r="AIA13" s="551"/>
      <c r="AIB13" s="551"/>
      <c r="AIC13" s="551"/>
      <c r="AID13" s="551"/>
      <c r="AIE13" s="551"/>
      <c r="AIF13" s="551"/>
      <c r="AIG13" s="551"/>
      <c r="AIH13" s="551"/>
      <c r="AII13" s="551"/>
      <c r="AIJ13" s="551"/>
      <c r="AIK13" s="551"/>
      <c r="AIL13" s="551"/>
      <c r="AIM13" s="551"/>
      <c r="AIN13" s="551"/>
      <c r="AIO13" s="551"/>
      <c r="AIP13" s="551"/>
      <c r="AIQ13" s="551"/>
      <c r="AIR13" s="551"/>
      <c r="AIS13" s="551"/>
      <c r="AIT13" s="551"/>
      <c r="AIU13" s="551"/>
      <c r="AIV13" s="551"/>
      <c r="AIW13" s="551"/>
      <c r="AIX13" s="551"/>
      <c r="AIY13" s="551"/>
      <c r="AIZ13" s="551"/>
      <c r="AJA13" s="551"/>
      <c r="AJB13" s="551"/>
      <c r="AJC13" s="551"/>
      <c r="AJD13" s="551"/>
      <c r="AJE13" s="551"/>
      <c r="AJF13" s="551"/>
      <c r="AJG13" s="551"/>
      <c r="AJH13" s="551"/>
      <c r="AJI13" s="551"/>
      <c r="AJJ13" s="551"/>
      <c r="AJK13" s="551"/>
      <c r="AJL13" s="551"/>
      <c r="AJM13" s="551"/>
      <c r="AJN13" s="551"/>
      <c r="AJO13" s="551"/>
      <c r="AJP13" s="551"/>
      <c r="AJQ13" s="551"/>
      <c r="AJR13" s="551"/>
      <c r="AJS13" s="551"/>
      <c r="AJT13" s="551"/>
      <c r="AJU13" s="551"/>
      <c r="AJV13" s="551"/>
      <c r="AJW13" s="551"/>
      <c r="AJX13" s="551"/>
      <c r="AJY13" s="551"/>
      <c r="AJZ13" s="551"/>
      <c r="AKA13" s="551"/>
      <c r="AKB13" s="551"/>
      <c r="AKC13" s="551"/>
      <c r="AKD13" s="551"/>
      <c r="AKE13" s="551"/>
      <c r="AKF13" s="551"/>
      <c r="AKG13" s="551"/>
      <c r="AKH13" s="551"/>
      <c r="AKI13" s="551"/>
      <c r="AKJ13" s="551"/>
      <c r="AKK13" s="551"/>
      <c r="AKL13" s="551"/>
      <c r="AKM13" s="551"/>
      <c r="AKN13" s="551"/>
      <c r="AKO13" s="551"/>
      <c r="AKP13" s="551"/>
      <c r="AKQ13" s="551"/>
      <c r="AKR13" s="551"/>
      <c r="AKS13" s="551"/>
      <c r="AKT13" s="551"/>
      <c r="AKU13" s="551"/>
      <c r="AKV13" s="551"/>
      <c r="AKW13" s="551"/>
      <c r="AKX13" s="551"/>
      <c r="AKY13" s="551"/>
      <c r="AKZ13" s="551"/>
      <c r="ALA13" s="551"/>
      <c r="ALB13" s="551"/>
      <c r="ALC13" s="551"/>
      <c r="ALD13" s="551"/>
      <c r="ALE13" s="551"/>
      <c r="ALF13" s="551"/>
      <c r="ALG13" s="551"/>
      <c r="ALH13" s="551"/>
      <c r="ALI13" s="551"/>
      <c r="ALJ13" s="551"/>
      <c r="ALK13" s="551"/>
      <c r="ALL13" s="551"/>
      <c r="ALM13" s="551"/>
      <c r="ALN13" s="551"/>
      <c r="ALO13" s="551"/>
      <c r="ALP13" s="551"/>
      <c r="ALQ13" s="551"/>
      <c r="ALR13" s="551"/>
      <c r="ALS13" s="551"/>
      <c r="ALT13" s="551"/>
      <c r="ALU13" s="551"/>
      <c r="ALV13" s="551"/>
      <c r="ALW13" s="551"/>
      <c r="ALX13" s="551"/>
      <c r="ALY13" s="551"/>
      <c r="ALZ13" s="551"/>
      <c r="AMA13" s="551"/>
      <c r="AMB13" s="551"/>
      <c r="AMC13" s="551"/>
      <c r="AMD13" s="551"/>
      <c r="AME13" s="551"/>
      <c r="AMF13" s="551"/>
      <c r="AMG13" s="551"/>
      <c r="AMH13" s="551"/>
      <c r="AMI13" s="551"/>
      <c r="AMJ13" s="551"/>
      <c r="AMK13" s="551"/>
      <c r="AML13" s="551"/>
      <c r="AMM13" s="551"/>
      <c r="AMN13" s="551"/>
      <c r="AMO13" s="551"/>
      <c r="AMP13" s="551"/>
      <c r="AMQ13" s="551"/>
      <c r="AMR13" s="551"/>
      <c r="AMS13" s="551"/>
      <c r="AMT13" s="551"/>
      <c r="AMU13" s="551"/>
      <c r="AMV13" s="551"/>
      <c r="AMW13" s="551"/>
      <c r="AMX13" s="551"/>
      <c r="AMY13" s="551"/>
      <c r="AMZ13" s="551"/>
      <c r="ANA13" s="551"/>
      <c r="ANB13" s="551"/>
      <c r="ANC13" s="551"/>
      <c r="AND13" s="551"/>
      <c r="ANE13" s="551"/>
      <c r="ANF13" s="551"/>
      <c r="ANG13" s="551"/>
      <c r="ANH13" s="551"/>
      <c r="ANI13" s="551"/>
      <c r="ANJ13" s="551"/>
      <c r="ANK13" s="551"/>
      <c r="ANL13" s="551"/>
      <c r="ANM13" s="551"/>
      <c r="ANN13" s="551"/>
      <c r="ANO13" s="551"/>
      <c r="ANP13" s="551"/>
      <c r="ANQ13" s="551"/>
      <c r="ANR13" s="551"/>
      <c r="ANS13" s="551"/>
      <c r="ANT13" s="551"/>
      <c r="ANU13" s="551"/>
      <c r="ANV13" s="551"/>
      <c r="ANW13" s="551"/>
      <c r="ANX13" s="551"/>
      <c r="ANY13" s="551"/>
      <c r="ANZ13" s="551"/>
      <c r="AOA13" s="551"/>
      <c r="AOB13" s="551"/>
      <c r="AOC13" s="551"/>
      <c r="AOD13" s="551"/>
      <c r="AOE13" s="551"/>
      <c r="AOF13" s="551"/>
      <c r="AOG13" s="551"/>
      <c r="AOH13" s="551"/>
      <c r="AOI13" s="551"/>
      <c r="AOJ13" s="551"/>
      <c r="AOK13" s="551"/>
      <c r="AOL13" s="551"/>
      <c r="AOM13" s="551"/>
      <c r="AON13" s="551"/>
      <c r="AOO13" s="551"/>
      <c r="AOP13" s="551"/>
      <c r="AOQ13" s="551"/>
      <c r="AOR13" s="551"/>
      <c r="AOS13" s="551"/>
      <c r="AOT13" s="551"/>
      <c r="AOU13" s="551"/>
      <c r="AOV13" s="551"/>
      <c r="AOW13" s="551"/>
      <c r="AOX13" s="551"/>
      <c r="AOY13" s="551"/>
      <c r="AOZ13" s="551"/>
      <c r="APA13" s="551"/>
      <c r="APB13" s="551"/>
      <c r="APC13" s="551"/>
      <c r="APD13" s="551"/>
      <c r="APE13" s="551"/>
      <c r="APF13" s="551"/>
      <c r="APG13" s="551"/>
      <c r="APH13" s="551"/>
      <c r="API13" s="551"/>
      <c r="APJ13" s="551"/>
      <c r="APK13" s="551"/>
      <c r="APL13" s="551"/>
      <c r="APM13" s="551"/>
      <c r="APN13" s="551"/>
      <c r="APO13" s="551"/>
      <c r="APP13" s="551"/>
      <c r="APQ13" s="551"/>
      <c r="APR13" s="551"/>
      <c r="APS13" s="551"/>
      <c r="APT13" s="551"/>
      <c r="APU13" s="551"/>
      <c r="APV13" s="551"/>
      <c r="APW13" s="551"/>
      <c r="APX13" s="551"/>
      <c r="APY13" s="551"/>
      <c r="APZ13" s="551"/>
      <c r="AQA13" s="551"/>
      <c r="AQB13" s="551"/>
      <c r="AQC13" s="551"/>
      <c r="AQD13" s="551"/>
      <c r="AQE13" s="551"/>
      <c r="AQF13" s="551"/>
      <c r="AQG13" s="551"/>
      <c r="AQH13" s="551"/>
      <c r="AQI13" s="551"/>
      <c r="AQJ13" s="551"/>
      <c r="AQK13" s="551"/>
      <c r="AQL13" s="551"/>
      <c r="AQM13" s="551"/>
      <c r="AQN13" s="551"/>
      <c r="AQO13" s="551"/>
      <c r="AQP13" s="551"/>
      <c r="AQQ13" s="551"/>
      <c r="AQR13" s="551"/>
      <c r="AQS13" s="551"/>
      <c r="AQT13" s="551"/>
      <c r="AQU13" s="551"/>
      <c r="AQV13" s="551"/>
      <c r="AQW13" s="551"/>
      <c r="AQX13" s="551"/>
      <c r="AQY13" s="551"/>
      <c r="AQZ13" s="551"/>
      <c r="ARA13" s="551"/>
      <c r="ARB13" s="551"/>
      <c r="ARC13" s="551"/>
      <c r="ARD13" s="551"/>
      <c r="ARE13" s="551"/>
      <c r="ARF13" s="551"/>
      <c r="ARG13" s="551"/>
      <c r="ARH13" s="551"/>
      <c r="ARI13" s="551"/>
      <c r="ARJ13" s="551"/>
      <c r="ARK13" s="551"/>
      <c r="ARL13" s="551"/>
      <c r="ARM13" s="551"/>
      <c r="ARN13" s="551"/>
      <c r="ARO13" s="551"/>
      <c r="ARP13" s="551"/>
      <c r="ARQ13" s="551"/>
      <c r="ARR13" s="551"/>
      <c r="ARS13" s="551"/>
      <c r="ART13" s="551"/>
      <c r="ARU13" s="551"/>
      <c r="ARV13" s="551"/>
      <c r="ARW13" s="551"/>
      <c r="ARX13" s="551"/>
      <c r="ARY13" s="551"/>
      <c r="ARZ13" s="551"/>
      <c r="ASA13" s="551"/>
      <c r="ASB13" s="551"/>
      <c r="ASC13" s="551"/>
      <c r="ASD13" s="551"/>
      <c r="ASE13" s="551"/>
      <c r="ASF13" s="551"/>
      <c r="ASG13" s="551"/>
      <c r="ASH13" s="551"/>
      <c r="ASI13" s="551"/>
      <c r="ASJ13" s="551"/>
      <c r="ASK13" s="551"/>
      <c r="ASL13" s="551"/>
      <c r="ASM13" s="551"/>
      <c r="ASN13" s="551"/>
      <c r="ASO13" s="551"/>
      <c r="ASP13" s="551"/>
      <c r="ASQ13" s="551"/>
      <c r="ASR13" s="551"/>
      <c r="ASS13" s="551"/>
      <c r="AST13" s="551"/>
      <c r="ASU13" s="551"/>
      <c r="ASV13" s="551"/>
      <c r="ASW13" s="551"/>
      <c r="ASX13" s="551"/>
      <c r="ASY13" s="551"/>
      <c r="ASZ13" s="551"/>
      <c r="ATA13" s="551"/>
      <c r="ATB13" s="551"/>
      <c r="ATC13" s="551"/>
      <c r="ATD13" s="551"/>
      <c r="ATE13" s="551"/>
      <c r="ATF13" s="551"/>
      <c r="ATG13" s="551"/>
      <c r="ATH13" s="551"/>
      <c r="ATI13" s="551"/>
      <c r="ATJ13" s="551"/>
      <c r="ATK13" s="551"/>
      <c r="ATL13" s="551"/>
      <c r="ATM13" s="551"/>
      <c r="ATN13" s="551"/>
      <c r="ATO13" s="551"/>
      <c r="ATP13" s="551"/>
      <c r="ATQ13" s="551"/>
      <c r="ATR13" s="551"/>
      <c r="ATS13" s="551"/>
      <c r="ATT13" s="551"/>
      <c r="ATU13" s="551"/>
      <c r="ATV13" s="551"/>
      <c r="ATW13" s="551"/>
      <c r="ATX13" s="551"/>
      <c r="ATY13" s="551"/>
      <c r="ATZ13" s="551"/>
      <c r="AUA13" s="551"/>
      <c r="AUB13" s="551"/>
      <c r="AUC13" s="551"/>
      <c r="AUD13" s="551"/>
      <c r="AUE13" s="551"/>
      <c r="AUF13" s="551"/>
      <c r="AUG13" s="551"/>
      <c r="AUH13" s="551"/>
      <c r="AUI13" s="551"/>
      <c r="AUJ13" s="551"/>
      <c r="AUK13" s="551"/>
      <c r="AUL13" s="551"/>
      <c r="AUM13" s="551"/>
      <c r="AUN13" s="551"/>
      <c r="AUO13" s="551"/>
      <c r="AUP13" s="551"/>
      <c r="AUQ13" s="551"/>
      <c r="AUR13" s="551"/>
      <c r="AUS13" s="551"/>
      <c r="AUT13" s="551"/>
      <c r="AUU13" s="551"/>
      <c r="AUV13" s="551"/>
      <c r="AUW13" s="551"/>
      <c r="AUX13" s="551"/>
      <c r="AUY13" s="551"/>
      <c r="AUZ13" s="551"/>
      <c r="AVA13" s="551"/>
      <c r="AVB13" s="551"/>
      <c r="AVC13" s="551"/>
      <c r="AVD13" s="551"/>
      <c r="AVE13" s="551"/>
      <c r="AVF13" s="551"/>
      <c r="AVG13" s="551"/>
      <c r="AVH13" s="551"/>
      <c r="AVI13" s="551"/>
      <c r="AVJ13" s="551"/>
      <c r="AVK13" s="551"/>
      <c r="AVL13" s="551"/>
      <c r="AVM13" s="551"/>
      <c r="AVN13" s="551"/>
      <c r="AVO13" s="551"/>
      <c r="AVP13" s="551"/>
      <c r="AVQ13" s="551"/>
      <c r="AVR13" s="551"/>
      <c r="AVS13" s="551"/>
      <c r="AVT13" s="551"/>
      <c r="AVU13" s="551"/>
      <c r="AVV13" s="551"/>
      <c r="AVW13" s="551"/>
      <c r="AVX13" s="551"/>
      <c r="AVY13" s="551"/>
      <c r="AVZ13" s="551"/>
      <c r="AWA13" s="551"/>
      <c r="AWB13" s="551"/>
      <c r="AWC13" s="551"/>
      <c r="AWD13" s="551"/>
      <c r="AWE13" s="551"/>
      <c r="AWF13" s="551"/>
      <c r="AWG13" s="551"/>
      <c r="AWH13" s="551"/>
      <c r="AWI13" s="551"/>
      <c r="AWJ13" s="551"/>
      <c r="AWK13" s="551"/>
      <c r="AWL13" s="551"/>
      <c r="AWM13" s="551"/>
      <c r="AWN13" s="551"/>
      <c r="AWO13" s="551"/>
      <c r="AWP13" s="551"/>
      <c r="AWQ13" s="551"/>
      <c r="AWR13" s="551"/>
      <c r="AWS13" s="551"/>
      <c r="AWT13" s="551"/>
      <c r="AWU13" s="551"/>
      <c r="AWV13" s="551"/>
      <c r="AWW13" s="551"/>
      <c r="AWX13" s="551"/>
      <c r="AWY13" s="551"/>
      <c r="AWZ13" s="551"/>
      <c r="AXA13" s="551"/>
      <c r="AXB13" s="551"/>
      <c r="AXC13" s="551"/>
      <c r="AXD13" s="551"/>
      <c r="AXE13" s="551"/>
      <c r="AXF13" s="551"/>
      <c r="AXG13" s="551"/>
      <c r="AXH13" s="551"/>
      <c r="AXI13" s="551"/>
      <c r="AXJ13" s="551"/>
      <c r="AXK13" s="551"/>
      <c r="AXL13" s="551"/>
      <c r="AXM13" s="551"/>
      <c r="AXN13" s="551"/>
      <c r="AXO13" s="551"/>
      <c r="AXP13" s="551"/>
      <c r="AXQ13" s="551"/>
      <c r="AXR13" s="551"/>
      <c r="AXS13" s="551"/>
      <c r="AXT13" s="551"/>
      <c r="AXU13" s="551"/>
      <c r="AXV13" s="551"/>
      <c r="AXW13" s="551"/>
      <c r="AXX13" s="551"/>
      <c r="AXY13" s="551"/>
      <c r="AXZ13" s="551"/>
      <c r="AYA13" s="551"/>
      <c r="AYB13" s="551"/>
      <c r="AYC13" s="551"/>
      <c r="AYD13" s="551"/>
      <c r="AYE13" s="551"/>
      <c r="AYF13" s="551"/>
      <c r="AYG13" s="551"/>
      <c r="AYH13" s="551"/>
      <c r="AYI13" s="551"/>
      <c r="AYJ13" s="551"/>
      <c r="AYK13" s="551"/>
      <c r="AYL13" s="551"/>
      <c r="AYM13" s="551"/>
      <c r="AYN13" s="551"/>
      <c r="AYO13" s="551"/>
      <c r="AYP13" s="551"/>
      <c r="AYQ13" s="551"/>
      <c r="AYR13" s="551"/>
      <c r="AYS13" s="551"/>
      <c r="AYT13" s="551"/>
      <c r="AYU13" s="551"/>
      <c r="AYV13" s="551"/>
      <c r="AYW13" s="551"/>
      <c r="AYX13" s="551"/>
      <c r="AYY13" s="551"/>
      <c r="AYZ13" s="551"/>
      <c r="AZA13" s="551"/>
      <c r="AZB13" s="551"/>
      <c r="AZC13" s="551"/>
      <c r="AZD13" s="551"/>
      <c r="AZE13" s="551"/>
      <c r="AZF13" s="551"/>
      <c r="AZG13" s="551"/>
      <c r="AZH13" s="551"/>
      <c r="AZI13" s="551"/>
      <c r="AZJ13" s="551"/>
      <c r="AZK13" s="551"/>
      <c r="AZL13" s="551"/>
      <c r="AZM13" s="551"/>
      <c r="AZN13" s="551"/>
      <c r="AZO13" s="551"/>
      <c r="AZP13" s="551"/>
      <c r="AZQ13" s="551"/>
      <c r="AZR13" s="551"/>
      <c r="AZS13" s="551"/>
      <c r="AZT13" s="551"/>
      <c r="AZU13" s="551"/>
      <c r="AZV13" s="551"/>
      <c r="AZW13" s="551"/>
      <c r="AZX13" s="551"/>
      <c r="AZY13" s="551"/>
      <c r="AZZ13" s="551"/>
      <c r="BAA13" s="551"/>
      <c r="BAB13" s="551"/>
      <c r="BAC13" s="551"/>
      <c r="BAD13" s="551"/>
      <c r="BAE13" s="551"/>
      <c r="BAF13" s="551"/>
      <c r="BAG13" s="551"/>
      <c r="BAH13" s="551"/>
      <c r="BAI13" s="551"/>
      <c r="BAJ13" s="551"/>
      <c r="BAK13" s="551"/>
      <c r="BAL13" s="551"/>
      <c r="BAM13" s="551"/>
      <c r="BAN13" s="551"/>
      <c r="BAO13" s="551"/>
      <c r="BAP13" s="551"/>
      <c r="BAQ13" s="551"/>
      <c r="BAR13" s="551"/>
      <c r="BAS13" s="551"/>
      <c r="BAT13" s="551"/>
      <c r="BAU13" s="551"/>
      <c r="BAV13" s="551"/>
      <c r="BAW13" s="551"/>
      <c r="BAX13" s="551"/>
      <c r="BAY13" s="551"/>
      <c r="BAZ13" s="551"/>
      <c r="BBA13" s="551"/>
      <c r="BBB13" s="551"/>
      <c r="BBC13" s="551"/>
      <c r="BBD13" s="551"/>
      <c r="BBE13" s="551"/>
      <c r="BBF13" s="551"/>
      <c r="BBG13" s="551"/>
      <c r="BBH13" s="551"/>
      <c r="BBI13" s="551"/>
      <c r="BBJ13" s="551"/>
      <c r="BBK13" s="551"/>
      <c r="BBL13" s="551"/>
      <c r="BBM13" s="551"/>
      <c r="BBN13" s="551"/>
      <c r="BBO13" s="551"/>
      <c r="BBP13" s="551"/>
      <c r="BBQ13" s="551"/>
      <c r="BBR13" s="551"/>
      <c r="BBS13" s="551"/>
      <c r="BBT13" s="551"/>
      <c r="BBU13" s="551"/>
      <c r="BBV13" s="551"/>
      <c r="BBW13" s="551"/>
      <c r="BBX13" s="551"/>
      <c r="BBY13" s="551"/>
      <c r="BBZ13" s="551"/>
      <c r="BCA13" s="551"/>
      <c r="BCB13" s="551"/>
      <c r="BCC13" s="551"/>
      <c r="BCD13" s="551"/>
      <c r="BCE13" s="551"/>
      <c r="BCF13" s="551"/>
      <c r="BCG13" s="551"/>
      <c r="BCH13" s="551"/>
      <c r="BCI13" s="551"/>
      <c r="BCJ13" s="551"/>
      <c r="BCK13" s="551"/>
      <c r="BCL13" s="551"/>
      <c r="BCM13" s="551"/>
      <c r="BCN13" s="551"/>
      <c r="BCO13" s="551"/>
      <c r="BCP13" s="551"/>
      <c r="BCQ13" s="551"/>
      <c r="BCR13" s="551"/>
      <c r="BCS13" s="551"/>
      <c r="BCT13" s="551"/>
      <c r="BCU13" s="551"/>
      <c r="BCV13" s="551"/>
      <c r="BCW13" s="551"/>
      <c r="BCX13" s="551"/>
      <c r="BCY13" s="551"/>
      <c r="BCZ13" s="551"/>
      <c r="BDA13" s="551"/>
      <c r="BDB13" s="551"/>
      <c r="BDC13" s="551"/>
      <c r="BDD13" s="551"/>
      <c r="BDE13" s="551"/>
      <c r="BDF13" s="551"/>
      <c r="BDG13" s="551"/>
      <c r="BDH13" s="551"/>
      <c r="BDI13" s="551"/>
      <c r="BDJ13" s="551"/>
      <c r="BDK13" s="551"/>
      <c r="BDL13" s="551"/>
      <c r="BDM13" s="551"/>
      <c r="BDN13" s="551"/>
      <c r="BDO13" s="551"/>
      <c r="BDP13" s="551"/>
      <c r="BDQ13" s="551"/>
      <c r="BDR13" s="551"/>
      <c r="BDS13" s="551"/>
      <c r="BDT13" s="551"/>
      <c r="BDU13" s="551"/>
      <c r="BDV13" s="551"/>
      <c r="BDW13" s="551"/>
      <c r="BDX13" s="551"/>
      <c r="BDY13" s="551"/>
      <c r="BDZ13" s="551"/>
      <c r="BEA13" s="551"/>
      <c r="BEB13" s="551"/>
      <c r="BEC13" s="551"/>
      <c r="BED13" s="551"/>
      <c r="BEE13" s="551"/>
      <c r="BEF13" s="551"/>
      <c r="BEG13" s="551"/>
      <c r="BEH13" s="551"/>
      <c r="BEI13" s="551"/>
      <c r="BEJ13" s="551"/>
      <c r="BEK13" s="551"/>
      <c r="BEL13" s="551"/>
      <c r="BEM13" s="551"/>
      <c r="BEN13" s="551"/>
      <c r="BEO13" s="551"/>
      <c r="BEP13" s="551"/>
      <c r="BEQ13" s="551"/>
      <c r="BER13" s="551"/>
      <c r="BES13" s="551"/>
      <c r="BET13" s="551"/>
      <c r="BEU13" s="551"/>
      <c r="BEV13" s="551"/>
      <c r="BEW13" s="551"/>
      <c r="BEX13" s="551"/>
      <c r="BEY13" s="551"/>
      <c r="BEZ13" s="551"/>
      <c r="BFA13" s="551"/>
      <c r="BFB13" s="551"/>
      <c r="BFC13" s="551"/>
      <c r="BFD13" s="551"/>
      <c r="BFE13" s="551"/>
      <c r="BFF13" s="551"/>
      <c r="BFG13" s="551"/>
      <c r="BFH13" s="551"/>
      <c r="BFI13" s="551"/>
      <c r="BFJ13" s="551"/>
      <c r="BFK13" s="551"/>
      <c r="BFL13" s="551"/>
      <c r="BFM13" s="551"/>
      <c r="BFN13" s="551"/>
      <c r="BFO13" s="551"/>
      <c r="BFP13" s="551"/>
      <c r="BFQ13" s="551"/>
      <c r="BFR13" s="551"/>
      <c r="BFS13" s="551"/>
      <c r="BFT13" s="551"/>
      <c r="BFU13" s="551"/>
      <c r="BFV13" s="551"/>
      <c r="BFW13" s="551"/>
      <c r="BFX13" s="551"/>
      <c r="BFY13" s="551"/>
      <c r="BFZ13" s="551"/>
      <c r="BGA13" s="551"/>
      <c r="BGB13" s="551"/>
      <c r="BGC13" s="551"/>
      <c r="BGD13" s="551"/>
      <c r="BGE13" s="551"/>
      <c r="BGF13" s="551"/>
      <c r="BGG13" s="551"/>
      <c r="BGH13" s="551"/>
      <c r="BGI13" s="551"/>
      <c r="BGJ13" s="551"/>
      <c r="BGK13" s="551"/>
      <c r="BGL13" s="551"/>
      <c r="BGM13" s="551"/>
      <c r="BGN13" s="551"/>
      <c r="BGO13" s="551"/>
      <c r="BGP13" s="551"/>
      <c r="BGQ13" s="551"/>
      <c r="BGR13" s="551"/>
      <c r="BGS13" s="551"/>
      <c r="BGT13" s="551"/>
      <c r="BGU13" s="551"/>
      <c r="BGV13" s="551"/>
      <c r="BGW13" s="551"/>
      <c r="BGX13" s="551"/>
      <c r="BGY13" s="551"/>
      <c r="BGZ13" s="551"/>
      <c r="BHA13" s="551"/>
      <c r="BHB13" s="551"/>
      <c r="BHC13" s="551"/>
      <c r="BHD13" s="551"/>
      <c r="BHE13" s="551"/>
      <c r="BHF13" s="551"/>
      <c r="BHG13" s="551"/>
      <c r="BHH13" s="551"/>
      <c r="BHI13" s="551"/>
      <c r="BHJ13" s="551"/>
      <c r="BHK13" s="551"/>
      <c r="BHL13" s="551"/>
      <c r="BHM13" s="551"/>
      <c r="BHN13" s="551"/>
      <c r="BHO13" s="551"/>
      <c r="BHP13" s="551"/>
      <c r="BHQ13" s="551"/>
      <c r="BHR13" s="551"/>
      <c r="BHS13" s="551"/>
      <c r="BHT13" s="551"/>
      <c r="BHU13" s="551"/>
      <c r="BHV13" s="551"/>
      <c r="BHW13" s="551"/>
      <c r="BHX13" s="551"/>
      <c r="BHY13" s="551"/>
      <c r="BHZ13" s="551"/>
      <c r="BIA13" s="551"/>
      <c r="BIB13" s="551"/>
      <c r="BIC13" s="551"/>
      <c r="BID13" s="551"/>
      <c r="BIE13" s="551"/>
      <c r="BIF13" s="551"/>
      <c r="BIG13" s="551"/>
      <c r="BIH13" s="551"/>
      <c r="BII13" s="551"/>
      <c r="BIJ13" s="551"/>
      <c r="BIK13" s="551"/>
      <c r="BIL13" s="551"/>
      <c r="BIM13" s="551"/>
      <c r="BIN13" s="551"/>
      <c r="BIO13" s="551"/>
      <c r="BIP13" s="551"/>
      <c r="BIQ13" s="551"/>
      <c r="BIR13" s="551"/>
      <c r="BIS13" s="551"/>
      <c r="BIT13" s="551"/>
      <c r="BIU13" s="551"/>
      <c r="BIV13" s="551"/>
      <c r="BIW13" s="551"/>
      <c r="BIX13" s="551"/>
      <c r="BIY13" s="551"/>
      <c r="BIZ13" s="551"/>
      <c r="BJA13" s="551"/>
      <c r="BJB13" s="551"/>
      <c r="BJC13" s="551"/>
      <c r="BJD13" s="551"/>
      <c r="BJE13" s="551"/>
      <c r="BJF13" s="551"/>
      <c r="BJG13" s="551"/>
      <c r="BJH13" s="551"/>
      <c r="BJI13" s="551"/>
      <c r="BJJ13" s="551"/>
      <c r="BJK13" s="551"/>
      <c r="BJL13" s="551"/>
      <c r="BJM13" s="551"/>
      <c r="BJN13" s="551"/>
      <c r="BJO13" s="551"/>
      <c r="BJP13" s="551"/>
      <c r="BJQ13" s="551"/>
      <c r="BJR13" s="551"/>
      <c r="BJS13" s="551"/>
      <c r="BJT13" s="551"/>
      <c r="BJU13" s="551"/>
      <c r="BJV13" s="551"/>
      <c r="BJW13" s="551"/>
      <c r="BJX13" s="551"/>
      <c r="BJY13" s="551"/>
      <c r="BJZ13" s="551"/>
      <c r="BKA13" s="551"/>
      <c r="BKB13" s="551"/>
      <c r="BKC13" s="551"/>
      <c r="BKD13" s="551"/>
      <c r="BKE13" s="551"/>
      <c r="BKF13" s="551"/>
      <c r="BKG13" s="551"/>
      <c r="BKH13" s="551"/>
      <c r="BKI13" s="551"/>
      <c r="BKJ13" s="551"/>
      <c r="BKK13" s="551"/>
      <c r="BKL13" s="551"/>
      <c r="BKM13" s="551"/>
      <c r="BKN13" s="551"/>
      <c r="BKO13" s="551"/>
      <c r="BKP13" s="551"/>
      <c r="BKQ13" s="551"/>
      <c r="BKR13" s="551"/>
      <c r="BKS13" s="551"/>
      <c r="BKT13" s="551"/>
      <c r="BKU13" s="551"/>
      <c r="BKV13" s="551"/>
      <c r="BKW13" s="551"/>
      <c r="BKX13" s="551"/>
      <c r="BKY13" s="551"/>
      <c r="BKZ13" s="551"/>
      <c r="BLA13" s="551"/>
      <c r="BLB13" s="551"/>
      <c r="BLC13" s="551"/>
      <c r="BLD13" s="551"/>
      <c r="BLE13" s="551"/>
      <c r="BLF13" s="551"/>
      <c r="BLG13" s="551"/>
      <c r="BLH13" s="551"/>
      <c r="BLI13" s="551"/>
      <c r="BLJ13" s="551"/>
      <c r="BLK13" s="551"/>
      <c r="BLL13" s="551"/>
      <c r="BLM13" s="551"/>
      <c r="BLN13" s="551"/>
      <c r="BLO13" s="551"/>
      <c r="BLP13" s="551"/>
      <c r="BLQ13" s="551"/>
      <c r="BLR13" s="551"/>
      <c r="BLS13" s="551"/>
      <c r="BLT13" s="551"/>
      <c r="BLU13" s="551"/>
      <c r="BLV13" s="551"/>
      <c r="BLW13" s="551"/>
      <c r="BLX13" s="551"/>
      <c r="BLY13" s="551"/>
      <c r="BLZ13" s="551"/>
      <c r="BMA13" s="551"/>
      <c r="BMB13" s="551"/>
      <c r="BMC13" s="551"/>
      <c r="BMD13" s="551"/>
      <c r="BME13" s="551"/>
      <c r="BMF13" s="551"/>
      <c r="BMG13" s="551"/>
      <c r="BMH13" s="551"/>
      <c r="BMI13" s="551"/>
      <c r="BMJ13" s="551"/>
      <c r="BMK13" s="551"/>
      <c r="BML13" s="551"/>
      <c r="BMM13" s="551"/>
      <c r="BMN13" s="551"/>
      <c r="BMO13" s="551"/>
      <c r="BMP13" s="551"/>
      <c r="BMQ13" s="551"/>
      <c r="BMR13" s="551"/>
      <c r="BMS13" s="551"/>
      <c r="BMT13" s="551"/>
      <c r="BMU13" s="551"/>
      <c r="BMV13" s="551"/>
      <c r="BMW13" s="551"/>
      <c r="BMX13" s="551"/>
      <c r="BMY13" s="551"/>
      <c r="BMZ13" s="551"/>
      <c r="BNA13" s="551"/>
      <c r="BNB13" s="551"/>
      <c r="BNC13" s="551"/>
      <c r="BND13" s="551"/>
      <c r="BNE13" s="551"/>
      <c r="BNF13" s="551"/>
      <c r="BNG13" s="551"/>
      <c r="BNH13" s="551"/>
      <c r="BNI13" s="551"/>
      <c r="BNJ13" s="551"/>
      <c r="BNK13" s="551"/>
      <c r="BNL13" s="551"/>
      <c r="BNM13" s="551"/>
      <c r="BNN13" s="551"/>
      <c r="BNO13" s="551"/>
      <c r="BNP13" s="551"/>
      <c r="BNQ13" s="551"/>
      <c r="BNR13" s="551"/>
      <c r="BNS13" s="551"/>
      <c r="BNT13" s="551"/>
      <c r="BNU13" s="551"/>
      <c r="BNV13" s="551"/>
      <c r="BNW13" s="551"/>
      <c r="BNX13" s="551"/>
      <c r="BNY13" s="551"/>
      <c r="BNZ13" s="551"/>
      <c r="BOA13" s="551"/>
      <c r="BOB13" s="551"/>
      <c r="BOC13" s="551"/>
      <c r="BOD13" s="551"/>
      <c r="BOE13" s="551"/>
      <c r="BOF13" s="551"/>
      <c r="BOG13" s="551"/>
      <c r="BOH13" s="551"/>
      <c r="BOI13" s="551"/>
      <c r="BOJ13" s="551"/>
      <c r="BOK13" s="551"/>
      <c r="BOL13" s="551"/>
      <c r="BOM13" s="551"/>
      <c r="BON13" s="551"/>
      <c r="BOO13" s="551"/>
      <c r="BOP13" s="551"/>
      <c r="BOQ13" s="551"/>
      <c r="BOR13" s="551"/>
      <c r="BOS13" s="551"/>
      <c r="BOT13" s="551"/>
      <c r="BOU13" s="551"/>
      <c r="BOV13" s="551"/>
      <c r="BOW13" s="551"/>
      <c r="BOX13" s="551"/>
      <c r="BOY13" s="551"/>
      <c r="BOZ13" s="551"/>
      <c r="BPA13" s="551"/>
      <c r="BPB13" s="551"/>
      <c r="BPC13" s="551"/>
      <c r="BPD13" s="551"/>
      <c r="BPE13" s="551"/>
      <c r="BPF13" s="551"/>
      <c r="BPG13" s="551"/>
      <c r="BPH13" s="551"/>
      <c r="BPI13" s="551"/>
      <c r="BPJ13" s="551"/>
      <c r="BPK13" s="551"/>
      <c r="BPL13" s="551"/>
      <c r="BPM13" s="551"/>
      <c r="BPN13" s="551"/>
      <c r="BPO13" s="551"/>
      <c r="BPP13" s="551"/>
      <c r="BPQ13" s="551"/>
      <c r="BPR13" s="551"/>
      <c r="BPS13" s="551"/>
      <c r="BPT13" s="551"/>
      <c r="BPU13" s="551"/>
      <c r="BPV13" s="551"/>
      <c r="BPW13" s="551"/>
      <c r="BPX13" s="551"/>
      <c r="BPY13" s="551"/>
      <c r="BPZ13" s="551"/>
      <c r="BQA13" s="551"/>
      <c r="BQB13" s="551"/>
      <c r="BQC13" s="551"/>
      <c r="BQD13" s="551"/>
      <c r="BQE13" s="551"/>
      <c r="BQF13" s="551"/>
      <c r="BQG13" s="551"/>
      <c r="BQH13" s="551"/>
      <c r="BQI13" s="551"/>
      <c r="BQJ13" s="551"/>
      <c r="BQK13" s="551"/>
      <c r="BQL13" s="551"/>
      <c r="BQM13" s="551"/>
      <c r="BQN13" s="551"/>
      <c r="BQO13" s="551"/>
      <c r="BQP13" s="551"/>
      <c r="BQQ13" s="551"/>
      <c r="BQR13" s="551"/>
      <c r="BQS13" s="551"/>
      <c r="BQT13" s="551"/>
      <c r="BQU13" s="551"/>
      <c r="BQV13" s="551"/>
      <c r="BQW13" s="551"/>
      <c r="BQX13" s="551"/>
      <c r="BQY13" s="551"/>
      <c r="BQZ13" s="551"/>
      <c r="BRA13" s="551"/>
      <c r="BRB13" s="551"/>
      <c r="BRC13" s="551"/>
      <c r="BRD13" s="551"/>
      <c r="BRE13" s="551"/>
      <c r="BRF13" s="551"/>
      <c r="BRG13" s="551"/>
      <c r="BRH13" s="551"/>
      <c r="BRI13" s="551"/>
      <c r="BRJ13" s="551"/>
      <c r="BRK13" s="551"/>
      <c r="BRL13" s="551"/>
      <c r="BRM13" s="551"/>
      <c r="BRN13" s="551"/>
      <c r="BRO13" s="551"/>
      <c r="BRP13" s="551"/>
      <c r="BRQ13" s="551"/>
      <c r="BRR13" s="551"/>
      <c r="BRS13" s="551"/>
      <c r="BRT13" s="551"/>
      <c r="BRU13" s="551"/>
      <c r="BRV13" s="551"/>
      <c r="BRW13" s="551"/>
      <c r="BRX13" s="551"/>
      <c r="BRY13" s="551"/>
      <c r="BRZ13" s="551"/>
      <c r="BSA13" s="551"/>
      <c r="BSB13" s="551"/>
      <c r="BSC13" s="551"/>
      <c r="BSD13" s="551"/>
      <c r="BSE13" s="551"/>
      <c r="BSF13" s="551"/>
      <c r="BSG13" s="551"/>
      <c r="BSH13" s="551"/>
      <c r="BSI13" s="551"/>
      <c r="BSJ13" s="551"/>
      <c r="BSK13" s="551"/>
      <c r="BSL13" s="551"/>
      <c r="BSM13" s="551"/>
      <c r="BSN13" s="551"/>
      <c r="BSO13" s="551"/>
      <c r="BSP13" s="551"/>
      <c r="BSQ13" s="551"/>
      <c r="BSR13" s="551"/>
      <c r="BSS13" s="551"/>
      <c r="BST13" s="551"/>
      <c r="BSU13" s="551"/>
      <c r="BSV13" s="551"/>
      <c r="BSW13" s="551"/>
      <c r="BSX13" s="551"/>
      <c r="BSY13" s="551"/>
      <c r="BSZ13" s="551"/>
      <c r="BTA13" s="551"/>
      <c r="BTB13" s="551"/>
      <c r="BTC13" s="551"/>
      <c r="BTD13" s="551"/>
      <c r="BTE13" s="551"/>
      <c r="BTF13" s="551"/>
      <c r="BTG13" s="551"/>
      <c r="BTH13" s="551"/>
      <c r="BTI13" s="551"/>
      <c r="BTJ13" s="551"/>
      <c r="BTK13" s="551"/>
      <c r="BTL13" s="551"/>
      <c r="BTM13" s="551"/>
      <c r="BTN13" s="551"/>
      <c r="BTO13" s="551"/>
      <c r="BTP13" s="551"/>
      <c r="BTQ13" s="551"/>
      <c r="BTR13" s="551"/>
      <c r="BTS13" s="551"/>
      <c r="BTT13" s="551"/>
      <c r="BTU13" s="551"/>
      <c r="BTV13" s="551"/>
      <c r="BTW13" s="551"/>
      <c r="BTX13" s="551"/>
      <c r="BTY13" s="551"/>
      <c r="BTZ13" s="551"/>
      <c r="BUA13" s="551"/>
      <c r="BUB13" s="551"/>
      <c r="BUC13" s="551"/>
      <c r="BUD13" s="551"/>
      <c r="BUE13" s="551"/>
      <c r="BUF13" s="551"/>
      <c r="BUG13" s="551"/>
      <c r="BUH13" s="551"/>
      <c r="BUI13" s="551"/>
      <c r="BUJ13" s="551"/>
      <c r="BUK13" s="551"/>
      <c r="BUL13" s="551"/>
      <c r="BUM13" s="551"/>
      <c r="BUN13" s="551"/>
      <c r="BUO13" s="551"/>
      <c r="BUP13" s="551"/>
      <c r="BUQ13" s="551"/>
      <c r="BUR13" s="551"/>
      <c r="BUS13" s="551"/>
      <c r="BUT13" s="551"/>
      <c r="BUU13" s="551"/>
      <c r="BUV13" s="551"/>
      <c r="BUW13" s="551"/>
      <c r="BUX13" s="551"/>
      <c r="BUY13" s="551"/>
      <c r="BUZ13" s="551"/>
      <c r="BVA13" s="551"/>
      <c r="BVB13" s="551"/>
      <c r="BVC13" s="551"/>
      <c r="BVD13" s="551"/>
      <c r="BVE13" s="551"/>
      <c r="BVF13" s="551"/>
      <c r="BVG13" s="551"/>
      <c r="BVH13" s="551"/>
      <c r="BVI13" s="551"/>
      <c r="BVJ13" s="551"/>
      <c r="BVK13" s="551"/>
      <c r="BVL13" s="551"/>
      <c r="BVM13" s="551"/>
      <c r="BVN13" s="551"/>
      <c r="BVO13" s="551"/>
      <c r="BVP13" s="551"/>
      <c r="BVQ13" s="551"/>
      <c r="BVR13" s="551"/>
      <c r="BVS13" s="551"/>
      <c r="BVT13" s="551"/>
      <c r="BVU13" s="551"/>
      <c r="BVV13" s="551"/>
      <c r="BVW13" s="551"/>
      <c r="BVX13" s="551"/>
      <c r="BVY13" s="551"/>
      <c r="BVZ13" s="551"/>
      <c r="BWA13" s="551"/>
      <c r="BWB13" s="551"/>
      <c r="BWC13" s="551"/>
      <c r="BWD13" s="551"/>
      <c r="BWE13" s="551"/>
      <c r="BWF13" s="551"/>
      <c r="BWG13" s="551"/>
      <c r="BWH13" s="551"/>
      <c r="BWI13" s="551"/>
      <c r="BWJ13" s="551"/>
      <c r="BWK13" s="551"/>
      <c r="BWL13" s="551"/>
      <c r="BWM13" s="551"/>
      <c r="BWN13" s="551"/>
      <c r="BWO13" s="551"/>
      <c r="BWP13" s="551"/>
      <c r="BWQ13" s="551"/>
      <c r="BWR13" s="551"/>
      <c r="BWS13" s="551"/>
      <c r="BWT13" s="551"/>
      <c r="BWU13" s="551"/>
      <c r="BWV13" s="551"/>
      <c r="BWW13" s="551"/>
      <c r="BWX13" s="551"/>
      <c r="BWY13" s="551"/>
      <c r="BWZ13" s="551"/>
      <c r="BXA13" s="551"/>
      <c r="BXB13" s="551"/>
      <c r="BXC13" s="551"/>
      <c r="BXD13" s="551"/>
      <c r="BXE13" s="551"/>
      <c r="BXF13" s="551"/>
      <c r="BXG13" s="551"/>
      <c r="BXH13" s="551"/>
      <c r="BXI13" s="551"/>
      <c r="BXJ13" s="551"/>
      <c r="BXK13" s="551"/>
      <c r="BXL13" s="551"/>
      <c r="BXM13" s="551"/>
      <c r="BXN13" s="551"/>
      <c r="BXO13" s="551"/>
      <c r="BXP13" s="551"/>
      <c r="BXQ13" s="551"/>
      <c r="BXR13" s="551"/>
      <c r="BXS13" s="551"/>
      <c r="BXT13" s="551"/>
      <c r="BXU13" s="551"/>
      <c r="BXV13" s="551"/>
      <c r="BXW13" s="551"/>
      <c r="BXX13" s="551"/>
      <c r="BXY13" s="551"/>
      <c r="BXZ13" s="551"/>
      <c r="BYA13" s="551"/>
      <c r="BYB13" s="551"/>
      <c r="BYC13" s="551"/>
      <c r="BYD13" s="551"/>
      <c r="BYE13" s="551"/>
      <c r="BYF13" s="551"/>
      <c r="BYG13" s="551"/>
      <c r="BYH13" s="551"/>
      <c r="BYI13" s="551"/>
      <c r="BYJ13" s="551"/>
      <c r="BYK13" s="551"/>
      <c r="BYL13" s="551"/>
      <c r="BYM13" s="551"/>
      <c r="BYN13" s="551"/>
      <c r="BYO13" s="551"/>
      <c r="BYP13" s="551"/>
      <c r="BYQ13" s="551"/>
      <c r="BYR13" s="551"/>
      <c r="BYS13" s="551"/>
      <c r="BYT13" s="551"/>
      <c r="BYU13" s="551"/>
      <c r="BYV13" s="551"/>
      <c r="BYW13" s="551"/>
      <c r="BYX13" s="551"/>
      <c r="BYY13" s="551"/>
      <c r="BYZ13" s="551"/>
      <c r="BZA13" s="551"/>
      <c r="BZB13" s="551"/>
      <c r="BZC13" s="551"/>
      <c r="BZD13" s="551"/>
      <c r="BZE13" s="551"/>
      <c r="BZF13" s="551"/>
      <c r="BZG13" s="551"/>
      <c r="BZH13" s="551"/>
      <c r="BZI13" s="551"/>
      <c r="BZJ13" s="551"/>
      <c r="BZK13" s="551"/>
      <c r="BZL13" s="551"/>
      <c r="BZM13" s="551"/>
      <c r="BZN13" s="551"/>
      <c r="BZO13" s="551"/>
      <c r="BZP13" s="551"/>
      <c r="BZQ13" s="551"/>
      <c r="BZR13" s="551"/>
      <c r="BZS13" s="551"/>
      <c r="BZT13" s="551"/>
      <c r="BZU13" s="551"/>
      <c r="BZV13" s="551"/>
      <c r="BZW13" s="551"/>
      <c r="BZX13" s="551"/>
      <c r="BZY13" s="551"/>
      <c r="BZZ13" s="551"/>
      <c r="CAA13" s="551"/>
      <c r="CAB13" s="551"/>
      <c r="CAC13" s="551"/>
      <c r="CAD13" s="551"/>
      <c r="CAE13" s="551"/>
      <c r="CAF13" s="551"/>
      <c r="CAG13" s="551"/>
      <c r="CAH13" s="551"/>
      <c r="CAI13" s="551"/>
      <c r="CAJ13" s="551"/>
      <c r="CAK13" s="551"/>
      <c r="CAL13" s="551"/>
      <c r="CAM13" s="551"/>
      <c r="CAN13" s="551"/>
      <c r="CAO13" s="551"/>
      <c r="CAP13" s="551"/>
      <c r="CAQ13" s="551"/>
      <c r="CAR13" s="551"/>
      <c r="CAS13" s="551"/>
      <c r="CAT13" s="551"/>
      <c r="CAU13" s="551"/>
      <c r="CAV13" s="551"/>
      <c r="CAW13" s="551"/>
      <c r="CAX13" s="551"/>
      <c r="CAY13" s="551"/>
      <c r="CAZ13" s="551"/>
      <c r="CBA13" s="551"/>
      <c r="CBB13" s="551"/>
      <c r="CBC13" s="551"/>
      <c r="CBD13" s="551"/>
      <c r="CBE13" s="551"/>
      <c r="CBF13" s="551"/>
      <c r="CBG13" s="551"/>
      <c r="CBH13" s="551"/>
      <c r="CBI13" s="551"/>
      <c r="CBJ13" s="551"/>
      <c r="CBK13" s="551"/>
      <c r="CBL13" s="551"/>
      <c r="CBM13" s="551"/>
      <c r="CBN13" s="551"/>
      <c r="CBO13" s="551"/>
      <c r="CBP13" s="551"/>
      <c r="CBQ13" s="551"/>
      <c r="CBR13" s="551"/>
      <c r="CBS13" s="551"/>
      <c r="CBT13" s="551"/>
      <c r="CBU13" s="551"/>
      <c r="CBV13" s="551"/>
      <c r="CBW13" s="551"/>
      <c r="CBX13" s="551"/>
      <c r="CBY13" s="551"/>
      <c r="CBZ13" s="551"/>
      <c r="CCA13" s="551"/>
      <c r="CCB13" s="551"/>
      <c r="CCC13" s="551"/>
      <c r="CCD13" s="551"/>
      <c r="CCE13" s="551"/>
      <c r="CCF13" s="551"/>
      <c r="CCG13" s="551"/>
      <c r="CCH13" s="551"/>
      <c r="CCI13" s="551"/>
      <c r="CCJ13" s="551"/>
      <c r="CCK13" s="551"/>
      <c r="CCL13" s="551"/>
      <c r="CCM13" s="551"/>
      <c r="CCN13" s="551"/>
      <c r="CCO13" s="551"/>
      <c r="CCP13" s="551"/>
      <c r="CCQ13" s="551"/>
      <c r="CCR13" s="551"/>
      <c r="CCS13" s="551"/>
      <c r="CCT13" s="551"/>
      <c r="CCU13" s="551"/>
      <c r="CCV13" s="551"/>
      <c r="CCW13" s="551"/>
      <c r="CCX13" s="551"/>
      <c r="CCY13" s="551"/>
      <c r="CCZ13" s="551"/>
      <c r="CDA13" s="551"/>
      <c r="CDB13" s="551"/>
      <c r="CDC13" s="551"/>
      <c r="CDD13" s="551"/>
      <c r="CDE13" s="551"/>
      <c r="CDF13" s="551"/>
      <c r="CDG13" s="551"/>
      <c r="CDH13" s="551"/>
      <c r="CDI13" s="551"/>
      <c r="CDJ13" s="551"/>
      <c r="CDK13" s="551"/>
      <c r="CDL13" s="551"/>
      <c r="CDM13" s="551"/>
      <c r="CDN13" s="551"/>
      <c r="CDO13" s="551"/>
      <c r="CDP13" s="551"/>
      <c r="CDQ13" s="551"/>
      <c r="CDR13" s="551"/>
      <c r="CDS13" s="551"/>
      <c r="CDT13" s="551"/>
      <c r="CDU13" s="551"/>
      <c r="CDV13" s="551"/>
      <c r="CDW13" s="551"/>
      <c r="CDX13" s="551"/>
      <c r="CDY13" s="551"/>
      <c r="CDZ13" s="551"/>
      <c r="CEA13" s="551"/>
      <c r="CEB13" s="551"/>
      <c r="CEC13" s="551"/>
      <c r="CED13" s="551"/>
      <c r="CEE13" s="551"/>
      <c r="CEF13" s="551"/>
      <c r="CEG13" s="551"/>
      <c r="CEH13" s="551"/>
      <c r="CEI13" s="551"/>
      <c r="CEJ13" s="551"/>
      <c r="CEK13" s="551"/>
      <c r="CEL13" s="551"/>
      <c r="CEM13" s="551"/>
      <c r="CEN13" s="551"/>
      <c r="CEO13" s="551"/>
      <c r="CEP13" s="551"/>
      <c r="CEQ13" s="551"/>
      <c r="CER13" s="551"/>
      <c r="CES13" s="551"/>
      <c r="CET13" s="551"/>
      <c r="CEU13" s="551"/>
      <c r="CEV13" s="551"/>
      <c r="CEW13" s="551"/>
      <c r="CEX13" s="551"/>
      <c r="CEY13" s="551"/>
      <c r="CEZ13" s="551"/>
      <c r="CFA13" s="551"/>
      <c r="CFB13" s="551"/>
      <c r="CFC13" s="551"/>
      <c r="CFD13" s="551"/>
      <c r="CFE13" s="551"/>
      <c r="CFF13" s="551"/>
      <c r="CFG13" s="551"/>
      <c r="CFH13" s="551"/>
      <c r="CFI13" s="551"/>
      <c r="CFJ13" s="551"/>
      <c r="CFK13" s="551"/>
      <c r="CFL13" s="551"/>
      <c r="CFM13" s="551"/>
      <c r="CFN13" s="551"/>
      <c r="CFO13" s="551"/>
      <c r="CFP13" s="551"/>
      <c r="CFQ13" s="551"/>
      <c r="CFR13" s="551"/>
      <c r="CFS13" s="551"/>
      <c r="CFT13" s="551"/>
      <c r="CFU13" s="551"/>
      <c r="CFV13" s="551"/>
      <c r="CFW13" s="551"/>
      <c r="CFX13" s="551"/>
      <c r="CFY13" s="551"/>
      <c r="CFZ13" s="551"/>
      <c r="CGA13" s="551"/>
      <c r="CGB13" s="551"/>
      <c r="CGC13" s="551"/>
      <c r="CGD13" s="551"/>
      <c r="CGE13" s="551"/>
      <c r="CGF13" s="551"/>
      <c r="CGG13" s="551"/>
      <c r="CGH13" s="551"/>
      <c r="CGI13" s="551"/>
      <c r="CGJ13" s="551"/>
      <c r="CGK13" s="551"/>
      <c r="CGL13" s="551"/>
      <c r="CGM13" s="551"/>
      <c r="CGN13" s="551"/>
      <c r="CGO13" s="551"/>
      <c r="CGP13" s="551"/>
      <c r="CGQ13" s="551"/>
      <c r="CGR13" s="551"/>
      <c r="CGS13" s="551"/>
      <c r="CGT13" s="551"/>
      <c r="CGU13" s="551"/>
      <c r="CGV13" s="551"/>
      <c r="CGW13" s="551"/>
      <c r="CGX13" s="551"/>
      <c r="CGY13" s="551"/>
      <c r="CGZ13" s="551"/>
      <c r="CHA13" s="551"/>
      <c r="CHB13" s="551"/>
      <c r="CHC13" s="551"/>
      <c r="CHD13" s="551"/>
      <c r="CHE13" s="551"/>
      <c r="CHF13" s="551"/>
      <c r="CHG13" s="551"/>
      <c r="CHH13" s="551"/>
      <c r="CHI13" s="551"/>
      <c r="CHJ13" s="551"/>
      <c r="CHK13" s="551"/>
      <c r="CHL13" s="551"/>
      <c r="CHM13" s="551"/>
      <c r="CHN13" s="551"/>
      <c r="CHO13" s="551"/>
      <c r="CHP13" s="551"/>
      <c r="CHQ13" s="551"/>
      <c r="CHR13" s="551"/>
      <c r="CHS13" s="551"/>
      <c r="CHT13" s="551"/>
      <c r="CHU13" s="551"/>
      <c r="CHV13" s="551"/>
      <c r="CHW13" s="551"/>
      <c r="CHX13" s="551"/>
      <c r="CHY13" s="551"/>
      <c r="CHZ13" s="551"/>
      <c r="CIA13" s="551"/>
      <c r="CIB13" s="551"/>
      <c r="CIC13" s="551"/>
      <c r="CID13" s="551"/>
      <c r="CIE13" s="551"/>
      <c r="CIF13" s="551"/>
      <c r="CIG13" s="551"/>
      <c r="CIH13" s="551"/>
      <c r="CII13" s="551"/>
      <c r="CIJ13" s="551"/>
      <c r="CIK13" s="551"/>
      <c r="CIL13" s="551"/>
      <c r="CIM13" s="551"/>
      <c r="CIN13" s="551"/>
      <c r="CIO13" s="551"/>
      <c r="CIP13" s="551"/>
      <c r="CIQ13" s="551"/>
      <c r="CIR13" s="551"/>
      <c r="CIS13" s="551"/>
      <c r="CIT13" s="551"/>
      <c r="CIU13" s="551"/>
      <c r="CIV13" s="551"/>
      <c r="CIW13" s="551"/>
      <c r="CIX13" s="551"/>
      <c r="CIY13" s="551"/>
      <c r="CIZ13" s="551"/>
      <c r="CJA13" s="551"/>
      <c r="CJB13" s="551"/>
      <c r="CJC13" s="551"/>
      <c r="CJD13" s="551"/>
      <c r="CJE13" s="551"/>
      <c r="CJF13" s="551"/>
      <c r="CJG13" s="551"/>
      <c r="CJH13" s="551"/>
      <c r="CJI13" s="551"/>
      <c r="CJJ13" s="551"/>
      <c r="CJK13" s="551"/>
      <c r="CJL13" s="551"/>
      <c r="CJM13" s="551"/>
      <c r="CJN13" s="551"/>
      <c r="CJO13" s="551"/>
      <c r="CJP13" s="551"/>
      <c r="CJQ13" s="551"/>
      <c r="CJR13" s="551"/>
      <c r="CJS13" s="551"/>
      <c r="CJT13" s="551"/>
      <c r="CJU13" s="551"/>
      <c r="CJV13" s="551"/>
      <c r="CJW13" s="551"/>
      <c r="CJX13" s="551"/>
      <c r="CJY13" s="551"/>
      <c r="CJZ13" s="551"/>
      <c r="CKA13" s="551"/>
      <c r="CKB13" s="551"/>
      <c r="CKC13" s="551"/>
      <c r="CKD13" s="551"/>
      <c r="CKE13" s="551"/>
      <c r="CKF13" s="551"/>
      <c r="CKG13" s="551"/>
      <c r="CKH13" s="551"/>
      <c r="CKI13" s="551"/>
      <c r="CKJ13" s="551"/>
      <c r="CKK13" s="551"/>
      <c r="CKL13" s="551"/>
      <c r="CKM13" s="551"/>
      <c r="CKN13" s="551"/>
      <c r="CKO13" s="551"/>
      <c r="CKP13" s="551"/>
      <c r="CKQ13" s="551"/>
      <c r="CKR13" s="551"/>
      <c r="CKS13" s="551"/>
      <c r="CKT13" s="551"/>
      <c r="CKU13" s="551"/>
      <c r="CKV13" s="551"/>
      <c r="CKW13" s="551"/>
      <c r="CKX13" s="551"/>
      <c r="CKY13" s="551"/>
      <c r="CKZ13" s="551"/>
      <c r="CLA13" s="551"/>
      <c r="CLB13" s="551"/>
      <c r="CLC13" s="551"/>
      <c r="CLD13" s="551"/>
      <c r="CLE13" s="551"/>
      <c r="CLF13" s="551"/>
      <c r="CLG13" s="551"/>
      <c r="CLH13" s="551"/>
      <c r="CLI13" s="551"/>
      <c r="CLJ13" s="551"/>
      <c r="CLK13" s="551"/>
      <c r="CLL13" s="551"/>
      <c r="CLM13" s="551"/>
      <c r="CLN13" s="551"/>
      <c r="CLO13" s="551"/>
      <c r="CLP13" s="551"/>
      <c r="CLQ13" s="551"/>
      <c r="CLR13" s="551"/>
      <c r="CLS13" s="551"/>
      <c r="CLT13" s="551"/>
      <c r="CLU13" s="551"/>
      <c r="CLV13" s="551"/>
      <c r="CLW13" s="551"/>
      <c r="CLX13" s="551"/>
      <c r="CLY13" s="551"/>
      <c r="CLZ13" s="551"/>
      <c r="CMA13" s="551"/>
      <c r="CMB13" s="551"/>
      <c r="CMC13" s="551"/>
      <c r="CMD13" s="551"/>
      <c r="CME13" s="551"/>
      <c r="CMF13" s="551"/>
      <c r="CMG13" s="551"/>
      <c r="CMH13" s="551"/>
      <c r="CMI13" s="551"/>
      <c r="CMJ13" s="551"/>
      <c r="CMK13" s="551"/>
      <c r="CML13" s="551"/>
      <c r="CMM13" s="551"/>
      <c r="CMN13" s="551"/>
      <c r="CMO13" s="551"/>
      <c r="CMP13" s="551"/>
      <c r="CMQ13" s="551"/>
      <c r="CMR13" s="551"/>
      <c r="CMS13" s="551"/>
      <c r="CMT13" s="551"/>
      <c r="CMU13" s="551"/>
      <c r="CMV13" s="551"/>
      <c r="CMW13" s="551"/>
      <c r="CMX13" s="551"/>
      <c r="CMY13" s="551"/>
      <c r="CMZ13" s="551"/>
      <c r="CNA13" s="551"/>
      <c r="CNB13" s="551"/>
      <c r="CNC13" s="551"/>
      <c r="CND13" s="551"/>
      <c r="CNE13" s="551"/>
      <c r="CNF13" s="551"/>
      <c r="CNG13" s="551"/>
      <c r="CNH13" s="551"/>
      <c r="CNI13" s="551"/>
      <c r="CNJ13" s="551"/>
      <c r="CNK13" s="551"/>
      <c r="CNL13" s="551"/>
      <c r="CNM13" s="551"/>
      <c r="CNN13" s="551"/>
      <c r="CNO13" s="551"/>
      <c r="CNP13" s="551"/>
      <c r="CNQ13" s="551"/>
      <c r="CNR13" s="551"/>
      <c r="CNS13" s="551"/>
      <c r="CNT13" s="551"/>
      <c r="CNU13" s="551"/>
      <c r="CNV13" s="551"/>
      <c r="CNW13" s="551"/>
      <c r="CNX13" s="551"/>
      <c r="CNY13" s="551"/>
      <c r="CNZ13" s="551"/>
      <c r="COA13" s="551"/>
      <c r="COB13" s="551"/>
      <c r="COC13" s="551"/>
      <c r="COD13" s="551"/>
      <c r="COE13" s="551"/>
      <c r="COF13" s="551"/>
      <c r="COG13" s="551"/>
      <c r="COH13" s="551"/>
      <c r="COI13" s="551"/>
      <c r="COJ13" s="551"/>
      <c r="COK13" s="551"/>
      <c r="COL13" s="551"/>
      <c r="COM13" s="551"/>
      <c r="CON13" s="551"/>
      <c r="COO13" s="551"/>
      <c r="COP13" s="551"/>
      <c r="COQ13" s="551"/>
      <c r="COR13" s="551"/>
      <c r="COS13" s="551"/>
      <c r="COT13" s="551"/>
      <c r="COU13" s="551"/>
      <c r="COV13" s="551"/>
      <c r="COW13" s="551"/>
      <c r="COX13" s="551"/>
      <c r="COY13" s="551"/>
      <c r="COZ13" s="551"/>
      <c r="CPA13" s="551"/>
      <c r="CPB13" s="551"/>
      <c r="CPC13" s="551"/>
      <c r="CPD13" s="551"/>
      <c r="CPE13" s="551"/>
      <c r="CPF13" s="551"/>
      <c r="CPG13" s="551"/>
      <c r="CPH13" s="551"/>
      <c r="CPI13" s="551"/>
      <c r="CPJ13" s="551"/>
      <c r="CPK13" s="551"/>
      <c r="CPL13" s="551"/>
      <c r="CPM13" s="551"/>
      <c r="CPN13" s="551"/>
      <c r="CPO13" s="551"/>
      <c r="CPP13" s="551"/>
      <c r="CPQ13" s="551"/>
      <c r="CPR13" s="551"/>
      <c r="CPS13" s="551"/>
      <c r="CPT13" s="551"/>
      <c r="CPU13" s="551"/>
      <c r="CPV13" s="551"/>
      <c r="CPW13" s="551"/>
      <c r="CPX13" s="551"/>
      <c r="CPY13" s="551"/>
      <c r="CPZ13" s="551"/>
      <c r="CQA13" s="551"/>
      <c r="CQB13" s="551"/>
      <c r="CQC13" s="551"/>
      <c r="CQD13" s="551"/>
      <c r="CQE13" s="551"/>
      <c r="CQF13" s="551"/>
      <c r="CQG13" s="551"/>
      <c r="CQH13" s="551"/>
      <c r="CQI13" s="551"/>
      <c r="CQJ13" s="551"/>
      <c r="CQK13" s="551"/>
      <c r="CQL13" s="551"/>
      <c r="CQM13" s="551"/>
      <c r="CQN13" s="551"/>
      <c r="CQO13" s="551"/>
      <c r="CQP13" s="551"/>
      <c r="CQQ13" s="551"/>
      <c r="CQR13" s="551"/>
      <c r="CQS13" s="551"/>
      <c r="CQT13" s="551"/>
      <c r="CQU13" s="551"/>
      <c r="CQV13" s="551"/>
      <c r="CQW13" s="551"/>
      <c r="CQX13" s="551"/>
      <c r="CQY13" s="551"/>
      <c r="CQZ13" s="551"/>
      <c r="CRA13" s="551"/>
      <c r="CRB13" s="551"/>
      <c r="CRC13" s="551"/>
      <c r="CRD13" s="551"/>
      <c r="CRE13" s="551"/>
      <c r="CRF13" s="551"/>
      <c r="CRG13" s="551"/>
      <c r="CRH13" s="551"/>
      <c r="CRI13" s="551"/>
      <c r="CRJ13" s="551"/>
      <c r="CRK13" s="551"/>
      <c r="CRL13" s="551"/>
      <c r="CRM13" s="551"/>
      <c r="CRN13" s="551"/>
      <c r="CRO13" s="551"/>
      <c r="CRP13" s="551"/>
      <c r="CRQ13" s="551"/>
      <c r="CRR13" s="551"/>
      <c r="CRS13" s="551"/>
      <c r="CRT13" s="551"/>
      <c r="CRU13" s="551"/>
      <c r="CRV13" s="551"/>
      <c r="CRW13" s="551"/>
      <c r="CRX13" s="551"/>
      <c r="CRY13" s="551"/>
      <c r="CRZ13" s="551"/>
      <c r="CSA13" s="551"/>
      <c r="CSB13" s="551"/>
      <c r="CSC13" s="551"/>
      <c r="CSD13" s="551"/>
      <c r="CSE13" s="551"/>
      <c r="CSF13" s="551"/>
      <c r="CSG13" s="551"/>
      <c r="CSH13" s="551"/>
      <c r="CSI13" s="551"/>
      <c r="CSJ13" s="551"/>
      <c r="CSK13" s="551"/>
      <c r="CSL13" s="551"/>
      <c r="CSM13" s="551"/>
      <c r="CSN13" s="551"/>
      <c r="CSO13" s="551"/>
      <c r="CSP13" s="551"/>
      <c r="CSQ13" s="551"/>
      <c r="CSR13" s="551"/>
      <c r="CSS13" s="551"/>
      <c r="CST13" s="551"/>
      <c r="CSU13" s="551"/>
      <c r="CSV13" s="551"/>
      <c r="CSW13" s="551"/>
      <c r="CSX13" s="551"/>
      <c r="CSY13" s="551"/>
      <c r="CSZ13" s="551"/>
      <c r="CTA13" s="551"/>
      <c r="CTB13" s="551"/>
      <c r="CTC13" s="551"/>
      <c r="CTD13" s="551"/>
      <c r="CTE13" s="551"/>
      <c r="CTF13" s="551"/>
      <c r="CTG13" s="551"/>
      <c r="CTH13" s="551"/>
      <c r="CTI13" s="551"/>
      <c r="CTJ13" s="551"/>
      <c r="CTK13" s="551"/>
      <c r="CTL13" s="551"/>
      <c r="CTM13" s="551"/>
      <c r="CTN13" s="551"/>
      <c r="CTO13" s="551"/>
      <c r="CTP13" s="551"/>
      <c r="CTQ13" s="551"/>
      <c r="CTR13" s="551"/>
      <c r="CTS13" s="551"/>
      <c r="CTT13" s="551"/>
      <c r="CTU13" s="551"/>
      <c r="CTV13" s="551"/>
      <c r="CTW13" s="551"/>
      <c r="CTX13" s="551"/>
      <c r="CTY13" s="551"/>
      <c r="CTZ13" s="551"/>
      <c r="CUA13" s="551"/>
      <c r="CUB13" s="551"/>
      <c r="CUC13" s="551"/>
      <c r="CUD13" s="551"/>
      <c r="CUE13" s="551"/>
      <c r="CUF13" s="551"/>
      <c r="CUG13" s="551"/>
      <c r="CUH13" s="551"/>
      <c r="CUI13" s="551"/>
      <c r="CUJ13" s="551"/>
      <c r="CUK13" s="551"/>
      <c r="CUL13" s="551"/>
      <c r="CUM13" s="551"/>
      <c r="CUN13" s="551"/>
      <c r="CUO13" s="551"/>
      <c r="CUP13" s="551"/>
      <c r="CUQ13" s="551"/>
      <c r="CUR13" s="551"/>
      <c r="CUS13" s="551"/>
      <c r="CUT13" s="551"/>
      <c r="CUU13" s="551"/>
      <c r="CUV13" s="551"/>
      <c r="CUW13" s="551"/>
      <c r="CUX13" s="551"/>
      <c r="CUY13" s="551"/>
      <c r="CUZ13" s="551"/>
      <c r="CVA13" s="551"/>
      <c r="CVB13" s="551"/>
      <c r="CVC13" s="551"/>
      <c r="CVD13" s="551"/>
      <c r="CVE13" s="551"/>
      <c r="CVF13" s="551"/>
      <c r="CVG13" s="551"/>
      <c r="CVH13" s="551"/>
      <c r="CVI13" s="551"/>
      <c r="CVJ13" s="551"/>
      <c r="CVK13" s="551"/>
      <c r="CVL13" s="551"/>
      <c r="CVM13" s="551"/>
      <c r="CVN13" s="551"/>
      <c r="CVO13" s="551"/>
      <c r="CVP13" s="551"/>
      <c r="CVQ13" s="551"/>
      <c r="CVR13" s="551"/>
      <c r="CVS13" s="551"/>
      <c r="CVT13" s="551"/>
      <c r="CVU13" s="551"/>
      <c r="CVV13" s="551"/>
      <c r="CVW13" s="551"/>
      <c r="CVX13" s="551"/>
      <c r="CVY13" s="551"/>
      <c r="CVZ13" s="551"/>
      <c r="CWA13" s="551"/>
      <c r="CWB13" s="551"/>
      <c r="CWC13" s="551"/>
      <c r="CWD13" s="551"/>
      <c r="CWE13" s="551"/>
      <c r="CWF13" s="551"/>
      <c r="CWG13" s="551"/>
      <c r="CWH13" s="551"/>
      <c r="CWI13" s="551"/>
      <c r="CWJ13" s="551"/>
      <c r="CWK13" s="551"/>
      <c r="CWL13" s="551"/>
      <c r="CWM13" s="551"/>
      <c r="CWN13" s="551"/>
      <c r="CWO13" s="551"/>
      <c r="CWP13" s="551"/>
      <c r="CWQ13" s="551"/>
      <c r="CWR13" s="551"/>
      <c r="CWS13" s="551"/>
      <c r="CWT13" s="551"/>
      <c r="CWU13" s="551"/>
      <c r="CWV13" s="551"/>
      <c r="CWW13" s="551"/>
      <c r="CWX13" s="551"/>
      <c r="CWY13" s="551"/>
      <c r="CWZ13" s="551"/>
      <c r="CXA13" s="551"/>
      <c r="CXB13" s="551"/>
      <c r="CXC13" s="551"/>
      <c r="CXD13" s="551"/>
      <c r="CXE13" s="551"/>
      <c r="CXF13" s="551"/>
      <c r="CXG13" s="551"/>
      <c r="CXH13" s="551"/>
      <c r="CXI13" s="551"/>
      <c r="CXJ13" s="551"/>
      <c r="CXK13" s="551"/>
      <c r="CXL13" s="551"/>
      <c r="CXM13" s="551"/>
      <c r="CXN13" s="551"/>
      <c r="CXO13" s="551"/>
      <c r="CXP13" s="551"/>
      <c r="CXQ13" s="551"/>
      <c r="CXR13" s="551"/>
      <c r="CXS13" s="551"/>
      <c r="CXT13" s="551"/>
      <c r="CXU13" s="551"/>
      <c r="CXV13" s="551"/>
      <c r="CXW13" s="551"/>
      <c r="CXX13" s="551"/>
      <c r="CXY13" s="551"/>
      <c r="CXZ13" s="551"/>
      <c r="CYA13" s="551"/>
      <c r="CYB13" s="551"/>
      <c r="CYC13" s="551"/>
      <c r="CYD13" s="551"/>
      <c r="CYE13" s="551"/>
      <c r="CYF13" s="551"/>
      <c r="CYG13" s="551"/>
      <c r="CYH13" s="551"/>
      <c r="CYI13" s="551"/>
      <c r="CYJ13" s="551"/>
      <c r="CYK13" s="551"/>
      <c r="CYL13" s="551"/>
      <c r="CYM13" s="551"/>
      <c r="CYN13" s="551"/>
      <c r="CYO13" s="551"/>
      <c r="CYP13" s="551"/>
      <c r="CYQ13" s="551"/>
      <c r="CYR13" s="551"/>
      <c r="CYS13" s="551"/>
      <c r="CYT13" s="551"/>
      <c r="CYU13" s="551"/>
      <c r="CYV13" s="551"/>
      <c r="CYW13" s="551"/>
      <c r="CYX13" s="551"/>
      <c r="CYY13" s="551"/>
      <c r="CYZ13" s="551"/>
      <c r="CZA13" s="551"/>
      <c r="CZB13" s="551"/>
      <c r="CZC13" s="551"/>
      <c r="CZD13" s="551"/>
      <c r="CZE13" s="551"/>
      <c r="CZF13" s="551"/>
      <c r="CZG13" s="551"/>
      <c r="CZH13" s="551"/>
      <c r="CZI13" s="551"/>
      <c r="CZJ13" s="551"/>
      <c r="CZK13" s="551"/>
      <c r="CZL13" s="551"/>
      <c r="CZM13" s="551"/>
      <c r="CZN13" s="551"/>
      <c r="CZO13" s="551"/>
      <c r="CZP13" s="551"/>
      <c r="CZQ13" s="551"/>
      <c r="CZR13" s="551"/>
      <c r="CZS13" s="551"/>
      <c r="CZT13" s="551"/>
      <c r="CZU13" s="551"/>
      <c r="CZV13" s="551"/>
      <c r="CZW13" s="551"/>
      <c r="CZX13" s="551"/>
      <c r="CZY13" s="551"/>
      <c r="CZZ13" s="551"/>
      <c r="DAA13" s="551"/>
      <c r="DAB13" s="551"/>
      <c r="DAC13" s="551"/>
      <c r="DAD13" s="551"/>
      <c r="DAE13" s="551"/>
      <c r="DAF13" s="551"/>
      <c r="DAG13" s="551"/>
      <c r="DAH13" s="551"/>
      <c r="DAI13" s="551"/>
      <c r="DAJ13" s="551"/>
      <c r="DAK13" s="551"/>
      <c r="DAL13" s="551"/>
      <c r="DAM13" s="551"/>
      <c r="DAN13" s="551"/>
      <c r="DAO13" s="551"/>
      <c r="DAP13" s="551"/>
      <c r="DAQ13" s="551"/>
      <c r="DAR13" s="551"/>
      <c r="DAS13" s="551"/>
      <c r="DAT13" s="551"/>
      <c r="DAU13" s="551"/>
      <c r="DAV13" s="551"/>
      <c r="DAW13" s="551"/>
      <c r="DAX13" s="551"/>
      <c r="DAY13" s="551"/>
      <c r="DAZ13" s="551"/>
      <c r="DBA13" s="551"/>
      <c r="DBB13" s="551"/>
      <c r="DBC13" s="551"/>
      <c r="DBD13" s="551"/>
      <c r="DBE13" s="551"/>
      <c r="DBF13" s="551"/>
      <c r="DBG13" s="551"/>
      <c r="DBH13" s="551"/>
      <c r="DBI13" s="551"/>
      <c r="DBJ13" s="551"/>
      <c r="DBK13" s="551"/>
      <c r="DBL13" s="551"/>
      <c r="DBM13" s="551"/>
      <c r="DBN13" s="551"/>
      <c r="DBO13" s="551"/>
      <c r="DBP13" s="551"/>
      <c r="DBQ13" s="551"/>
      <c r="DBR13" s="551"/>
      <c r="DBS13" s="551"/>
      <c r="DBT13" s="551"/>
      <c r="DBU13" s="551"/>
      <c r="DBV13" s="551"/>
      <c r="DBW13" s="551"/>
      <c r="DBX13" s="551"/>
      <c r="DBY13" s="551"/>
      <c r="DBZ13" s="551"/>
      <c r="DCA13" s="551"/>
      <c r="DCB13" s="551"/>
      <c r="DCC13" s="551"/>
      <c r="DCD13" s="551"/>
      <c r="DCE13" s="551"/>
      <c r="DCF13" s="551"/>
      <c r="DCG13" s="551"/>
      <c r="DCH13" s="551"/>
      <c r="DCI13" s="551"/>
      <c r="DCJ13" s="551"/>
      <c r="DCK13" s="551"/>
      <c r="DCL13" s="551"/>
      <c r="DCM13" s="551"/>
      <c r="DCN13" s="551"/>
      <c r="DCO13" s="551"/>
      <c r="DCP13" s="551"/>
      <c r="DCQ13" s="551"/>
      <c r="DCR13" s="551"/>
      <c r="DCS13" s="551"/>
      <c r="DCT13" s="551"/>
      <c r="DCU13" s="551"/>
      <c r="DCV13" s="551"/>
      <c r="DCW13" s="551"/>
      <c r="DCX13" s="551"/>
      <c r="DCY13" s="551"/>
      <c r="DCZ13" s="551"/>
      <c r="DDA13" s="551"/>
      <c r="DDB13" s="551"/>
      <c r="DDC13" s="551"/>
      <c r="DDD13" s="551"/>
      <c r="DDE13" s="551"/>
      <c r="DDF13" s="551"/>
      <c r="DDG13" s="551"/>
      <c r="DDH13" s="551"/>
      <c r="DDI13" s="551"/>
      <c r="DDJ13" s="551"/>
      <c r="DDK13" s="551"/>
      <c r="DDL13" s="551"/>
      <c r="DDM13" s="551"/>
      <c r="DDN13" s="551"/>
      <c r="DDO13" s="551"/>
      <c r="DDP13" s="551"/>
      <c r="DDQ13" s="551"/>
      <c r="DDR13" s="551"/>
      <c r="DDS13" s="551"/>
      <c r="DDT13" s="551"/>
      <c r="DDU13" s="551"/>
      <c r="DDV13" s="551"/>
      <c r="DDW13" s="551"/>
      <c r="DDX13" s="551"/>
      <c r="DDY13" s="551"/>
      <c r="DDZ13" s="551"/>
      <c r="DEA13" s="551"/>
      <c r="DEB13" s="551"/>
      <c r="DEC13" s="551"/>
      <c r="DED13" s="551"/>
      <c r="DEE13" s="551"/>
      <c r="DEF13" s="551"/>
      <c r="DEG13" s="551"/>
      <c r="DEH13" s="551"/>
      <c r="DEI13" s="551"/>
      <c r="DEJ13" s="551"/>
      <c r="DEK13" s="551"/>
      <c r="DEL13" s="551"/>
      <c r="DEM13" s="551"/>
      <c r="DEN13" s="551"/>
      <c r="DEO13" s="551"/>
      <c r="DEP13" s="551"/>
      <c r="DEQ13" s="551"/>
      <c r="DER13" s="551"/>
      <c r="DES13" s="551"/>
      <c r="DET13" s="551"/>
      <c r="DEU13" s="551"/>
      <c r="DEV13" s="551"/>
      <c r="DEW13" s="551"/>
      <c r="DEX13" s="551"/>
      <c r="DEY13" s="551"/>
      <c r="DEZ13" s="551"/>
      <c r="DFA13" s="551"/>
      <c r="DFB13" s="551"/>
      <c r="DFC13" s="551"/>
      <c r="DFD13" s="551"/>
      <c r="DFE13" s="551"/>
      <c r="DFF13" s="551"/>
      <c r="DFG13" s="551"/>
      <c r="DFH13" s="551"/>
      <c r="DFI13" s="551"/>
      <c r="DFJ13" s="551"/>
      <c r="DFK13" s="551"/>
      <c r="DFL13" s="551"/>
      <c r="DFM13" s="551"/>
      <c r="DFN13" s="551"/>
      <c r="DFO13" s="551"/>
      <c r="DFP13" s="551"/>
      <c r="DFQ13" s="551"/>
      <c r="DFR13" s="551"/>
      <c r="DFS13" s="551"/>
      <c r="DFT13" s="551"/>
      <c r="DFU13" s="551"/>
      <c r="DFV13" s="551"/>
      <c r="DFW13" s="551"/>
      <c r="DFX13" s="551"/>
      <c r="DFY13" s="551"/>
      <c r="DFZ13" s="551"/>
      <c r="DGA13" s="551"/>
      <c r="DGB13" s="551"/>
      <c r="DGC13" s="551"/>
      <c r="DGD13" s="551"/>
      <c r="DGE13" s="551"/>
      <c r="DGF13" s="551"/>
      <c r="DGG13" s="551"/>
      <c r="DGH13" s="551"/>
      <c r="DGI13" s="551"/>
      <c r="DGJ13" s="551"/>
      <c r="DGK13" s="551"/>
      <c r="DGL13" s="551"/>
      <c r="DGM13" s="551"/>
      <c r="DGN13" s="551"/>
      <c r="DGO13" s="551"/>
      <c r="DGP13" s="551"/>
      <c r="DGQ13" s="551"/>
      <c r="DGR13" s="551"/>
      <c r="DGS13" s="551"/>
      <c r="DGT13" s="551"/>
      <c r="DGU13" s="551"/>
      <c r="DGV13" s="551"/>
      <c r="DGW13" s="551"/>
      <c r="DGX13" s="551"/>
      <c r="DGY13" s="551"/>
      <c r="DGZ13" s="551"/>
      <c r="DHA13" s="551"/>
      <c r="DHB13" s="551"/>
      <c r="DHC13" s="551"/>
      <c r="DHD13" s="551"/>
      <c r="DHE13" s="551"/>
      <c r="DHF13" s="551"/>
      <c r="DHG13" s="551"/>
      <c r="DHH13" s="551"/>
      <c r="DHI13" s="551"/>
      <c r="DHJ13" s="551"/>
      <c r="DHK13" s="551"/>
      <c r="DHL13" s="551"/>
      <c r="DHM13" s="551"/>
      <c r="DHN13" s="551"/>
      <c r="DHO13" s="551"/>
      <c r="DHP13" s="551"/>
      <c r="DHQ13" s="551"/>
      <c r="DHR13" s="551"/>
      <c r="DHS13" s="551"/>
      <c r="DHT13" s="551"/>
      <c r="DHU13" s="551"/>
      <c r="DHV13" s="551"/>
      <c r="DHW13" s="551"/>
      <c r="DHX13" s="551"/>
      <c r="DHY13" s="551"/>
      <c r="DHZ13" s="551"/>
      <c r="DIA13" s="551"/>
      <c r="DIB13" s="551"/>
      <c r="DIC13" s="551"/>
      <c r="DID13" s="551"/>
      <c r="DIE13" s="551"/>
      <c r="DIF13" s="551"/>
      <c r="DIG13" s="551"/>
      <c r="DIH13" s="551"/>
      <c r="DII13" s="551"/>
      <c r="DIJ13" s="551"/>
      <c r="DIK13" s="551"/>
      <c r="DIL13" s="551"/>
      <c r="DIM13" s="551"/>
      <c r="DIN13" s="551"/>
      <c r="DIO13" s="551"/>
      <c r="DIP13" s="551"/>
      <c r="DIQ13" s="551"/>
      <c r="DIR13" s="551"/>
      <c r="DIS13" s="551"/>
      <c r="DIT13" s="551"/>
      <c r="DIU13" s="551"/>
      <c r="DIV13" s="551"/>
      <c r="DIW13" s="551"/>
      <c r="DIX13" s="551"/>
      <c r="DIY13" s="551"/>
      <c r="DIZ13" s="551"/>
      <c r="DJA13" s="551"/>
      <c r="DJB13" s="551"/>
      <c r="DJC13" s="551"/>
      <c r="DJD13" s="551"/>
      <c r="DJE13" s="551"/>
      <c r="DJF13" s="551"/>
      <c r="DJG13" s="551"/>
      <c r="DJH13" s="551"/>
      <c r="DJI13" s="551"/>
      <c r="DJJ13" s="551"/>
      <c r="DJK13" s="551"/>
      <c r="DJL13" s="551"/>
      <c r="DJM13" s="551"/>
      <c r="DJN13" s="551"/>
      <c r="DJO13" s="551"/>
      <c r="DJP13" s="551"/>
      <c r="DJQ13" s="551"/>
      <c r="DJR13" s="551"/>
      <c r="DJS13" s="551"/>
      <c r="DJT13" s="551"/>
      <c r="DJU13" s="551"/>
      <c r="DJV13" s="551"/>
      <c r="DJW13" s="551"/>
      <c r="DJX13" s="551"/>
      <c r="DJY13" s="551"/>
      <c r="DJZ13" s="551"/>
      <c r="DKA13" s="551"/>
      <c r="DKB13" s="551"/>
      <c r="DKC13" s="551"/>
      <c r="DKD13" s="551"/>
      <c r="DKE13" s="551"/>
      <c r="DKF13" s="551"/>
      <c r="DKG13" s="551"/>
      <c r="DKH13" s="551"/>
      <c r="DKI13" s="551"/>
      <c r="DKJ13" s="551"/>
      <c r="DKK13" s="551"/>
      <c r="DKL13" s="551"/>
      <c r="DKM13" s="551"/>
      <c r="DKN13" s="551"/>
      <c r="DKO13" s="551"/>
      <c r="DKP13" s="551"/>
      <c r="DKQ13" s="551"/>
      <c r="DKR13" s="551"/>
      <c r="DKS13" s="551"/>
      <c r="DKT13" s="551"/>
      <c r="DKU13" s="551"/>
      <c r="DKV13" s="551"/>
      <c r="DKW13" s="551"/>
      <c r="DKX13" s="551"/>
      <c r="DKY13" s="551"/>
      <c r="DKZ13" s="551"/>
      <c r="DLA13" s="551"/>
      <c r="DLB13" s="551"/>
      <c r="DLC13" s="551"/>
      <c r="DLD13" s="551"/>
      <c r="DLE13" s="551"/>
      <c r="DLF13" s="551"/>
      <c r="DLG13" s="551"/>
      <c r="DLH13" s="551"/>
      <c r="DLI13" s="551"/>
      <c r="DLJ13" s="551"/>
      <c r="DLK13" s="551"/>
      <c r="DLL13" s="551"/>
      <c r="DLM13" s="551"/>
      <c r="DLN13" s="551"/>
      <c r="DLO13" s="551"/>
      <c r="DLP13" s="551"/>
      <c r="DLQ13" s="551"/>
      <c r="DLR13" s="551"/>
      <c r="DLS13" s="551"/>
      <c r="DLT13" s="551"/>
      <c r="DLU13" s="551"/>
      <c r="DLV13" s="551"/>
      <c r="DLW13" s="551"/>
      <c r="DLX13" s="551"/>
      <c r="DLY13" s="551"/>
      <c r="DLZ13" s="551"/>
      <c r="DMA13" s="551"/>
      <c r="DMB13" s="551"/>
      <c r="DMC13" s="551"/>
      <c r="DMD13" s="551"/>
      <c r="DME13" s="551"/>
      <c r="DMF13" s="551"/>
      <c r="DMG13" s="551"/>
      <c r="DMH13" s="551"/>
      <c r="DMI13" s="551"/>
      <c r="DMJ13" s="551"/>
      <c r="DMK13" s="551"/>
      <c r="DML13" s="551"/>
      <c r="DMM13" s="551"/>
      <c r="DMN13" s="551"/>
      <c r="DMO13" s="551"/>
      <c r="DMP13" s="551"/>
      <c r="DMQ13" s="551"/>
      <c r="DMR13" s="551"/>
      <c r="DMS13" s="551"/>
      <c r="DMT13" s="551"/>
      <c r="DMU13" s="551"/>
      <c r="DMV13" s="551"/>
      <c r="DMW13" s="551"/>
      <c r="DMX13" s="551"/>
      <c r="DMY13" s="551"/>
      <c r="DMZ13" s="551"/>
      <c r="DNA13" s="551"/>
      <c r="DNB13" s="551"/>
      <c r="DNC13" s="551"/>
      <c r="DND13" s="551"/>
      <c r="DNE13" s="551"/>
      <c r="DNF13" s="551"/>
      <c r="DNG13" s="551"/>
      <c r="DNH13" s="551"/>
      <c r="DNI13" s="551"/>
      <c r="DNJ13" s="551"/>
      <c r="DNK13" s="551"/>
      <c r="DNL13" s="551"/>
      <c r="DNM13" s="551"/>
      <c r="DNN13" s="551"/>
      <c r="DNO13" s="551"/>
      <c r="DNP13" s="551"/>
      <c r="DNQ13" s="551"/>
      <c r="DNR13" s="551"/>
      <c r="DNS13" s="551"/>
      <c r="DNT13" s="551"/>
      <c r="DNU13" s="551"/>
      <c r="DNV13" s="551"/>
      <c r="DNW13" s="551"/>
      <c r="DNX13" s="551"/>
      <c r="DNY13" s="551"/>
      <c r="DNZ13" s="551"/>
      <c r="DOA13" s="551"/>
      <c r="DOB13" s="551"/>
      <c r="DOC13" s="551"/>
      <c r="DOD13" s="551"/>
      <c r="DOE13" s="551"/>
      <c r="DOF13" s="551"/>
      <c r="DOG13" s="551"/>
      <c r="DOH13" s="551"/>
      <c r="DOI13" s="551"/>
      <c r="DOJ13" s="551"/>
      <c r="DOK13" s="551"/>
      <c r="DOL13" s="551"/>
      <c r="DOM13" s="551"/>
      <c r="DON13" s="551"/>
      <c r="DOO13" s="551"/>
      <c r="DOP13" s="551"/>
      <c r="DOQ13" s="551"/>
      <c r="DOR13" s="551"/>
      <c r="DOS13" s="551"/>
      <c r="DOT13" s="551"/>
      <c r="DOU13" s="551"/>
      <c r="DOV13" s="551"/>
      <c r="DOW13" s="551"/>
      <c r="DOX13" s="551"/>
      <c r="DOY13" s="551"/>
      <c r="DOZ13" s="551"/>
      <c r="DPA13" s="551"/>
      <c r="DPB13" s="551"/>
      <c r="DPC13" s="551"/>
      <c r="DPD13" s="551"/>
      <c r="DPE13" s="551"/>
      <c r="DPF13" s="551"/>
      <c r="DPG13" s="551"/>
      <c r="DPH13" s="551"/>
      <c r="DPI13" s="551"/>
      <c r="DPJ13" s="551"/>
      <c r="DPK13" s="551"/>
      <c r="DPL13" s="551"/>
      <c r="DPM13" s="551"/>
      <c r="DPN13" s="551"/>
      <c r="DPO13" s="551"/>
      <c r="DPP13" s="551"/>
      <c r="DPQ13" s="551"/>
      <c r="DPR13" s="551"/>
      <c r="DPS13" s="551"/>
      <c r="DPT13" s="551"/>
      <c r="DPU13" s="551"/>
      <c r="DPV13" s="551"/>
      <c r="DPW13" s="551"/>
      <c r="DPX13" s="551"/>
      <c r="DPY13" s="551"/>
      <c r="DPZ13" s="551"/>
      <c r="DQA13" s="551"/>
      <c r="DQB13" s="551"/>
      <c r="DQC13" s="551"/>
      <c r="DQD13" s="551"/>
      <c r="DQE13" s="551"/>
      <c r="DQF13" s="551"/>
      <c r="DQG13" s="551"/>
      <c r="DQH13" s="551"/>
      <c r="DQI13" s="551"/>
      <c r="DQJ13" s="551"/>
      <c r="DQK13" s="551"/>
      <c r="DQL13" s="551"/>
      <c r="DQM13" s="551"/>
      <c r="DQN13" s="551"/>
      <c r="DQO13" s="551"/>
      <c r="DQP13" s="551"/>
      <c r="DQQ13" s="551"/>
      <c r="DQR13" s="551"/>
      <c r="DQS13" s="551"/>
      <c r="DQT13" s="551"/>
      <c r="DQU13" s="551"/>
      <c r="DQV13" s="551"/>
      <c r="DQW13" s="551"/>
      <c r="DQX13" s="551"/>
      <c r="DQY13" s="551"/>
      <c r="DQZ13" s="551"/>
      <c r="DRA13" s="551"/>
      <c r="DRB13" s="551"/>
      <c r="DRC13" s="551"/>
      <c r="DRD13" s="551"/>
      <c r="DRE13" s="551"/>
      <c r="DRF13" s="551"/>
      <c r="DRG13" s="551"/>
      <c r="DRH13" s="551"/>
      <c r="DRI13" s="551"/>
      <c r="DRJ13" s="551"/>
      <c r="DRK13" s="551"/>
      <c r="DRL13" s="551"/>
      <c r="DRM13" s="551"/>
      <c r="DRN13" s="551"/>
      <c r="DRO13" s="551"/>
      <c r="DRP13" s="551"/>
      <c r="DRQ13" s="551"/>
      <c r="DRR13" s="551"/>
      <c r="DRS13" s="551"/>
      <c r="DRT13" s="551"/>
      <c r="DRU13" s="551"/>
      <c r="DRV13" s="551"/>
      <c r="DRW13" s="551"/>
      <c r="DRX13" s="551"/>
      <c r="DRY13" s="551"/>
      <c r="DRZ13" s="551"/>
      <c r="DSA13" s="551"/>
      <c r="DSB13" s="551"/>
      <c r="DSC13" s="551"/>
      <c r="DSD13" s="551"/>
      <c r="DSE13" s="551"/>
      <c r="DSF13" s="551"/>
      <c r="DSG13" s="551"/>
      <c r="DSH13" s="551"/>
      <c r="DSI13" s="551"/>
      <c r="DSJ13" s="551"/>
      <c r="DSK13" s="551"/>
      <c r="DSL13" s="551"/>
      <c r="DSM13" s="551"/>
      <c r="DSN13" s="551"/>
      <c r="DSO13" s="551"/>
      <c r="DSP13" s="551"/>
      <c r="DSQ13" s="551"/>
      <c r="DSR13" s="551"/>
      <c r="DSS13" s="551"/>
      <c r="DST13" s="551"/>
      <c r="DSU13" s="551"/>
      <c r="DSV13" s="551"/>
      <c r="DSW13" s="551"/>
      <c r="DSX13" s="551"/>
      <c r="DSY13" s="551"/>
      <c r="DSZ13" s="551"/>
      <c r="DTA13" s="551"/>
      <c r="DTB13" s="551"/>
      <c r="DTC13" s="551"/>
      <c r="DTD13" s="551"/>
      <c r="DTE13" s="551"/>
      <c r="DTF13" s="551"/>
      <c r="DTG13" s="551"/>
      <c r="DTH13" s="551"/>
      <c r="DTI13" s="551"/>
      <c r="DTJ13" s="551"/>
      <c r="DTK13" s="551"/>
      <c r="DTL13" s="551"/>
      <c r="DTM13" s="551"/>
      <c r="DTN13" s="551"/>
      <c r="DTO13" s="551"/>
      <c r="DTP13" s="551"/>
      <c r="DTQ13" s="551"/>
      <c r="DTR13" s="551"/>
      <c r="DTS13" s="551"/>
      <c r="DTT13" s="551"/>
      <c r="DTU13" s="551"/>
      <c r="DTV13" s="551"/>
      <c r="DTW13" s="551"/>
      <c r="DTX13" s="551"/>
      <c r="DTY13" s="551"/>
      <c r="DTZ13" s="551"/>
      <c r="DUA13" s="551"/>
      <c r="DUB13" s="551"/>
      <c r="DUC13" s="551"/>
      <c r="DUD13" s="551"/>
      <c r="DUE13" s="551"/>
      <c r="DUF13" s="551"/>
      <c r="DUG13" s="551"/>
      <c r="DUH13" s="551"/>
      <c r="DUI13" s="551"/>
      <c r="DUJ13" s="551"/>
      <c r="DUK13" s="551"/>
      <c r="DUL13" s="551"/>
      <c r="DUM13" s="551"/>
      <c r="DUN13" s="551"/>
      <c r="DUO13" s="551"/>
      <c r="DUP13" s="551"/>
      <c r="DUQ13" s="551"/>
      <c r="DUR13" s="551"/>
      <c r="DUS13" s="551"/>
      <c r="DUT13" s="551"/>
      <c r="DUU13" s="551"/>
      <c r="DUV13" s="551"/>
      <c r="DUW13" s="551"/>
      <c r="DUX13" s="551"/>
      <c r="DUY13" s="551"/>
      <c r="DUZ13" s="551"/>
      <c r="DVA13" s="551"/>
      <c r="DVB13" s="551"/>
      <c r="DVC13" s="551"/>
      <c r="DVD13" s="551"/>
      <c r="DVE13" s="551"/>
      <c r="DVF13" s="551"/>
      <c r="DVG13" s="551"/>
      <c r="DVH13" s="551"/>
      <c r="DVI13" s="551"/>
      <c r="DVJ13" s="551"/>
      <c r="DVK13" s="551"/>
      <c r="DVL13" s="551"/>
      <c r="DVM13" s="551"/>
      <c r="DVN13" s="551"/>
      <c r="DVO13" s="551"/>
      <c r="DVP13" s="551"/>
      <c r="DVQ13" s="551"/>
      <c r="DVR13" s="551"/>
      <c r="DVS13" s="551"/>
      <c r="DVT13" s="551"/>
      <c r="DVU13" s="551"/>
      <c r="DVV13" s="551"/>
      <c r="DVW13" s="551"/>
      <c r="DVX13" s="551"/>
      <c r="DVY13" s="551"/>
      <c r="DVZ13" s="551"/>
      <c r="DWA13" s="551"/>
      <c r="DWB13" s="551"/>
      <c r="DWC13" s="551"/>
      <c r="DWD13" s="551"/>
      <c r="DWE13" s="551"/>
      <c r="DWF13" s="551"/>
      <c r="DWG13" s="551"/>
      <c r="DWH13" s="551"/>
      <c r="DWI13" s="551"/>
      <c r="DWJ13" s="551"/>
      <c r="DWK13" s="551"/>
      <c r="DWL13" s="551"/>
      <c r="DWM13" s="551"/>
      <c r="DWN13" s="551"/>
      <c r="DWO13" s="551"/>
      <c r="DWP13" s="551"/>
      <c r="DWQ13" s="551"/>
      <c r="DWR13" s="551"/>
      <c r="DWS13" s="551"/>
      <c r="DWT13" s="551"/>
      <c r="DWU13" s="551"/>
      <c r="DWV13" s="551"/>
      <c r="DWW13" s="551"/>
      <c r="DWX13" s="551"/>
      <c r="DWY13" s="551"/>
      <c r="DWZ13" s="551"/>
      <c r="DXA13" s="551"/>
      <c r="DXB13" s="551"/>
      <c r="DXC13" s="551"/>
      <c r="DXD13" s="551"/>
      <c r="DXE13" s="551"/>
      <c r="DXF13" s="551"/>
      <c r="DXG13" s="551"/>
      <c r="DXH13" s="551"/>
      <c r="DXI13" s="551"/>
      <c r="DXJ13" s="551"/>
      <c r="DXK13" s="551"/>
      <c r="DXL13" s="551"/>
      <c r="DXM13" s="551"/>
      <c r="DXN13" s="551"/>
      <c r="DXO13" s="551"/>
      <c r="DXP13" s="551"/>
      <c r="DXQ13" s="551"/>
      <c r="DXR13" s="551"/>
      <c r="DXS13" s="551"/>
      <c r="DXT13" s="551"/>
      <c r="DXU13" s="551"/>
      <c r="DXV13" s="551"/>
      <c r="DXW13" s="551"/>
      <c r="DXX13" s="551"/>
      <c r="DXY13" s="551"/>
      <c r="DXZ13" s="551"/>
      <c r="DYA13" s="551"/>
      <c r="DYB13" s="551"/>
      <c r="DYC13" s="551"/>
      <c r="DYD13" s="551"/>
      <c r="DYE13" s="551"/>
      <c r="DYF13" s="551"/>
      <c r="DYG13" s="551"/>
      <c r="DYH13" s="551"/>
      <c r="DYI13" s="551"/>
      <c r="DYJ13" s="551"/>
      <c r="DYK13" s="551"/>
      <c r="DYL13" s="551"/>
      <c r="DYM13" s="551"/>
      <c r="DYN13" s="551"/>
      <c r="DYO13" s="551"/>
      <c r="DYP13" s="551"/>
      <c r="DYQ13" s="551"/>
      <c r="DYR13" s="551"/>
      <c r="DYS13" s="551"/>
      <c r="DYT13" s="551"/>
      <c r="DYU13" s="551"/>
      <c r="DYV13" s="551"/>
      <c r="DYW13" s="551"/>
      <c r="DYX13" s="551"/>
      <c r="DYY13" s="551"/>
      <c r="DYZ13" s="551"/>
      <c r="DZA13" s="551"/>
      <c r="DZB13" s="551"/>
      <c r="DZC13" s="551"/>
      <c r="DZD13" s="551"/>
      <c r="DZE13" s="551"/>
      <c r="DZF13" s="551"/>
      <c r="DZG13" s="551"/>
      <c r="DZH13" s="551"/>
      <c r="DZI13" s="551"/>
      <c r="DZJ13" s="551"/>
      <c r="DZK13" s="551"/>
      <c r="DZL13" s="551"/>
      <c r="DZM13" s="551"/>
      <c r="DZN13" s="551"/>
      <c r="DZO13" s="551"/>
      <c r="DZP13" s="551"/>
      <c r="DZQ13" s="551"/>
      <c r="DZR13" s="551"/>
      <c r="DZS13" s="551"/>
      <c r="DZT13" s="551"/>
      <c r="DZU13" s="551"/>
      <c r="DZV13" s="551"/>
      <c r="DZW13" s="551"/>
      <c r="DZX13" s="551"/>
      <c r="DZY13" s="551"/>
      <c r="DZZ13" s="551"/>
      <c r="EAA13" s="551"/>
      <c r="EAB13" s="551"/>
      <c r="EAC13" s="551"/>
      <c r="EAD13" s="551"/>
      <c r="EAE13" s="551"/>
      <c r="EAF13" s="551"/>
      <c r="EAG13" s="551"/>
      <c r="EAH13" s="551"/>
      <c r="EAI13" s="551"/>
      <c r="EAJ13" s="551"/>
      <c r="EAK13" s="551"/>
      <c r="EAL13" s="551"/>
      <c r="EAM13" s="551"/>
      <c r="EAN13" s="551"/>
      <c r="EAO13" s="551"/>
      <c r="EAP13" s="551"/>
      <c r="EAQ13" s="551"/>
      <c r="EAR13" s="551"/>
      <c r="EAS13" s="551"/>
      <c r="EAT13" s="551"/>
      <c r="EAU13" s="551"/>
      <c r="EAV13" s="551"/>
      <c r="EAW13" s="551"/>
      <c r="EAX13" s="551"/>
      <c r="EAY13" s="551"/>
      <c r="EAZ13" s="551"/>
      <c r="EBA13" s="551"/>
      <c r="EBB13" s="551"/>
      <c r="EBC13" s="551"/>
      <c r="EBD13" s="551"/>
      <c r="EBE13" s="551"/>
      <c r="EBF13" s="551"/>
      <c r="EBG13" s="551"/>
      <c r="EBH13" s="551"/>
      <c r="EBI13" s="551"/>
      <c r="EBJ13" s="551"/>
      <c r="EBK13" s="551"/>
      <c r="EBL13" s="551"/>
      <c r="EBM13" s="551"/>
      <c r="EBN13" s="551"/>
      <c r="EBO13" s="551"/>
      <c r="EBP13" s="551"/>
      <c r="EBQ13" s="551"/>
      <c r="EBR13" s="551"/>
      <c r="EBS13" s="551"/>
      <c r="EBT13" s="551"/>
      <c r="EBU13" s="551"/>
      <c r="EBV13" s="551"/>
      <c r="EBW13" s="551"/>
      <c r="EBX13" s="551"/>
      <c r="EBY13" s="551"/>
      <c r="EBZ13" s="551"/>
      <c r="ECA13" s="551"/>
      <c r="ECB13" s="551"/>
      <c r="ECC13" s="551"/>
      <c r="ECD13" s="551"/>
      <c r="ECE13" s="551"/>
      <c r="ECF13" s="551"/>
      <c r="ECG13" s="551"/>
      <c r="ECH13" s="551"/>
      <c r="ECI13" s="551"/>
      <c r="ECJ13" s="551"/>
      <c r="ECK13" s="551"/>
      <c r="ECL13" s="551"/>
      <c r="ECM13" s="551"/>
      <c r="ECN13" s="551"/>
      <c r="ECO13" s="551"/>
      <c r="ECP13" s="551"/>
      <c r="ECQ13" s="551"/>
      <c r="ECR13" s="551"/>
      <c r="ECS13" s="551"/>
      <c r="ECT13" s="551"/>
      <c r="ECU13" s="551"/>
      <c r="ECV13" s="551"/>
      <c r="ECW13" s="551"/>
      <c r="ECX13" s="551"/>
      <c r="ECY13" s="551"/>
      <c r="ECZ13" s="551"/>
      <c r="EDA13" s="551"/>
      <c r="EDB13" s="551"/>
      <c r="EDC13" s="551"/>
      <c r="EDD13" s="551"/>
      <c r="EDE13" s="551"/>
      <c r="EDF13" s="551"/>
      <c r="EDG13" s="551"/>
      <c r="EDH13" s="551"/>
      <c r="EDI13" s="551"/>
      <c r="EDJ13" s="551"/>
      <c r="EDK13" s="551"/>
      <c r="EDL13" s="551"/>
      <c r="EDM13" s="551"/>
      <c r="EDN13" s="551"/>
      <c r="EDO13" s="551"/>
      <c r="EDP13" s="551"/>
      <c r="EDQ13" s="551"/>
      <c r="EDR13" s="551"/>
      <c r="EDS13" s="551"/>
      <c r="EDT13" s="551"/>
      <c r="EDU13" s="551"/>
      <c r="EDV13" s="551"/>
      <c r="EDW13" s="551"/>
      <c r="EDX13" s="551"/>
      <c r="EDY13" s="551"/>
      <c r="EDZ13" s="551"/>
      <c r="EEA13" s="551"/>
      <c r="EEB13" s="551"/>
      <c r="EEC13" s="551"/>
      <c r="EED13" s="551"/>
      <c r="EEE13" s="551"/>
      <c r="EEF13" s="551"/>
      <c r="EEG13" s="551"/>
      <c r="EEH13" s="551"/>
      <c r="EEI13" s="551"/>
      <c r="EEJ13" s="551"/>
      <c r="EEK13" s="551"/>
      <c r="EEL13" s="551"/>
      <c r="EEM13" s="551"/>
      <c r="EEN13" s="551"/>
      <c r="EEO13" s="551"/>
      <c r="EEP13" s="551"/>
      <c r="EEQ13" s="551"/>
      <c r="EER13" s="551"/>
      <c r="EES13" s="551"/>
      <c r="EET13" s="551"/>
      <c r="EEU13" s="551"/>
      <c r="EEV13" s="551"/>
      <c r="EEW13" s="551"/>
      <c r="EEX13" s="551"/>
      <c r="EEY13" s="551"/>
      <c r="EEZ13" s="551"/>
      <c r="EFA13" s="551"/>
      <c r="EFB13" s="551"/>
      <c r="EFC13" s="551"/>
      <c r="EFD13" s="551"/>
      <c r="EFE13" s="551"/>
      <c r="EFF13" s="551"/>
      <c r="EFG13" s="551"/>
      <c r="EFH13" s="551"/>
      <c r="EFI13" s="551"/>
      <c r="EFJ13" s="551"/>
      <c r="EFK13" s="551"/>
      <c r="EFL13" s="551"/>
      <c r="EFM13" s="551"/>
      <c r="EFN13" s="551"/>
      <c r="EFO13" s="551"/>
      <c r="EFP13" s="551"/>
      <c r="EFQ13" s="551"/>
      <c r="EFR13" s="551"/>
      <c r="EFS13" s="551"/>
      <c r="EFT13" s="551"/>
      <c r="EFU13" s="551"/>
      <c r="EFV13" s="551"/>
      <c r="EFW13" s="551"/>
      <c r="EFX13" s="551"/>
      <c r="EFY13" s="551"/>
      <c r="EFZ13" s="551"/>
      <c r="EGA13" s="551"/>
      <c r="EGB13" s="551"/>
      <c r="EGC13" s="551"/>
      <c r="EGD13" s="551"/>
      <c r="EGE13" s="551"/>
      <c r="EGF13" s="551"/>
      <c r="EGG13" s="551"/>
      <c r="EGH13" s="551"/>
      <c r="EGI13" s="551"/>
      <c r="EGJ13" s="551"/>
      <c r="EGK13" s="551"/>
      <c r="EGL13" s="551"/>
      <c r="EGM13" s="551"/>
      <c r="EGN13" s="551"/>
      <c r="EGO13" s="551"/>
      <c r="EGP13" s="551"/>
      <c r="EGQ13" s="551"/>
      <c r="EGR13" s="551"/>
      <c r="EGS13" s="551"/>
      <c r="EGT13" s="551"/>
      <c r="EGU13" s="551"/>
      <c r="EGV13" s="551"/>
      <c r="EGW13" s="551"/>
      <c r="EGX13" s="551"/>
      <c r="EGY13" s="551"/>
      <c r="EGZ13" s="551"/>
      <c r="EHA13" s="551"/>
      <c r="EHB13" s="551"/>
      <c r="EHC13" s="551"/>
      <c r="EHD13" s="551"/>
      <c r="EHE13" s="551"/>
      <c r="EHF13" s="551"/>
      <c r="EHG13" s="551"/>
      <c r="EHH13" s="551"/>
      <c r="EHI13" s="551"/>
      <c r="EHJ13" s="551"/>
      <c r="EHK13" s="551"/>
      <c r="EHL13" s="551"/>
      <c r="EHM13" s="551"/>
      <c r="EHN13" s="551"/>
      <c r="EHO13" s="551"/>
      <c r="EHP13" s="551"/>
      <c r="EHQ13" s="551"/>
      <c r="EHR13" s="551"/>
      <c r="EHS13" s="551"/>
      <c r="EHT13" s="551"/>
      <c r="EHU13" s="551"/>
      <c r="EHV13" s="551"/>
      <c r="EHW13" s="551"/>
      <c r="EHX13" s="551"/>
      <c r="EHY13" s="551"/>
      <c r="EHZ13" s="551"/>
      <c r="EIA13" s="551"/>
      <c r="EIB13" s="551"/>
      <c r="EIC13" s="551"/>
      <c r="EID13" s="551"/>
      <c r="EIE13" s="551"/>
      <c r="EIF13" s="551"/>
      <c r="EIG13" s="551"/>
      <c r="EIH13" s="551"/>
      <c r="EII13" s="551"/>
      <c r="EIJ13" s="551"/>
      <c r="EIK13" s="551"/>
      <c r="EIL13" s="551"/>
      <c r="EIM13" s="551"/>
      <c r="EIN13" s="551"/>
      <c r="EIO13" s="551"/>
      <c r="EIP13" s="551"/>
      <c r="EIQ13" s="551"/>
      <c r="EIR13" s="551"/>
      <c r="EIS13" s="551"/>
      <c r="EIT13" s="551"/>
      <c r="EIU13" s="551"/>
      <c r="EIV13" s="551"/>
      <c r="EIW13" s="551"/>
      <c r="EIX13" s="551"/>
      <c r="EIY13" s="551"/>
      <c r="EIZ13" s="551"/>
      <c r="EJA13" s="551"/>
      <c r="EJB13" s="551"/>
      <c r="EJC13" s="551"/>
      <c r="EJD13" s="551"/>
      <c r="EJE13" s="551"/>
      <c r="EJF13" s="551"/>
      <c r="EJG13" s="551"/>
      <c r="EJH13" s="551"/>
      <c r="EJI13" s="551"/>
      <c r="EJJ13" s="551"/>
      <c r="EJK13" s="551"/>
      <c r="EJL13" s="551"/>
      <c r="EJM13" s="551"/>
      <c r="EJN13" s="551"/>
      <c r="EJO13" s="551"/>
      <c r="EJP13" s="551"/>
      <c r="EJQ13" s="551"/>
      <c r="EJR13" s="551"/>
      <c r="EJS13" s="551"/>
      <c r="EJT13" s="551"/>
      <c r="EJU13" s="551"/>
      <c r="EJV13" s="551"/>
      <c r="EJW13" s="551"/>
      <c r="EJX13" s="551"/>
      <c r="EJY13" s="551"/>
      <c r="EJZ13" s="551"/>
      <c r="EKA13" s="551"/>
      <c r="EKB13" s="551"/>
      <c r="EKC13" s="551"/>
      <c r="EKD13" s="551"/>
      <c r="EKE13" s="551"/>
      <c r="EKF13" s="551"/>
      <c r="EKG13" s="551"/>
      <c r="EKH13" s="551"/>
      <c r="EKI13" s="551"/>
      <c r="EKJ13" s="551"/>
      <c r="EKK13" s="551"/>
      <c r="EKL13" s="551"/>
      <c r="EKM13" s="551"/>
      <c r="EKN13" s="551"/>
      <c r="EKO13" s="551"/>
      <c r="EKP13" s="551"/>
      <c r="EKQ13" s="551"/>
      <c r="EKR13" s="551"/>
      <c r="EKS13" s="551"/>
      <c r="EKT13" s="551"/>
      <c r="EKU13" s="551"/>
      <c r="EKV13" s="551"/>
      <c r="EKW13" s="551"/>
      <c r="EKX13" s="551"/>
      <c r="EKY13" s="551"/>
      <c r="EKZ13" s="551"/>
      <c r="ELA13" s="551"/>
      <c r="ELB13" s="551"/>
      <c r="ELC13" s="551"/>
      <c r="ELD13" s="551"/>
      <c r="ELE13" s="551"/>
      <c r="ELF13" s="551"/>
      <c r="ELG13" s="551"/>
      <c r="ELH13" s="551"/>
      <c r="ELI13" s="551"/>
      <c r="ELJ13" s="551"/>
      <c r="ELK13" s="551"/>
      <c r="ELL13" s="551"/>
      <c r="ELM13" s="551"/>
      <c r="ELN13" s="551"/>
      <c r="ELO13" s="551"/>
      <c r="ELP13" s="551"/>
      <c r="ELQ13" s="551"/>
      <c r="ELR13" s="551"/>
      <c r="ELS13" s="551"/>
      <c r="ELT13" s="551"/>
      <c r="ELU13" s="551"/>
      <c r="ELV13" s="551"/>
      <c r="ELW13" s="551"/>
      <c r="ELX13" s="551"/>
      <c r="ELY13" s="551"/>
      <c r="ELZ13" s="551"/>
      <c r="EMA13" s="551"/>
      <c r="EMB13" s="551"/>
      <c r="EMC13" s="551"/>
      <c r="EMD13" s="551"/>
      <c r="EME13" s="551"/>
      <c r="EMF13" s="551"/>
      <c r="EMG13" s="551"/>
      <c r="EMH13" s="551"/>
      <c r="EMI13" s="551"/>
      <c r="EMJ13" s="551"/>
      <c r="EMK13" s="551"/>
      <c r="EML13" s="551"/>
      <c r="EMM13" s="551"/>
      <c r="EMN13" s="551"/>
      <c r="EMO13" s="551"/>
      <c r="EMP13" s="551"/>
      <c r="EMQ13" s="551"/>
      <c r="EMR13" s="551"/>
      <c r="EMS13" s="551"/>
      <c r="EMT13" s="551"/>
      <c r="EMU13" s="551"/>
      <c r="EMV13" s="551"/>
      <c r="EMW13" s="551"/>
      <c r="EMX13" s="551"/>
      <c r="EMY13" s="551"/>
      <c r="EMZ13" s="551"/>
      <c r="ENA13" s="551"/>
      <c r="ENB13" s="551"/>
      <c r="ENC13" s="551"/>
      <c r="END13" s="551"/>
      <c r="ENE13" s="551"/>
      <c r="ENF13" s="551"/>
      <c r="ENG13" s="551"/>
      <c r="ENH13" s="551"/>
      <c r="ENI13" s="551"/>
      <c r="ENJ13" s="551"/>
      <c r="ENK13" s="551"/>
      <c r="ENL13" s="551"/>
      <c r="ENM13" s="551"/>
      <c r="ENN13" s="551"/>
      <c r="ENO13" s="551"/>
      <c r="ENP13" s="551"/>
      <c r="ENQ13" s="551"/>
      <c r="ENR13" s="551"/>
      <c r="ENS13" s="551"/>
      <c r="ENT13" s="551"/>
      <c r="ENU13" s="551"/>
      <c r="ENV13" s="551"/>
      <c r="ENW13" s="551"/>
      <c r="ENX13" s="551"/>
      <c r="ENY13" s="551"/>
      <c r="ENZ13" s="551"/>
      <c r="EOA13" s="551"/>
      <c r="EOB13" s="551"/>
      <c r="EOC13" s="551"/>
      <c r="EOD13" s="551"/>
      <c r="EOE13" s="551"/>
      <c r="EOF13" s="551"/>
      <c r="EOG13" s="551"/>
      <c r="EOH13" s="551"/>
      <c r="EOI13" s="551"/>
      <c r="EOJ13" s="551"/>
      <c r="EOK13" s="551"/>
      <c r="EOL13" s="551"/>
      <c r="EOM13" s="551"/>
      <c r="EON13" s="551"/>
      <c r="EOO13" s="551"/>
      <c r="EOP13" s="551"/>
      <c r="EOQ13" s="551"/>
      <c r="EOR13" s="551"/>
      <c r="EOS13" s="551"/>
      <c r="EOT13" s="551"/>
      <c r="EOU13" s="551"/>
      <c r="EOV13" s="551"/>
      <c r="EOW13" s="551"/>
      <c r="EOX13" s="551"/>
      <c r="EOY13" s="551"/>
      <c r="EOZ13" s="551"/>
      <c r="EPA13" s="551"/>
      <c r="EPB13" s="551"/>
      <c r="EPC13" s="551"/>
      <c r="EPD13" s="551"/>
      <c r="EPE13" s="551"/>
      <c r="EPF13" s="551"/>
      <c r="EPG13" s="551"/>
      <c r="EPH13" s="551"/>
      <c r="EPI13" s="551"/>
      <c r="EPJ13" s="551"/>
      <c r="EPK13" s="551"/>
      <c r="EPL13" s="551"/>
      <c r="EPM13" s="551"/>
      <c r="EPN13" s="551"/>
      <c r="EPO13" s="551"/>
      <c r="EPP13" s="551"/>
      <c r="EPQ13" s="551"/>
      <c r="EPR13" s="551"/>
      <c r="EPS13" s="551"/>
      <c r="EPT13" s="551"/>
      <c r="EPU13" s="551"/>
      <c r="EPV13" s="551"/>
      <c r="EPW13" s="551"/>
      <c r="EPX13" s="551"/>
      <c r="EPY13" s="551"/>
      <c r="EPZ13" s="551"/>
      <c r="EQA13" s="551"/>
      <c r="EQB13" s="551"/>
      <c r="EQC13" s="551"/>
      <c r="EQD13" s="551"/>
      <c r="EQE13" s="551"/>
      <c r="EQF13" s="551"/>
      <c r="EQG13" s="551"/>
      <c r="EQH13" s="551"/>
      <c r="EQI13" s="551"/>
      <c r="EQJ13" s="551"/>
      <c r="EQK13" s="551"/>
      <c r="EQL13" s="551"/>
      <c r="EQM13" s="551"/>
      <c r="EQN13" s="551"/>
      <c r="EQO13" s="551"/>
      <c r="EQP13" s="551"/>
      <c r="EQQ13" s="551"/>
      <c r="EQR13" s="551"/>
      <c r="EQS13" s="551"/>
      <c r="EQT13" s="551"/>
      <c r="EQU13" s="551"/>
      <c r="EQV13" s="551"/>
      <c r="EQW13" s="551"/>
      <c r="EQX13" s="551"/>
      <c r="EQY13" s="551"/>
      <c r="EQZ13" s="551"/>
      <c r="ERA13" s="551"/>
      <c r="ERB13" s="551"/>
      <c r="ERC13" s="551"/>
      <c r="ERD13" s="551"/>
      <c r="ERE13" s="551"/>
      <c r="ERF13" s="551"/>
      <c r="ERG13" s="551"/>
      <c r="ERH13" s="551"/>
      <c r="ERI13" s="551"/>
      <c r="ERJ13" s="551"/>
      <c r="ERK13" s="551"/>
      <c r="ERL13" s="551"/>
      <c r="ERM13" s="551"/>
      <c r="ERN13" s="551"/>
      <c r="ERO13" s="551"/>
      <c r="ERP13" s="551"/>
      <c r="ERQ13" s="551"/>
      <c r="ERR13" s="551"/>
      <c r="ERS13" s="551"/>
      <c r="ERT13" s="551"/>
      <c r="ERU13" s="551"/>
      <c r="ERV13" s="551"/>
      <c r="ERW13" s="551"/>
      <c r="ERX13" s="551"/>
      <c r="ERY13" s="551"/>
      <c r="ERZ13" s="551"/>
      <c r="ESA13" s="551"/>
      <c r="ESB13" s="551"/>
      <c r="ESC13" s="551"/>
      <c r="ESD13" s="551"/>
      <c r="ESE13" s="551"/>
      <c r="ESF13" s="551"/>
      <c r="ESG13" s="551"/>
      <c r="ESH13" s="551"/>
      <c r="ESI13" s="551"/>
      <c r="ESJ13" s="551"/>
      <c r="ESK13" s="551"/>
      <c r="ESL13" s="551"/>
      <c r="ESM13" s="551"/>
      <c r="ESN13" s="551"/>
      <c r="ESO13" s="551"/>
      <c r="ESP13" s="551"/>
      <c r="ESQ13" s="551"/>
      <c r="ESR13" s="551"/>
      <c r="ESS13" s="551"/>
      <c r="EST13" s="551"/>
      <c r="ESU13" s="551"/>
      <c r="ESV13" s="551"/>
      <c r="ESW13" s="551"/>
      <c r="ESX13" s="551"/>
      <c r="ESY13" s="551"/>
      <c r="ESZ13" s="551"/>
      <c r="ETA13" s="551"/>
      <c r="ETB13" s="551"/>
      <c r="ETC13" s="551"/>
      <c r="ETD13" s="551"/>
      <c r="ETE13" s="551"/>
      <c r="ETF13" s="551"/>
      <c r="ETG13" s="551"/>
      <c r="ETH13" s="551"/>
      <c r="ETI13" s="551"/>
      <c r="ETJ13" s="551"/>
      <c r="ETK13" s="551"/>
      <c r="ETL13" s="551"/>
      <c r="ETM13" s="551"/>
      <c r="ETN13" s="551"/>
      <c r="ETO13" s="551"/>
      <c r="ETP13" s="551"/>
      <c r="ETQ13" s="551"/>
      <c r="ETR13" s="551"/>
      <c r="ETS13" s="551"/>
      <c r="ETT13" s="551"/>
      <c r="ETU13" s="551"/>
      <c r="ETV13" s="551"/>
      <c r="ETW13" s="551"/>
      <c r="ETX13" s="551"/>
      <c r="ETY13" s="551"/>
      <c r="ETZ13" s="551"/>
      <c r="EUA13" s="551"/>
      <c r="EUB13" s="551"/>
      <c r="EUC13" s="551"/>
      <c r="EUD13" s="551"/>
      <c r="EUE13" s="551"/>
      <c r="EUF13" s="551"/>
      <c r="EUG13" s="551"/>
      <c r="EUH13" s="551"/>
      <c r="EUI13" s="551"/>
      <c r="EUJ13" s="551"/>
      <c r="EUK13" s="551"/>
      <c r="EUL13" s="551"/>
      <c r="EUM13" s="551"/>
      <c r="EUN13" s="551"/>
      <c r="EUO13" s="551"/>
      <c r="EUP13" s="551"/>
      <c r="EUQ13" s="551"/>
      <c r="EUR13" s="551"/>
      <c r="EUS13" s="551"/>
      <c r="EUT13" s="551"/>
      <c r="EUU13" s="551"/>
      <c r="EUV13" s="551"/>
      <c r="EUW13" s="551"/>
      <c r="EUX13" s="551"/>
      <c r="EUY13" s="551"/>
      <c r="EUZ13" s="551"/>
      <c r="EVA13" s="551"/>
      <c r="EVB13" s="551"/>
      <c r="EVC13" s="551"/>
      <c r="EVD13" s="551"/>
      <c r="EVE13" s="551"/>
      <c r="EVF13" s="551"/>
      <c r="EVG13" s="551"/>
      <c r="EVH13" s="551"/>
      <c r="EVI13" s="551"/>
      <c r="EVJ13" s="551"/>
      <c r="EVK13" s="551"/>
      <c r="EVL13" s="551"/>
      <c r="EVM13" s="551"/>
      <c r="EVN13" s="551"/>
      <c r="EVO13" s="551"/>
      <c r="EVP13" s="551"/>
      <c r="EVQ13" s="551"/>
      <c r="EVR13" s="551"/>
      <c r="EVS13" s="551"/>
      <c r="EVT13" s="551"/>
      <c r="EVU13" s="551"/>
      <c r="EVV13" s="551"/>
      <c r="EVW13" s="551"/>
      <c r="EVX13" s="551"/>
      <c r="EVY13" s="551"/>
      <c r="EVZ13" s="551"/>
      <c r="EWA13" s="551"/>
      <c r="EWB13" s="551"/>
      <c r="EWC13" s="551"/>
      <c r="EWD13" s="551"/>
      <c r="EWE13" s="551"/>
      <c r="EWF13" s="551"/>
      <c r="EWG13" s="551"/>
      <c r="EWH13" s="551"/>
      <c r="EWI13" s="551"/>
      <c r="EWJ13" s="551"/>
      <c r="EWK13" s="551"/>
      <c r="EWL13" s="551"/>
      <c r="EWM13" s="551"/>
      <c r="EWN13" s="551"/>
      <c r="EWO13" s="551"/>
      <c r="EWP13" s="551"/>
      <c r="EWQ13" s="551"/>
      <c r="EWR13" s="551"/>
      <c r="EWS13" s="551"/>
      <c r="EWT13" s="551"/>
      <c r="EWU13" s="551"/>
      <c r="EWV13" s="551"/>
      <c r="EWW13" s="551"/>
      <c r="EWX13" s="551"/>
      <c r="EWY13" s="551"/>
      <c r="EWZ13" s="551"/>
      <c r="EXA13" s="551"/>
      <c r="EXB13" s="551"/>
      <c r="EXC13" s="551"/>
      <c r="EXD13" s="551"/>
      <c r="EXE13" s="551"/>
      <c r="EXF13" s="551"/>
      <c r="EXG13" s="551"/>
      <c r="EXH13" s="551"/>
      <c r="EXI13" s="551"/>
      <c r="EXJ13" s="551"/>
      <c r="EXK13" s="551"/>
      <c r="EXL13" s="551"/>
      <c r="EXM13" s="551"/>
      <c r="EXN13" s="551"/>
      <c r="EXO13" s="551"/>
      <c r="EXP13" s="551"/>
      <c r="EXQ13" s="551"/>
      <c r="EXR13" s="551"/>
      <c r="EXS13" s="551"/>
      <c r="EXT13" s="551"/>
      <c r="EXU13" s="551"/>
      <c r="EXV13" s="551"/>
      <c r="EXW13" s="551"/>
      <c r="EXX13" s="551"/>
      <c r="EXY13" s="551"/>
      <c r="EXZ13" s="551"/>
      <c r="EYA13" s="551"/>
      <c r="EYB13" s="551"/>
      <c r="EYC13" s="551"/>
      <c r="EYD13" s="551"/>
      <c r="EYE13" s="551"/>
      <c r="EYF13" s="551"/>
      <c r="EYG13" s="551"/>
      <c r="EYH13" s="551"/>
      <c r="EYI13" s="551"/>
      <c r="EYJ13" s="551"/>
      <c r="EYK13" s="551"/>
      <c r="EYL13" s="551"/>
      <c r="EYM13" s="551"/>
      <c r="EYN13" s="551"/>
      <c r="EYO13" s="551"/>
      <c r="EYP13" s="551"/>
      <c r="EYQ13" s="551"/>
      <c r="EYR13" s="551"/>
      <c r="EYS13" s="551"/>
      <c r="EYT13" s="551"/>
      <c r="EYU13" s="551"/>
      <c r="EYV13" s="551"/>
      <c r="EYW13" s="551"/>
      <c r="EYX13" s="551"/>
      <c r="EYY13" s="551"/>
      <c r="EYZ13" s="551"/>
      <c r="EZA13" s="551"/>
      <c r="EZB13" s="551"/>
      <c r="EZC13" s="551"/>
      <c r="EZD13" s="551"/>
      <c r="EZE13" s="551"/>
      <c r="EZF13" s="551"/>
      <c r="EZG13" s="551"/>
      <c r="EZH13" s="551"/>
      <c r="EZI13" s="551"/>
      <c r="EZJ13" s="551"/>
      <c r="EZK13" s="551"/>
      <c r="EZL13" s="551"/>
      <c r="EZM13" s="551"/>
      <c r="EZN13" s="551"/>
      <c r="EZO13" s="551"/>
      <c r="EZP13" s="551"/>
      <c r="EZQ13" s="551"/>
      <c r="EZR13" s="551"/>
      <c r="EZS13" s="551"/>
      <c r="EZT13" s="551"/>
      <c r="EZU13" s="551"/>
      <c r="EZV13" s="551"/>
      <c r="EZW13" s="551"/>
      <c r="EZX13" s="551"/>
      <c r="EZY13" s="551"/>
      <c r="EZZ13" s="551"/>
      <c r="FAA13" s="551"/>
      <c r="FAB13" s="551"/>
      <c r="FAC13" s="551"/>
      <c r="FAD13" s="551"/>
      <c r="FAE13" s="551"/>
      <c r="FAF13" s="551"/>
      <c r="FAG13" s="551"/>
      <c r="FAH13" s="551"/>
      <c r="FAI13" s="551"/>
      <c r="FAJ13" s="551"/>
      <c r="FAK13" s="551"/>
      <c r="FAL13" s="551"/>
      <c r="FAM13" s="551"/>
      <c r="FAN13" s="551"/>
      <c r="FAO13" s="551"/>
      <c r="FAP13" s="551"/>
      <c r="FAQ13" s="551"/>
      <c r="FAR13" s="551"/>
      <c r="FAS13" s="551"/>
      <c r="FAT13" s="551"/>
      <c r="FAU13" s="551"/>
      <c r="FAV13" s="551"/>
      <c r="FAW13" s="551"/>
      <c r="FAX13" s="551"/>
      <c r="FAY13" s="551"/>
      <c r="FAZ13" s="551"/>
      <c r="FBA13" s="551"/>
      <c r="FBB13" s="551"/>
      <c r="FBC13" s="551"/>
      <c r="FBD13" s="551"/>
      <c r="FBE13" s="551"/>
      <c r="FBF13" s="551"/>
      <c r="FBG13" s="551"/>
      <c r="FBH13" s="551"/>
      <c r="FBI13" s="551"/>
      <c r="FBJ13" s="551"/>
      <c r="FBK13" s="551"/>
      <c r="FBL13" s="551"/>
      <c r="FBM13" s="551"/>
      <c r="FBN13" s="551"/>
      <c r="FBO13" s="551"/>
      <c r="FBP13" s="551"/>
      <c r="FBQ13" s="551"/>
      <c r="FBR13" s="551"/>
      <c r="FBS13" s="551"/>
      <c r="FBT13" s="551"/>
      <c r="FBU13" s="551"/>
      <c r="FBV13" s="551"/>
      <c r="FBW13" s="551"/>
      <c r="FBX13" s="551"/>
      <c r="FBY13" s="551"/>
      <c r="FBZ13" s="551"/>
      <c r="FCA13" s="551"/>
      <c r="FCB13" s="551"/>
      <c r="FCC13" s="551"/>
      <c r="FCD13" s="551"/>
      <c r="FCE13" s="551"/>
      <c r="FCF13" s="551"/>
      <c r="FCG13" s="551"/>
      <c r="FCH13" s="551"/>
      <c r="FCI13" s="551"/>
      <c r="FCJ13" s="551"/>
      <c r="FCK13" s="551"/>
      <c r="FCL13" s="551"/>
      <c r="FCM13" s="551"/>
      <c r="FCN13" s="551"/>
      <c r="FCO13" s="551"/>
      <c r="FCP13" s="551"/>
      <c r="FCQ13" s="551"/>
      <c r="FCR13" s="551"/>
      <c r="FCS13" s="551"/>
      <c r="FCT13" s="551"/>
      <c r="FCU13" s="551"/>
      <c r="FCV13" s="551"/>
      <c r="FCW13" s="551"/>
      <c r="FCX13" s="551"/>
      <c r="FCY13" s="551"/>
      <c r="FCZ13" s="551"/>
      <c r="FDA13" s="551"/>
      <c r="FDB13" s="551"/>
      <c r="FDC13" s="551"/>
      <c r="FDD13" s="551"/>
      <c r="FDE13" s="551"/>
      <c r="FDF13" s="551"/>
      <c r="FDG13" s="551"/>
      <c r="FDH13" s="551"/>
      <c r="FDI13" s="551"/>
      <c r="FDJ13" s="551"/>
      <c r="FDK13" s="551"/>
      <c r="FDL13" s="551"/>
      <c r="FDM13" s="551"/>
      <c r="FDN13" s="551"/>
      <c r="FDO13" s="551"/>
      <c r="FDP13" s="551"/>
      <c r="FDQ13" s="551"/>
      <c r="FDR13" s="551"/>
      <c r="FDS13" s="551"/>
      <c r="FDT13" s="551"/>
      <c r="FDU13" s="551"/>
      <c r="FDV13" s="551"/>
      <c r="FDW13" s="551"/>
      <c r="FDX13" s="551"/>
      <c r="FDY13" s="551"/>
      <c r="FDZ13" s="551"/>
      <c r="FEA13" s="551"/>
      <c r="FEB13" s="551"/>
      <c r="FEC13" s="551"/>
      <c r="FED13" s="551"/>
      <c r="FEE13" s="551"/>
      <c r="FEF13" s="551"/>
      <c r="FEG13" s="551"/>
      <c r="FEH13" s="551"/>
      <c r="FEI13" s="551"/>
      <c r="FEJ13" s="551"/>
      <c r="FEK13" s="551"/>
      <c r="FEL13" s="551"/>
      <c r="FEM13" s="551"/>
      <c r="FEN13" s="551"/>
      <c r="FEO13" s="551"/>
      <c r="FEP13" s="551"/>
      <c r="FEQ13" s="551"/>
      <c r="FER13" s="551"/>
      <c r="FES13" s="551"/>
      <c r="FET13" s="551"/>
      <c r="FEU13" s="551"/>
      <c r="FEV13" s="551"/>
      <c r="FEW13" s="551"/>
      <c r="FEX13" s="551"/>
      <c r="FEY13" s="551"/>
      <c r="FEZ13" s="551"/>
      <c r="FFA13" s="551"/>
      <c r="FFB13" s="551"/>
      <c r="FFC13" s="551"/>
      <c r="FFD13" s="551"/>
      <c r="FFE13" s="551"/>
      <c r="FFF13" s="551"/>
      <c r="FFG13" s="551"/>
      <c r="FFH13" s="551"/>
      <c r="FFI13" s="551"/>
      <c r="FFJ13" s="551"/>
      <c r="FFK13" s="551"/>
      <c r="FFL13" s="551"/>
      <c r="FFM13" s="551"/>
      <c r="FFN13" s="551"/>
      <c r="FFO13" s="551"/>
      <c r="FFP13" s="551"/>
      <c r="FFQ13" s="551"/>
      <c r="FFR13" s="551"/>
      <c r="FFS13" s="551"/>
      <c r="FFT13" s="551"/>
      <c r="FFU13" s="551"/>
      <c r="FFV13" s="551"/>
      <c r="FFW13" s="551"/>
      <c r="FFX13" s="551"/>
      <c r="FFY13" s="551"/>
      <c r="FFZ13" s="551"/>
      <c r="FGA13" s="551"/>
      <c r="FGB13" s="551"/>
      <c r="FGC13" s="551"/>
      <c r="FGD13" s="551"/>
      <c r="FGE13" s="551"/>
      <c r="FGF13" s="551"/>
      <c r="FGG13" s="551"/>
      <c r="FGH13" s="551"/>
      <c r="FGI13" s="551"/>
      <c r="FGJ13" s="551"/>
      <c r="FGK13" s="551"/>
      <c r="FGL13" s="551"/>
      <c r="FGM13" s="551"/>
      <c r="FGN13" s="551"/>
      <c r="FGO13" s="551"/>
      <c r="FGP13" s="551"/>
      <c r="FGQ13" s="551"/>
      <c r="FGR13" s="551"/>
      <c r="FGS13" s="551"/>
      <c r="FGT13" s="551"/>
      <c r="FGU13" s="551"/>
      <c r="FGV13" s="551"/>
      <c r="FGW13" s="551"/>
      <c r="FGX13" s="551"/>
      <c r="FGY13" s="551"/>
      <c r="FGZ13" s="551"/>
      <c r="FHA13" s="551"/>
      <c r="FHB13" s="551"/>
      <c r="FHC13" s="551"/>
      <c r="FHD13" s="551"/>
      <c r="FHE13" s="551"/>
      <c r="FHF13" s="551"/>
      <c r="FHG13" s="551"/>
      <c r="FHH13" s="551"/>
      <c r="FHI13" s="551"/>
      <c r="FHJ13" s="551"/>
      <c r="FHK13" s="551"/>
      <c r="FHL13" s="551"/>
      <c r="FHM13" s="551"/>
      <c r="FHN13" s="551"/>
      <c r="FHO13" s="551"/>
      <c r="FHP13" s="551"/>
      <c r="FHQ13" s="551"/>
      <c r="FHR13" s="551"/>
      <c r="FHS13" s="551"/>
      <c r="FHT13" s="551"/>
      <c r="FHU13" s="551"/>
      <c r="FHV13" s="551"/>
      <c r="FHW13" s="551"/>
      <c r="FHX13" s="551"/>
      <c r="FHY13" s="551"/>
      <c r="FHZ13" s="551"/>
      <c r="FIA13" s="551"/>
      <c r="FIB13" s="551"/>
      <c r="FIC13" s="551"/>
      <c r="FID13" s="551"/>
      <c r="FIE13" s="551"/>
      <c r="FIF13" s="551"/>
      <c r="FIG13" s="551"/>
      <c r="FIH13" s="551"/>
      <c r="FII13" s="551"/>
      <c r="FIJ13" s="551"/>
      <c r="FIK13" s="551"/>
      <c r="FIL13" s="551"/>
      <c r="FIM13" s="551"/>
      <c r="FIN13" s="551"/>
      <c r="FIO13" s="551"/>
      <c r="FIP13" s="551"/>
      <c r="FIQ13" s="551"/>
      <c r="FIR13" s="551"/>
      <c r="FIS13" s="551"/>
      <c r="FIT13" s="551"/>
      <c r="FIU13" s="551"/>
      <c r="FIV13" s="551"/>
      <c r="FIW13" s="551"/>
      <c r="FIX13" s="551"/>
      <c r="FIY13" s="551"/>
      <c r="FIZ13" s="551"/>
      <c r="FJA13" s="551"/>
      <c r="FJB13" s="551"/>
      <c r="FJC13" s="551"/>
      <c r="FJD13" s="551"/>
      <c r="FJE13" s="551"/>
      <c r="FJF13" s="551"/>
      <c r="FJG13" s="551"/>
      <c r="FJH13" s="551"/>
      <c r="FJI13" s="551"/>
      <c r="FJJ13" s="551"/>
      <c r="FJK13" s="551"/>
      <c r="FJL13" s="551"/>
      <c r="FJM13" s="551"/>
      <c r="FJN13" s="551"/>
      <c r="FJO13" s="551"/>
      <c r="FJP13" s="551"/>
      <c r="FJQ13" s="551"/>
      <c r="FJR13" s="551"/>
      <c r="FJS13" s="551"/>
      <c r="FJT13" s="551"/>
      <c r="FJU13" s="551"/>
      <c r="FJV13" s="551"/>
      <c r="FJW13" s="551"/>
      <c r="FJX13" s="551"/>
      <c r="FJY13" s="551"/>
      <c r="FJZ13" s="551"/>
      <c r="FKA13" s="551"/>
      <c r="FKB13" s="551"/>
      <c r="FKC13" s="551"/>
      <c r="FKD13" s="551"/>
      <c r="FKE13" s="551"/>
      <c r="FKF13" s="551"/>
      <c r="FKG13" s="551"/>
      <c r="FKH13" s="551"/>
      <c r="FKI13" s="551"/>
      <c r="FKJ13" s="551"/>
      <c r="FKK13" s="551"/>
      <c r="FKL13" s="551"/>
      <c r="FKM13" s="551"/>
      <c r="FKN13" s="551"/>
      <c r="FKO13" s="551"/>
      <c r="FKP13" s="551"/>
      <c r="FKQ13" s="551"/>
      <c r="FKR13" s="551"/>
      <c r="FKS13" s="551"/>
      <c r="FKT13" s="551"/>
      <c r="FKU13" s="551"/>
      <c r="FKV13" s="551"/>
      <c r="FKW13" s="551"/>
      <c r="FKX13" s="551"/>
      <c r="FKY13" s="551"/>
      <c r="FKZ13" s="551"/>
      <c r="FLA13" s="551"/>
      <c r="FLB13" s="551"/>
      <c r="FLC13" s="551"/>
      <c r="FLD13" s="551"/>
      <c r="FLE13" s="551"/>
      <c r="FLF13" s="551"/>
      <c r="FLG13" s="551"/>
      <c r="FLH13" s="551"/>
      <c r="FLI13" s="551"/>
      <c r="FLJ13" s="551"/>
      <c r="FLK13" s="551"/>
      <c r="FLL13" s="551"/>
      <c r="FLM13" s="551"/>
      <c r="FLN13" s="551"/>
      <c r="FLO13" s="551"/>
      <c r="FLP13" s="551"/>
      <c r="FLQ13" s="551"/>
      <c r="FLR13" s="551"/>
      <c r="FLS13" s="551"/>
      <c r="FLT13" s="551"/>
      <c r="FLU13" s="551"/>
      <c r="FLV13" s="551"/>
      <c r="FLW13" s="551"/>
      <c r="FLX13" s="551"/>
      <c r="FLY13" s="551"/>
      <c r="FLZ13" s="551"/>
      <c r="FMA13" s="551"/>
      <c r="FMB13" s="551"/>
      <c r="FMC13" s="551"/>
      <c r="FMD13" s="551"/>
      <c r="FME13" s="551"/>
      <c r="FMF13" s="551"/>
      <c r="FMG13" s="551"/>
      <c r="FMH13" s="551"/>
      <c r="FMI13" s="551"/>
      <c r="FMJ13" s="551"/>
      <c r="FMK13" s="551"/>
      <c r="FML13" s="551"/>
      <c r="FMM13" s="551"/>
      <c r="FMN13" s="551"/>
      <c r="FMO13" s="551"/>
      <c r="FMP13" s="551"/>
      <c r="FMQ13" s="551"/>
      <c r="FMR13" s="551"/>
      <c r="FMS13" s="551"/>
      <c r="FMT13" s="551"/>
      <c r="FMU13" s="551"/>
      <c r="FMV13" s="551"/>
      <c r="FMW13" s="551"/>
      <c r="FMX13" s="551"/>
      <c r="FMY13" s="551"/>
      <c r="FMZ13" s="551"/>
      <c r="FNA13" s="551"/>
      <c r="FNB13" s="551"/>
      <c r="FNC13" s="551"/>
      <c r="FND13" s="551"/>
      <c r="FNE13" s="551"/>
      <c r="FNF13" s="551"/>
      <c r="FNG13" s="551"/>
      <c r="FNH13" s="551"/>
      <c r="FNI13" s="551"/>
      <c r="FNJ13" s="551"/>
      <c r="FNK13" s="551"/>
      <c r="FNL13" s="551"/>
      <c r="FNM13" s="551"/>
      <c r="FNN13" s="551"/>
      <c r="FNO13" s="551"/>
      <c r="FNP13" s="551"/>
      <c r="FNQ13" s="551"/>
      <c r="FNR13" s="551"/>
      <c r="FNS13" s="551"/>
      <c r="FNT13" s="551"/>
      <c r="FNU13" s="551"/>
      <c r="FNV13" s="551"/>
      <c r="FNW13" s="551"/>
      <c r="FNX13" s="551"/>
      <c r="FNY13" s="551"/>
      <c r="FNZ13" s="551"/>
      <c r="FOA13" s="551"/>
      <c r="FOB13" s="551"/>
      <c r="FOC13" s="551"/>
      <c r="FOD13" s="551"/>
      <c r="FOE13" s="551"/>
      <c r="FOF13" s="551"/>
      <c r="FOG13" s="551"/>
      <c r="FOH13" s="551"/>
      <c r="FOI13" s="551"/>
      <c r="FOJ13" s="551"/>
      <c r="FOK13" s="551"/>
      <c r="FOL13" s="551"/>
      <c r="FOM13" s="551"/>
      <c r="FON13" s="551"/>
      <c r="FOO13" s="551"/>
      <c r="FOP13" s="551"/>
      <c r="FOQ13" s="551"/>
      <c r="FOR13" s="551"/>
      <c r="FOS13" s="551"/>
      <c r="FOT13" s="551"/>
      <c r="FOU13" s="551"/>
      <c r="FOV13" s="551"/>
      <c r="FOW13" s="551"/>
      <c r="FOX13" s="551"/>
      <c r="FOY13" s="551"/>
      <c r="FOZ13" s="551"/>
      <c r="FPA13" s="551"/>
      <c r="FPB13" s="551"/>
      <c r="FPC13" s="551"/>
      <c r="FPD13" s="551"/>
      <c r="FPE13" s="551"/>
      <c r="FPF13" s="551"/>
      <c r="FPG13" s="551"/>
      <c r="FPH13" s="551"/>
      <c r="FPI13" s="551"/>
      <c r="FPJ13" s="551"/>
      <c r="FPK13" s="551"/>
      <c r="FPL13" s="551"/>
      <c r="FPM13" s="551"/>
      <c r="FPN13" s="551"/>
      <c r="FPO13" s="551"/>
      <c r="FPP13" s="551"/>
      <c r="FPQ13" s="551"/>
      <c r="FPR13" s="551"/>
      <c r="FPS13" s="551"/>
      <c r="FPT13" s="551"/>
      <c r="FPU13" s="551"/>
      <c r="FPV13" s="551"/>
      <c r="FPW13" s="551"/>
      <c r="FPX13" s="551"/>
      <c r="FPY13" s="551"/>
      <c r="FPZ13" s="551"/>
      <c r="FQA13" s="551"/>
      <c r="FQB13" s="551"/>
      <c r="FQC13" s="551"/>
      <c r="FQD13" s="551"/>
      <c r="FQE13" s="551"/>
      <c r="FQF13" s="551"/>
      <c r="FQG13" s="551"/>
      <c r="FQH13" s="551"/>
      <c r="FQI13" s="551"/>
      <c r="FQJ13" s="551"/>
      <c r="FQK13" s="551"/>
      <c r="FQL13" s="551"/>
      <c r="FQM13" s="551"/>
      <c r="FQN13" s="551"/>
      <c r="FQO13" s="551"/>
      <c r="FQP13" s="551"/>
      <c r="FQQ13" s="551"/>
      <c r="FQR13" s="551"/>
      <c r="FQS13" s="551"/>
      <c r="FQT13" s="551"/>
      <c r="FQU13" s="551"/>
      <c r="FQV13" s="551"/>
      <c r="FQW13" s="551"/>
      <c r="FQX13" s="551"/>
      <c r="FQY13" s="551"/>
      <c r="FQZ13" s="551"/>
      <c r="FRA13" s="551"/>
      <c r="FRB13" s="551"/>
      <c r="FRC13" s="551"/>
      <c r="FRD13" s="551"/>
      <c r="FRE13" s="551"/>
      <c r="FRF13" s="551"/>
      <c r="FRG13" s="551"/>
      <c r="FRH13" s="551"/>
      <c r="FRI13" s="551"/>
      <c r="FRJ13" s="551"/>
      <c r="FRK13" s="551"/>
      <c r="FRL13" s="551"/>
      <c r="FRM13" s="551"/>
      <c r="FRN13" s="551"/>
      <c r="FRO13" s="551"/>
      <c r="FRP13" s="551"/>
      <c r="FRQ13" s="551"/>
      <c r="FRR13" s="551"/>
      <c r="FRS13" s="551"/>
      <c r="FRT13" s="551"/>
      <c r="FRU13" s="551"/>
      <c r="FRV13" s="551"/>
      <c r="FRW13" s="551"/>
      <c r="FRX13" s="551"/>
      <c r="FRY13" s="551"/>
      <c r="FRZ13" s="551"/>
      <c r="FSA13" s="551"/>
      <c r="FSB13" s="551"/>
      <c r="FSC13" s="551"/>
      <c r="FSD13" s="551"/>
      <c r="FSE13" s="551"/>
      <c r="FSF13" s="551"/>
      <c r="FSG13" s="551"/>
      <c r="FSH13" s="551"/>
      <c r="FSI13" s="551"/>
      <c r="FSJ13" s="551"/>
      <c r="FSK13" s="551"/>
      <c r="FSL13" s="551"/>
      <c r="FSM13" s="551"/>
      <c r="FSN13" s="551"/>
      <c r="FSO13" s="551"/>
      <c r="FSP13" s="551"/>
      <c r="FSQ13" s="551"/>
      <c r="FSR13" s="551"/>
      <c r="FSS13" s="551"/>
      <c r="FST13" s="551"/>
      <c r="FSU13" s="551"/>
      <c r="FSV13" s="551"/>
      <c r="FSW13" s="551"/>
      <c r="FSX13" s="551"/>
      <c r="FSY13" s="551"/>
      <c r="FSZ13" s="551"/>
      <c r="FTA13" s="551"/>
      <c r="FTB13" s="551"/>
      <c r="FTC13" s="551"/>
      <c r="FTD13" s="551"/>
      <c r="FTE13" s="551"/>
      <c r="FTF13" s="551"/>
      <c r="FTG13" s="551"/>
      <c r="FTH13" s="551"/>
      <c r="FTI13" s="551"/>
      <c r="FTJ13" s="551"/>
      <c r="FTK13" s="551"/>
      <c r="FTL13" s="551"/>
      <c r="FTM13" s="551"/>
      <c r="FTN13" s="551"/>
      <c r="FTO13" s="551"/>
      <c r="FTP13" s="551"/>
      <c r="FTQ13" s="551"/>
      <c r="FTR13" s="551"/>
      <c r="FTS13" s="551"/>
      <c r="FTT13" s="551"/>
      <c r="FTU13" s="551"/>
      <c r="FTV13" s="551"/>
      <c r="FTW13" s="551"/>
      <c r="FTX13" s="551"/>
      <c r="FTY13" s="551"/>
      <c r="FTZ13" s="551"/>
      <c r="FUA13" s="551"/>
      <c r="FUB13" s="551"/>
      <c r="FUC13" s="551"/>
      <c r="FUD13" s="551"/>
      <c r="FUE13" s="551"/>
      <c r="FUF13" s="551"/>
      <c r="FUG13" s="551"/>
      <c r="FUH13" s="551"/>
      <c r="FUI13" s="551"/>
      <c r="FUJ13" s="551"/>
      <c r="FUK13" s="551"/>
      <c r="FUL13" s="551"/>
      <c r="FUM13" s="551"/>
      <c r="FUN13" s="551"/>
      <c r="FUO13" s="551"/>
      <c r="FUP13" s="551"/>
      <c r="FUQ13" s="551"/>
      <c r="FUR13" s="551"/>
      <c r="FUS13" s="551"/>
      <c r="FUT13" s="551"/>
      <c r="FUU13" s="551"/>
      <c r="FUV13" s="551"/>
      <c r="FUW13" s="551"/>
      <c r="FUX13" s="551"/>
      <c r="FUY13" s="551"/>
      <c r="FUZ13" s="551"/>
      <c r="FVA13" s="551"/>
      <c r="FVB13" s="551"/>
      <c r="FVC13" s="551"/>
      <c r="FVD13" s="551"/>
      <c r="FVE13" s="551"/>
      <c r="FVF13" s="551"/>
      <c r="FVG13" s="551"/>
      <c r="FVH13" s="551"/>
      <c r="FVI13" s="551"/>
      <c r="FVJ13" s="551"/>
      <c r="FVK13" s="551"/>
      <c r="FVL13" s="551"/>
      <c r="FVM13" s="551"/>
      <c r="FVN13" s="551"/>
      <c r="FVO13" s="551"/>
      <c r="FVP13" s="551"/>
      <c r="FVQ13" s="551"/>
      <c r="FVR13" s="551"/>
      <c r="FVS13" s="551"/>
      <c r="FVT13" s="551"/>
      <c r="FVU13" s="551"/>
      <c r="FVV13" s="551"/>
      <c r="FVW13" s="551"/>
      <c r="FVX13" s="551"/>
      <c r="FVY13" s="551"/>
      <c r="FVZ13" s="551"/>
      <c r="FWA13" s="551"/>
      <c r="FWB13" s="551"/>
      <c r="FWC13" s="551"/>
      <c r="FWD13" s="551"/>
      <c r="FWE13" s="551"/>
      <c r="FWF13" s="551"/>
      <c r="FWG13" s="551"/>
      <c r="FWH13" s="551"/>
      <c r="FWI13" s="551"/>
      <c r="FWJ13" s="551"/>
      <c r="FWK13" s="551"/>
      <c r="FWL13" s="551"/>
      <c r="FWM13" s="551"/>
      <c r="FWN13" s="551"/>
      <c r="FWO13" s="551"/>
      <c r="FWP13" s="551"/>
      <c r="FWQ13" s="551"/>
      <c r="FWR13" s="551"/>
      <c r="FWS13" s="551"/>
      <c r="FWT13" s="551"/>
      <c r="FWU13" s="551"/>
      <c r="FWV13" s="551"/>
      <c r="FWW13" s="551"/>
      <c r="FWX13" s="551"/>
      <c r="FWY13" s="551"/>
      <c r="FWZ13" s="551"/>
      <c r="FXA13" s="551"/>
      <c r="FXB13" s="551"/>
      <c r="FXC13" s="551"/>
      <c r="FXD13" s="551"/>
      <c r="FXE13" s="551"/>
      <c r="FXF13" s="551"/>
      <c r="FXG13" s="551"/>
      <c r="FXH13" s="551"/>
      <c r="FXI13" s="551"/>
      <c r="FXJ13" s="551"/>
      <c r="FXK13" s="551"/>
      <c r="FXL13" s="551"/>
      <c r="FXM13" s="551"/>
      <c r="FXN13" s="551"/>
      <c r="FXO13" s="551"/>
      <c r="FXP13" s="551"/>
      <c r="FXQ13" s="551"/>
      <c r="FXR13" s="551"/>
      <c r="FXS13" s="551"/>
      <c r="FXT13" s="551"/>
      <c r="FXU13" s="551"/>
      <c r="FXV13" s="551"/>
      <c r="FXW13" s="551"/>
      <c r="FXX13" s="551"/>
      <c r="FXY13" s="551"/>
      <c r="FXZ13" s="551"/>
      <c r="FYA13" s="551"/>
      <c r="FYB13" s="551"/>
      <c r="FYC13" s="551"/>
      <c r="FYD13" s="551"/>
      <c r="FYE13" s="551"/>
      <c r="FYF13" s="551"/>
      <c r="FYG13" s="551"/>
      <c r="FYH13" s="551"/>
      <c r="FYI13" s="551"/>
      <c r="FYJ13" s="551"/>
      <c r="FYK13" s="551"/>
      <c r="FYL13" s="551"/>
      <c r="FYM13" s="551"/>
      <c r="FYN13" s="551"/>
      <c r="FYO13" s="551"/>
      <c r="FYP13" s="551"/>
      <c r="FYQ13" s="551"/>
      <c r="FYR13" s="551"/>
      <c r="FYS13" s="551"/>
      <c r="FYT13" s="551"/>
      <c r="FYU13" s="551"/>
      <c r="FYV13" s="551"/>
      <c r="FYW13" s="551"/>
      <c r="FYX13" s="551"/>
      <c r="FYY13" s="551"/>
      <c r="FYZ13" s="551"/>
      <c r="FZA13" s="551"/>
      <c r="FZB13" s="551"/>
      <c r="FZC13" s="551"/>
      <c r="FZD13" s="551"/>
      <c r="FZE13" s="551"/>
      <c r="FZF13" s="551"/>
      <c r="FZG13" s="551"/>
      <c r="FZH13" s="551"/>
      <c r="FZI13" s="551"/>
      <c r="FZJ13" s="551"/>
      <c r="FZK13" s="551"/>
      <c r="FZL13" s="551"/>
      <c r="FZM13" s="551"/>
      <c r="FZN13" s="551"/>
      <c r="FZO13" s="551"/>
      <c r="FZP13" s="551"/>
      <c r="FZQ13" s="551"/>
      <c r="FZR13" s="551"/>
      <c r="FZS13" s="551"/>
      <c r="FZT13" s="551"/>
      <c r="FZU13" s="551"/>
      <c r="FZV13" s="551"/>
      <c r="FZW13" s="551"/>
      <c r="FZX13" s="551"/>
      <c r="FZY13" s="551"/>
      <c r="FZZ13" s="551"/>
      <c r="GAA13" s="551"/>
      <c r="GAB13" s="551"/>
      <c r="GAC13" s="551"/>
      <c r="GAD13" s="551"/>
      <c r="GAE13" s="551"/>
      <c r="GAF13" s="551"/>
      <c r="GAG13" s="551"/>
      <c r="GAH13" s="551"/>
      <c r="GAI13" s="551"/>
      <c r="GAJ13" s="551"/>
      <c r="GAK13" s="551"/>
      <c r="GAL13" s="551"/>
      <c r="GAM13" s="551"/>
      <c r="GAN13" s="551"/>
      <c r="GAO13" s="551"/>
      <c r="GAP13" s="551"/>
      <c r="GAQ13" s="551"/>
      <c r="GAR13" s="551"/>
      <c r="GAS13" s="551"/>
      <c r="GAT13" s="551"/>
      <c r="GAU13" s="551"/>
      <c r="GAV13" s="551"/>
      <c r="GAW13" s="551"/>
      <c r="GAX13" s="551"/>
      <c r="GAY13" s="551"/>
      <c r="GAZ13" s="551"/>
      <c r="GBA13" s="551"/>
      <c r="GBB13" s="551"/>
      <c r="GBC13" s="551"/>
      <c r="GBD13" s="551"/>
      <c r="GBE13" s="551"/>
      <c r="GBF13" s="551"/>
      <c r="GBG13" s="551"/>
      <c r="GBH13" s="551"/>
      <c r="GBI13" s="551"/>
      <c r="GBJ13" s="551"/>
      <c r="GBK13" s="551"/>
      <c r="GBL13" s="551"/>
      <c r="GBM13" s="551"/>
      <c r="GBN13" s="551"/>
      <c r="GBO13" s="551"/>
      <c r="GBP13" s="551"/>
      <c r="GBQ13" s="551"/>
      <c r="GBR13" s="551"/>
      <c r="GBS13" s="551"/>
      <c r="GBT13" s="551"/>
      <c r="GBU13" s="551"/>
      <c r="GBV13" s="551"/>
      <c r="GBW13" s="551"/>
      <c r="GBX13" s="551"/>
      <c r="GBY13" s="551"/>
      <c r="GBZ13" s="551"/>
      <c r="GCA13" s="551"/>
      <c r="GCB13" s="551"/>
      <c r="GCC13" s="551"/>
      <c r="GCD13" s="551"/>
      <c r="GCE13" s="551"/>
      <c r="GCF13" s="551"/>
      <c r="GCG13" s="551"/>
      <c r="GCH13" s="551"/>
      <c r="GCI13" s="551"/>
      <c r="GCJ13" s="551"/>
      <c r="GCK13" s="551"/>
      <c r="GCL13" s="551"/>
      <c r="GCM13" s="551"/>
      <c r="GCN13" s="551"/>
      <c r="GCO13" s="551"/>
      <c r="GCP13" s="551"/>
      <c r="GCQ13" s="551"/>
      <c r="GCR13" s="551"/>
      <c r="GCS13" s="551"/>
      <c r="GCT13" s="551"/>
      <c r="GCU13" s="551"/>
      <c r="GCV13" s="551"/>
      <c r="GCW13" s="551"/>
      <c r="GCX13" s="551"/>
      <c r="GCY13" s="551"/>
      <c r="GCZ13" s="551"/>
      <c r="GDA13" s="551"/>
      <c r="GDB13" s="551"/>
      <c r="GDC13" s="551"/>
      <c r="GDD13" s="551"/>
      <c r="GDE13" s="551"/>
      <c r="GDF13" s="551"/>
      <c r="GDG13" s="551"/>
      <c r="GDH13" s="551"/>
      <c r="GDI13" s="551"/>
      <c r="GDJ13" s="551"/>
      <c r="GDK13" s="551"/>
      <c r="GDL13" s="551"/>
      <c r="GDM13" s="551"/>
      <c r="GDN13" s="551"/>
      <c r="GDO13" s="551"/>
      <c r="GDP13" s="551"/>
      <c r="GDQ13" s="551"/>
      <c r="GDR13" s="551"/>
      <c r="GDS13" s="551"/>
      <c r="GDT13" s="551"/>
      <c r="GDU13" s="551"/>
      <c r="GDV13" s="551"/>
      <c r="GDW13" s="551"/>
      <c r="GDX13" s="551"/>
      <c r="GDY13" s="551"/>
      <c r="GDZ13" s="551"/>
      <c r="GEA13" s="551"/>
      <c r="GEB13" s="551"/>
      <c r="GEC13" s="551"/>
      <c r="GED13" s="551"/>
      <c r="GEE13" s="551"/>
      <c r="GEF13" s="551"/>
      <c r="GEG13" s="551"/>
      <c r="GEH13" s="551"/>
      <c r="GEI13" s="551"/>
      <c r="GEJ13" s="551"/>
      <c r="GEK13" s="551"/>
      <c r="GEL13" s="551"/>
      <c r="GEM13" s="551"/>
      <c r="GEN13" s="551"/>
      <c r="GEO13" s="551"/>
      <c r="GEP13" s="551"/>
      <c r="GEQ13" s="551"/>
      <c r="GER13" s="551"/>
      <c r="GES13" s="551"/>
      <c r="GET13" s="551"/>
      <c r="GEU13" s="551"/>
      <c r="GEV13" s="551"/>
      <c r="GEW13" s="551"/>
      <c r="GEX13" s="551"/>
      <c r="GEY13" s="551"/>
      <c r="GEZ13" s="551"/>
      <c r="GFA13" s="551"/>
      <c r="GFB13" s="551"/>
      <c r="GFC13" s="551"/>
      <c r="GFD13" s="551"/>
      <c r="GFE13" s="551"/>
      <c r="GFF13" s="551"/>
      <c r="GFG13" s="551"/>
      <c r="GFH13" s="551"/>
      <c r="GFI13" s="551"/>
      <c r="GFJ13" s="551"/>
      <c r="GFK13" s="551"/>
      <c r="GFL13" s="551"/>
      <c r="GFM13" s="551"/>
      <c r="GFN13" s="551"/>
      <c r="GFO13" s="551"/>
      <c r="GFP13" s="551"/>
      <c r="GFQ13" s="551"/>
      <c r="GFR13" s="551"/>
      <c r="GFS13" s="551"/>
      <c r="GFT13" s="551"/>
      <c r="GFU13" s="551"/>
      <c r="GFV13" s="551"/>
      <c r="GFW13" s="551"/>
      <c r="GFX13" s="551"/>
      <c r="GFY13" s="551"/>
      <c r="GFZ13" s="551"/>
      <c r="GGA13" s="551"/>
      <c r="GGB13" s="551"/>
      <c r="GGC13" s="551"/>
      <c r="GGD13" s="551"/>
      <c r="GGE13" s="551"/>
      <c r="GGF13" s="551"/>
      <c r="GGG13" s="551"/>
      <c r="GGH13" s="551"/>
      <c r="GGI13" s="551"/>
      <c r="GGJ13" s="551"/>
      <c r="GGK13" s="551"/>
      <c r="GGL13" s="551"/>
      <c r="GGM13" s="551"/>
      <c r="GGN13" s="551"/>
      <c r="GGO13" s="551"/>
      <c r="GGP13" s="551"/>
      <c r="GGQ13" s="551"/>
      <c r="GGR13" s="551"/>
      <c r="GGS13" s="551"/>
      <c r="GGT13" s="551"/>
      <c r="GGU13" s="551"/>
      <c r="GGV13" s="551"/>
      <c r="GGW13" s="551"/>
      <c r="GGX13" s="551"/>
      <c r="GGY13" s="551"/>
      <c r="GGZ13" s="551"/>
      <c r="GHA13" s="551"/>
      <c r="GHB13" s="551"/>
      <c r="GHC13" s="551"/>
      <c r="GHD13" s="551"/>
      <c r="GHE13" s="551"/>
      <c r="GHF13" s="551"/>
      <c r="GHG13" s="551"/>
      <c r="GHH13" s="551"/>
      <c r="GHI13" s="551"/>
      <c r="GHJ13" s="551"/>
      <c r="GHK13" s="551"/>
      <c r="GHL13" s="551"/>
      <c r="GHM13" s="551"/>
      <c r="GHN13" s="551"/>
      <c r="GHO13" s="551"/>
      <c r="GHP13" s="551"/>
      <c r="GHQ13" s="551"/>
      <c r="GHR13" s="551"/>
      <c r="GHS13" s="551"/>
      <c r="GHT13" s="551"/>
      <c r="GHU13" s="551"/>
      <c r="GHV13" s="551"/>
      <c r="GHW13" s="551"/>
      <c r="GHX13" s="551"/>
      <c r="GHY13" s="551"/>
      <c r="GHZ13" s="551"/>
      <c r="GIA13" s="551"/>
      <c r="GIB13" s="551"/>
      <c r="GIC13" s="551"/>
      <c r="GID13" s="551"/>
      <c r="GIE13" s="551"/>
      <c r="GIF13" s="551"/>
      <c r="GIG13" s="551"/>
      <c r="GIH13" s="551"/>
      <c r="GII13" s="551"/>
      <c r="GIJ13" s="551"/>
      <c r="GIK13" s="551"/>
      <c r="GIL13" s="551"/>
      <c r="GIM13" s="551"/>
      <c r="GIN13" s="551"/>
      <c r="GIO13" s="551"/>
      <c r="GIP13" s="551"/>
      <c r="GIQ13" s="551"/>
      <c r="GIR13" s="551"/>
      <c r="GIS13" s="551"/>
      <c r="GIT13" s="551"/>
      <c r="GIU13" s="551"/>
      <c r="GIV13" s="551"/>
      <c r="GIW13" s="551"/>
      <c r="GIX13" s="551"/>
      <c r="GIY13" s="551"/>
      <c r="GIZ13" s="551"/>
      <c r="GJA13" s="551"/>
      <c r="GJB13" s="551"/>
      <c r="GJC13" s="551"/>
      <c r="GJD13" s="551"/>
      <c r="GJE13" s="551"/>
      <c r="GJF13" s="551"/>
      <c r="GJG13" s="551"/>
      <c r="GJH13" s="551"/>
      <c r="GJI13" s="551"/>
      <c r="GJJ13" s="551"/>
      <c r="GJK13" s="551"/>
      <c r="GJL13" s="551"/>
      <c r="GJM13" s="551"/>
      <c r="GJN13" s="551"/>
      <c r="GJO13" s="551"/>
      <c r="GJP13" s="551"/>
      <c r="GJQ13" s="551"/>
      <c r="GJR13" s="551"/>
      <c r="GJS13" s="551"/>
      <c r="GJT13" s="551"/>
      <c r="GJU13" s="551"/>
      <c r="GJV13" s="551"/>
      <c r="GJW13" s="551"/>
      <c r="GJX13" s="551"/>
      <c r="GJY13" s="551"/>
      <c r="GJZ13" s="551"/>
      <c r="GKA13" s="551"/>
      <c r="GKB13" s="551"/>
      <c r="GKC13" s="551"/>
      <c r="GKD13" s="551"/>
      <c r="GKE13" s="551"/>
      <c r="GKF13" s="551"/>
      <c r="GKG13" s="551"/>
      <c r="GKH13" s="551"/>
      <c r="GKI13" s="551"/>
      <c r="GKJ13" s="551"/>
      <c r="GKK13" s="551"/>
      <c r="GKL13" s="551"/>
      <c r="GKM13" s="551"/>
      <c r="GKN13" s="551"/>
      <c r="GKO13" s="551"/>
      <c r="GKP13" s="551"/>
      <c r="GKQ13" s="551"/>
      <c r="GKR13" s="551"/>
      <c r="GKS13" s="551"/>
      <c r="GKT13" s="551"/>
      <c r="GKU13" s="551"/>
      <c r="GKV13" s="551"/>
      <c r="GKW13" s="551"/>
      <c r="GKX13" s="551"/>
      <c r="GKY13" s="551"/>
      <c r="GKZ13" s="551"/>
      <c r="GLA13" s="551"/>
      <c r="GLB13" s="551"/>
      <c r="GLC13" s="551"/>
      <c r="GLD13" s="551"/>
      <c r="GLE13" s="551"/>
      <c r="GLF13" s="551"/>
      <c r="GLG13" s="551"/>
      <c r="GLH13" s="551"/>
      <c r="GLI13" s="551"/>
      <c r="GLJ13" s="551"/>
      <c r="GLK13" s="551"/>
      <c r="GLL13" s="551"/>
      <c r="GLM13" s="551"/>
      <c r="GLN13" s="551"/>
      <c r="GLO13" s="551"/>
      <c r="GLP13" s="551"/>
      <c r="GLQ13" s="551"/>
      <c r="GLR13" s="551"/>
      <c r="GLS13" s="551"/>
      <c r="GLT13" s="551"/>
      <c r="GLU13" s="551"/>
      <c r="GLV13" s="551"/>
      <c r="GLW13" s="551"/>
      <c r="GLX13" s="551"/>
      <c r="GLY13" s="551"/>
      <c r="GLZ13" s="551"/>
      <c r="GMA13" s="551"/>
      <c r="GMB13" s="551"/>
      <c r="GMC13" s="551"/>
      <c r="GMD13" s="551"/>
      <c r="GME13" s="551"/>
      <c r="GMF13" s="551"/>
      <c r="GMG13" s="551"/>
      <c r="GMH13" s="551"/>
      <c r="GMI13" s="551"/>
      <c r="GMJ13" s="551"/>
      <c r="GMK13" s="551"/>
      <c r="GML13" s="551"/>
      <c r="GMM13" s="551"/>
      <c r="GMN13" s="551"/>
      <c r="GMO13" s="551"/>
      <c r="GMP13" s="551"/>
      <c r="GMQ13" s="551"/>
      <c r="GMR13" s="551"/>
      <c r="GMS13" s="551"/>
      <c r="GMT13" s="551"/>
      <c r="GMU13" s="551"/>
      <c r="GMV13" s="551"/>
      <c r="GMW13" s="551"/>
      <c r="GMX13" s="551"/>
      <c r="GMY13" s="551"/>
      <c r="GMZ13" s="551"/>
      <c r="GNA13" s="551"/>
      <c r="GNB13" s="551"/>
      <c r="GNC13" s="551"/>
      <c r="GND13" s="551"/>
      <c r="GNE13" s="551"/>
      <c r="GNF13" s="551"/>
      <c r="GNG13" s="551"/>
      <c r="GNH13" s="551"/>
      <c r="GNI13" s="551"/>
      <c r="GNJ13" s="551"/>
      <c r="GNK13" s="551"/>
      <c r="GNL13" s="551"/>
      <c r="GNM13" s="551"/>
      <c r="GNN13" s="551"/>
      <c r="GNO13" s="551"/>
      <c r="GNP13" s="551"/>
      <c r="GNQ13" s="551"/>
      <c r="GNR13" s="551"/>
      <c r="GNS13" s="551"/>
      <c r="GNT13" s="551"/>
      <c r="GNU13" s="551"/>
      <c r="GNV13" s="551"/>
      <c r="GNW13" s="551"/>
      <c r="GNX13" s="551"/>
      <c r="GNY13" s="551"/>
      <c r="GNZ13" s="551"/>
      <c r="GOA13" s="551"/>
      <c r="GOB13" s="551"/>
      <c r="GOC13" s="551"/>
      <c r="GOD13" s="551"/>
      <c r="GOE13" s="551"/>
      <c r="GOF13" s="551"/>
      <c r="GOG13" s="551"/>
      <c r="GOH13" s="551"/>
      <c r="GOI13" s="551"/>
      <c r="GOJ13" s="551"/>
      <c r="GOK13" s="551"/>
      <c r="GOL13" s="551"/>
      <c r="GOM13" s="551"/>
      <c r="GON13" s="551"/>
      <c r="GOO13" s="551"/>
      <c r="GOP13" s="551"/>
      <c r="GOQ13" s="551"/>
      <c r="GOR13" s="551"/>
      <c r="GOS13" s="551"/>
      <c r="GOT13" s="551"/>
      <c r="GOU13" s="551"/>
      <c r="GOV13" s="551"/>
      <c r="GOW13" s="551"/>
      <c r="GOX13" s="551"/>
      <c r="GOY13" s="551"/>
      <c r="GOZ13" s="551"/>
      <c r="GPA13" s="551"/>
      <c r="GPB13" s="551"/>
      <c r="GPC13" s="551"/>
      <c r="GPD13" s="551"/>
      <c r="GPE13" s="551"/>
      <c r="GPF13" s="551"/>
      <c r="GPG13" s="551"/>
      <c r="GPH13" s="551"/>
      <c r="GPI13" s="551"/>
      <c r="GPJ13" s="551"/>
      <c r="GPK13" s="551"/>
      <c r="GPL13" s="551"/>
      <c r="GPM13" s="551"/>
      <c r="GPN13" s="551"/>
      <c r="GPO13" s="551"/>
      <c r="GPP13" s="551"/>
      <c r="GPQ13" s="551"/>
      <c r="GPR13" s="551"/>
      <c r="GPS13" s="551"/>
      <c r="GPT13" s="551"/>
      <c r="GPU13" s="551"/>
      <c r="GPV13" s="551"/>
      <c r="GPW13" s="551"/>
      <c r="GPX13" s="551"/>
      <c r="GPY13" s="551"/>
      <c r="GPZ13" s="551"/>
      <c r="GQA13" s="551"/>
      <c r="GQB13" s="551"/>
      <c r="GQC13" s="551"/>
      <c r="GQD13" s="551"/>
      <c r="GQE13" s="551"/>
      <c r="GQF13" s="551"/>
      <c r="GQG13" s="551"/>
      <c r="GQH13" s="551"/>
      <c r="GQI13" s="551"/>
      <c r="GQJ13" s="551"/>
      <c r="GQK13" s="551"/>
      <c r="GQL13" s="551"/>
      <c r="GQM13" s="551"/>
      <c r="GQN13" s="551"/>
      <c r="GQO13" s="551"/>
      <c r="GQP13" s="551"/>
      <c r="GQQ13" s="551"/>
      <c r="GQR13" s="551"/>
      <c r="GQS13" s="551"/>
      <c r="GQT13" s="551"/>
      <c r="GQU13" s="551"/>
      <c r="GQV13" s="551"/>
      <c r="GQW13" s="551"/>
      <c r="GQX13" s="551"/>
      <c r="GQY13" s="551"/>
      <c r="GQZ13" s="551"/>
      <c r="GRA13" s="551"/>
      <c r="GRB13" s="551"/>
      <c r="GRC13" s="551"/>
      <c r="GRD13" s="551"/>
      <c r="GRE13" s="551"/>
      <c r="GRF13" s="551"/>
      <c r="GRG13" s="551"/>
      <c r="GRH13" s="551"/>
      <c r="GRI13" s="551"/>
      <c r="GRJ13" s="551"/>
      <c r="GRK13" s="551"/>
      <c r="GRL13" s="551"/>
      <c r="GRM13" s="551"/>
      <c r="GRN13" s="551"/>
      <c r="GRO13" s="551"/>
      <c r="GRP13" s="551"/>
      <c r="GRQ13" s="551"/>
      <c r="GRR13" s="551"/>
      <c r="GRS13" s="551"/>
      <c r="GRT13" s="551"/>
      <c r="GRU13" s="551"/>
      <c r="GRV13" s="551"/>
      <c r="GRW13" s="551"/>
      <c r="GRX13" s="551"/>
      <c r="GRY13" s="551"/>
      <c r="GRZ13" s="551"/>
      <c r="GSA13" s="551"/>
      <c r="GSB13" s="551"/>
      <c r="GSC13" s="551"/>
      <c r="GSD13" s="551"/>
      <c r="GSE13" s="551"/>
      <c r="GSF13" s="551"/>
      <c r="GSG13" s="551"/>
      <c r="GSH13" s="551"/>
      <c r="GSI13" s="551"/>
      <c r="GSJ13" s="551"/>
      <c r="GSK13" s="551"/>
      <c r="GSL13" s="551"/>
      <c r="GSM13" s="551"/>
      <c r="GSN13" s="551"/>
      <c r="GSO13" s="551"/>
      <c r="GSP13" s="551"/>
      <c r="GSQ13" s="551"/>
      <c r="GSR13" s="551"/>
      <c r="GSS13" s="551"/>
      <c r="GST13" s="551"/>
      <c r="GSU13" s="551"/>
      <c r="GSV13" s="551"/>
      <c r="GSW13" s="551"/>
      <c r="GSX13" s="551"/>
      <c r="GSY13" s="551"/>
      <c r="GSZ13" s="551"/>
      <c r="GTA13" s="551"/>
      <c r="GTB13" s="551"/>
      <c r="GTC13" s="551"/>
      <c r="GTD13" s="551"/>
      <c r="GTE13" s="551"/>
      <c r="GTF13" s="551"/>
      <c r="GTG13" s="551"/>
      <c r="GTH13" s="551"/>
      <c r="GTI13" s="551"/>
      <c r="GTJ13" s="551"/>
      <c r="GTK13" s="551"/>
      <c r="GTL13" s="551"/>
      <c r="GTM13" s="551"/>
      <c r="GTN13" s="551"/>
      <c r="GTO13" s="551"/>
      <c r="GTP13" s="551"/>
      <c r="GTQ13" s="551"/>
      <c r="GTR13" s="551"/>
      <c r="GTS13" s="551"/>
      <c r="GTT13" s="551"/>
      <c r="GTU13" s="551"/>
      <c r="GTV13" s="551"/>
      <c r="GTW13" s="551"/>
      <c r="GTX13" s="551"/>
      <c r="GTY13" s="551"/>
      <c r="GTZ13" s="551"/>
      <c r="GUA13" s="551"/>
      <c r="GUB13" s="551"/>
      <c r="GUC13" s="551"/>
      <c r="GUD13" s="551"/>
      <c r="GUE13" s="551"/>
      <c r="GUF13" s="551"/>
      <c r="GUG13" s="551"/>
      <c r="GUH13" s="551"/>
      <c r="GUI13" s="551"/>
      <c r="GUJ13" s="551"/>
      <c r="GUK13" s="551"/>
      <c r="GUL13" s="551"/>
      <c r="GUM13" s="551"/>
      <c r="GUN13" s="551"/>
      <c r="GUO13" s="551"/>
      <c r="GUP13" s="551"/>
      <c r="GUQ13" s="551"/>
      <c r="GUR13" s="551"/>
      <c r="GUS13" s="551"/>
      <c r="GUT13" s="551"/>
      <c r="GUU13" s="551"/>
      <c r="GUV13" s="551"/>
      <c r="GUW13" s="551"/>
      <c r="GUX13" s="551"/>
      <c r="GUY13" s="551"/>
      <c r="GUZ13" s="551"/>
      <c r="GVA13" s="551"/>
      <c r="GVB13" s="551"/>
      <c r="GVC13" s="551"/>
      <c r="GVD13" s="551"/>
      <c r="GVE13" s="551"/>
      <c r="GVF13" s="551"/>
      <c r="GVG13" s="551"/>
      <c r="GVH13" s="551"/>
      <c r="GVI13" s="551"/>
      <c r="GVJ13" s="551"/>
      <c r="GVK13" s="551"/>
      <c r="GVL13" s="551"/>
      <c r="GVM13" s="551"/>
      <c r="GVN13" s="551"/>
      <c r="GVO13" s="551"/>
      <c r="GVP13" s="551"/>
      <c r="GVQ13" s="551"/>
      <c r="GVR13" s="551"/>
      <c r="GVS13" s="551"/>
      <c r="GVT13" s="551"/>
      <c r="GVU13" s="551"/>
      <c r="GVV13" s="551"/>
      <c r="GVW13" s="551"/>
      <c r="GVX13" s="551"/>
      <c r="GVY13" s="551"/>
      <c r="GVZ13" s="551"/>
      <c r="GWA13" s="551"/>
      <c r="GWB13" s="551"/>
      <c r="GWC13" s="551"/>
      <c r="GWD13" s="551"/>
      <c r="GWE13" s="551"/>
      <c r="GWF13" s="551"/>
      <c r="GWG13" s="551"/>
      <c r="GWH13" s="551"/>
      <c r="GWI13" s="551"/>
      <c r="GWJ13" s="551"/>
      <c r="GWK13" s="551"/>
      <c r="GWL13" s="551"/>
      <c r="GWM13" s="551"/>
      <c r="GWN13" s="551"/>
      <c r="GWO13" s="551"/>
      <c r="GWP13" s="551"/>
      <c r="GWQ13" s="551"/>
      <c r="GWR13" s="551"/>
      <c r="GWS13" s="551"/>
      <c r="GWT13" s="551"/>
      <c r="GWU13" s="551"/>
      <c r="GWV13" s="551"/>
      <c r="GWW13" s="551"/>
      <c r="GWX13" s="551"/>
      <c r="GWY13" s="551"/>
      <c r="GWZ13" s="551"/>
      <c r="GXA13" s="551"/>
      <c r="GXB13" s="551"/>
      <c r="GXC13" s="551"/>
      <c r="GXD13" s="551"/>
      <c r="GXE13" s="551"/>
      <c r="GXF13" s="551"/>
      <c r="GXG13" s="551"/>
      <c r="GXH13" s="551"/>
      <c r="GXI13" s="551"/>
      <c r="GXJ13" s="551"/>
      <c r="GXK13" s="551"/>
      <c r="GXL13" s="551"/>
      <c r="GXM13" s="551"/>
      <c r="GXN13" s="551"/>
      <c r="GXO13" s="551"/>
      <c r="GXP13" s="551"/>
      <c r="GXQ13" s="551"/>
      <c r="GXR13" s="551"/>
      <c r="GXS13" s="551"/>
      <c r="GXT13" s="551"/>
      <c r="GXU13" s="551"/>
      <c r="GXV13" s="551"/>
      <c r="GXW13" s="551"/>
      <c r="GXX13" s="551"/>
      <c r="GXY13" s="551"/>
      <c r="GXZ13" s="551"/>
      <c r="GYA13" s="551"/>
      <c r="GYB13" s="551"/>
      <c r="GYC13" s="551"/>
      <c r="GYD13" s="551"/>
      <c r="GYE13" s="551"/>
      <c r="GYF13" s="551"/>
      <c r="GYG13" s="551"/>
      <c r="GYH13" s="551"/>
      <c r="GYI13" s="551"/>
      <c r="GYJ13" s="551"/>
      <c r="GYK13" s="551"/>
      <c r="GYL13" s="551"/>
      <c r="GYM13" s="551"/>
      <c r="GYN13" s="551"/>
      <c r="GYO13" s="551"/>
      <c r="GYP13" s="551"/>
      <c r="GYQ13" s="551"/>
      <c r="GYR13" s="551"/>
      <c r="GYS13" s="551"/>
      <c r="GYT13" s="551"/>
      <c r="GYU13" s="551"/>
      <c r="GYV13" s="551"/>
      <c r="GYW13" s="551"/>
      <c r="GYX13" s="551"/>
      <c r="GYY13" s="551"/>
      <c r="GYZ13" s="551"/>
      <c r="GZA13" s="551"/>
      <c r="GZB13" s="551"/>
      <c r="GZC13" s="551"/>
      <c r="GZD13" s="551"/>
      <c r="GZE13" s="551"/>
      <c r="GZF13" s="551"/>
      <c r="GZG13" s="551"/>
      <c r="GZH13" s="551"/>
      <c r="GZI13" s="551"/>
      <c r="GZJ13" s="551"/>
      <c r="GZK13" s="551"/>
      <c r="GZL13" s="551"/>
      <c r="GZM13" s="551"/>
      <c r="GZN13" s="551"/>
      <c r="GZO13" s="551"/>
      <c r="GZP13" s="551"/>
      <c r="GZQ13" s="551"/>
      <c r="GZR13" s="551"/>
      <c r="GZS13" s="551"/>
      <c r="GZT13" s="551"/>
      <c r="GZU13" s="551"/>
      <c r="GZV13" s="551"/>
      <c r="GZW13" s="551"/>
      <c r="GZX13" s="551"/>
      <c r="GZY13" s="551"/>
      <c r="GZZ13" s="551"/>
      <c r="HAA13" s="551"/>
      <c r="HAB13" s="551"/>
      <c r="HAC13" s="551"/>
      <c r="HAD13" s="551"/>
      <c r="HAE13" s="551"/>
      <c r="HAF13" s="551"/>
      <c r="HAG13" s="551"/>
      <c r="HAH13" s="551"/>
      <c r="HAI13" s="551"/>
      <c r="HAJ13" s="551"/>
      <c r="HAK13" s="551"/>
      <c r="HAL13" s="551"/>
      <c r="HAM13" s="551"/>
      <c r="HAN13" s="551"/>
      <c r="HAO13" s="551"/>
      <c r="HAP13" s="551"/>
      <c r="HAQ13" s="551"/>
      <c r="HAR13" s="551"/>
      <c r="HAS13" s="551"/>
      <c r="HAT13" s="551"/>
      <c r="HAU13" s="551"/>
      <c r="HAV13" s="551"/>
      <c r="HAW13" s="551"/>
      <c r="HAX13" s="551"/>
      <c r="HAY13" s="551"/>
      <c r="HAZ13" s="551"/>
      <c r="HBA13" s="551"/>
      <c r="HBB13" s="551"/>
      <c r="HBC13" s="551"/>
      <c r="HBD13" s="551"/>
      <c r="HBE13" s="551"/>
      <c r="HBF13" s="551"/>
      <c r="HBG13" s="551"/>
      <c r="HBH13" s="551"/>
      <c r="HBI13" s="551"/>
      <c r="HBJ13" s="551"/>
      <c r="HBK13" s="551"/>
      <c r="HBL13" s="551"/>
      <c r="HBM13" s="551"/>
      <c r="HBN13" s="551"/>
      <c r="HBO13" s="551"/>
      <c r="HBP13" s="551"/>
      <c r="HBQ13" s="551"/>
      <c r="HBR13" s="551"/>
      <c r="HBS13" s="551"/>
      <c r="HBT13" s="551"/>
      <c r="HBU13" s="551"/>
      <c r="HBV13" s="551"/>
      <c r="HBW13" s="551"/>
      <c r="HBX13" s="551"/>
      <c r="HBY13" s="551"/>
      <c r="HBZ13" s="551"/>
      <c r="HCA13" s="551"/>
      <c r="HCB13" s="551"/>
      <c r="HCC13" s="551"/>
      <c r="HCD13" s="551"/>
      <c r="HCE13" s="551"/>
      <c r="HCF13" s="551"/>
      <c r="HCG13" s="551"/>
      <c r="HCH13" s="551"/>
      <c r="HCI13" s="551"/>
      <c r="HCJ13" s="551"/>
      <c r="HCK13" s="551"/>
      <c r="HCL13" s="551"/>
      <c r="HCM13" s="551"/>
      <c r="HCN13" s="551"/>
      <c r="HCO13" s="551"/>
      <c r="HCP13" s="551"/>
      <c r="HCQ13" s="551"/>
      <c r="HCR13" s="551"/>
      <c r="HCS13" s="551"/>
      <c r="HCT13" s="551"/>
      <c r="HCU13" s="551"/>
      <c r="HCV13" s="551"/>
      <c r="HCW13" s="551"/>
      <c r="HCX13" s="551"/>
      <c r="HCY13" s="551"/>
      <c r="HCZ13" s="551"/>
      <c r="HDA13" s="551"/>
      <c r="HDB13" s="551"/>
      <c r="HDC13" s="551"/>
      <c r="HDD13" s="551"/>
      <c r="HDE13" s="551"/>
      <c r="HDF13" s="551"/>
      <c r="HDG13" s="551"/>
      <c r="HDH13" s="551"/>
      <c r="HDI13" s="551"/>
      <c r="HDJ13" s="551"/>
      <c r="HDK13" s="551"/>
      <c r="HDL13" s="551"/>
      <c r="HDM13" s="551"/>
      <c r="HDN13" s="551"/>
      <c r="HDO13" s="551"/>
      <c r="HDP13" s="551"/>
      <c r="HDQ13" s="551"/>
      <c r="HDR13" s="551"/>
      <c r="HDS13" s="551"/>
      <c r="HDT13" s="551"/>
      <c r="HDU13" s="551"/>
      <c r="HDV13" s="551"/>
      <c r="HDW13" s="551"/>
      <c r="HDX13" s="551"/>
      <c r="HDY13" s="551"/>
      <c r="HDZ13" s="551"/>
      <c r="HEA13" s="551"/>
      <c r="HEB13" s="551"/>
      <c r="HEC13" s="551"/>
      <c r="HED13" s="551"/>
      <c r="HEE13" s="551"/>
      <c r="HEF13" s="551"/>
      <c r="HEG13" s="551"/>
      <c r="HEH13" s="551"/>
      <c r="HEI13" s="551"/>
      <c r="HEJ13" s="551"/>
      <c r="HEK13" s="551"/>
      <c r="HEL13" s="551"/>
      <c r="HEM13" s="551"/>
      <c r="HEN13" s="551"/>
      <c r="HEO13" s="551"/>
      <c r="HEP13" s="551"/>
      <c r="HEQ13" s="551"/>
      <c r="HER13" s="551"/>
      <c r="HES13" s="551"/>
      <c r="HET13" s="551"/>
      <c r="HEU13" s="551"/>
      <c r="HEV13" s="551"/>
      <c r="HEW13" s="551"/>
      <c r="HEX13" s="551"/>
      <c r="HEY13" s="551"/>
      <c r="HEZ13" s="551"/>
      <c r="HFA13" s="551"/>
      <c r="HFB13" s="551"/>
      <c r="HFC13" s="551"/>
      <c r="HFD13" s="551"/>
      <c r="HFE13" s="551"/>
      <c r="HFF13" s="551"/>
      <c r="HFG13" s="551"/>
      <c r="HFH13" s="551"/>
      <c r="HFI13" s="551"/>
      <c r="HFJ13" s="551"/>
      <c r="HFK13" s="551"/>
      <c r="HFL13" s="551"/>
      <c r="HFM13" s="551"/>
      <c r="HFN13" s="551"/>
      <c r="HFO13" s="551"/>
      <c r="HFP13" s="551"/>
      <c r="HFQ13" s="551"/>
      <c r="HFR13" s="551"/>
      <c r="HFS13" s="551"/>
      <c r="HFT13" s="551"/>
      <c r="HFU13" s="551"/>
      <c r="HFV13" s="551"/>
      <c r="HFW13" s="551"/>
      <c r="HFX13" s="551"/>
      <c r="HFY13" s="551"/>
      <c r="HFZ13" s="551"/>
      <c r="HGA13" s="551"/>
      <c r="HGB13" s="551"/>
      <c r="HGC13" s="551"/>
      <c r="HGD13" s="551"/>
      <c r="HGE13" s="551"/>
      <c r="HGF13" s="551"/>
      <c r="HGG13" s="551"/>
      <c r="HGH13" s="551"/>
      <c r="HGI13" s="551"/>
      <c r="HGJ13" s="551"/>
      <c r="HGK13" s="551"/>
      <c r="HGL13" s="551"/>
      <c r="HGM13" s="551"/>
      <c r="HGN13" s="551"/>
      <c r="HGO13" s="551"/>
      <c r="HGP13" s="551"/>
      <c r="HGQ13" s="551"/>
      <c r="HGR13" s="551"/>
      <c r="HGS13" s="551"/>
      <c r="HGT13" s="551"/>
      <c r="HGU13" s="551"/>
      <c r="HGV13" s="551"/>
      <c r="HGW13" s="551"/>
      <c r="HGX13" s="551"/>
      <c r="HGY13" s="551"/>
      <c r="HGZ13" s="551"/>
      <c r="HHA13" s="551"/>
      <c r="HHB13" s="551"/>
      <c r="HHC13" s="551"/>
      <c r="HHD13" s="551"/>
      <c r="HHE13" s="551"/>
      <c r="HHF13" s="551"/>
      <c r="HHG13" s="551"/>
      <c r="HHH13" s="551"/>
      <c r="HHI13" s="551"/>
      <c r="HHJ13" s="551"/>
      <c r="HHK13" s="551"/>
      <c r="HHL13" s="551"/>
      <c r="HHM13" s="551"/>
      <c r="HHN13" s="551"/>
      <c r="HHO13" s="551"/>
      <c r="HHP13" s="551"/>
      <c r="HHQ13" s="551"/>
      <c r="HHR13" s="551"/>
      <c r="HHS13" s="551"/>
      <c r="HHT13" s="551"/>
      <c r="HHU13" s="551"/>
      <c r="HHV13" s="551"/>
      <c r="HHW13" s="551"/>
      <c r="HHX13" s="551"/>
      <c r="HHY13" s="551"/>
      <c r="HHZ13" s="551"/>
      <c r="HIA13" s="551"/>
      <c r="HIB13" s="551"/>
      <c r="HIC13" s="551"/>
      <c r="HID13" s="551"/>
      <c r="HIE13" s="551"/>
      <c r="HIF13" s="551"/>
      <c r="HIG13" s="551"/>
      <c r="HIH13" s="551"/>
      <c r="HII13" s="551"/>
      <c r="HIJ13" s="551"/>
      <c r="HIK13" s="551"/>
      <c r="HIL13" s="551"/>
      <c r="HIM13" s="551"/>
      <c r="HIN13" s="551"/>
      <c r="HIO13" s="551"/>
      <c r="HIP13" s="551"/>
      <c r="HIQ13" s="551"/>
      <c r="HIR13" s="551"/>
      <c r="HIS13" s="551"/>
      <c r="HIT13" s="551"/>
      <c r="HIU13" s="551"/>
      <c r="HIV13" s="551"/>
      <c r="HIW13" s="551"/>
      <c r="HIX13" s="551"/>
      <c r="HIY13" s="551"/>
      <c r="HIZ13" s="551"/>
      <c r="HJA13" s="551"/>
      <c r="HJB13" s="551"/>
      <c r="HJC13" s="551"/>
      <c r="HJD13" s="551"/>
      <c r="HJE13" s="551"/>
      <c r="HJF13" s="551"/>
      <c r="HJG13" s="551"/>
      <c r="HJH13" s="551"/>
      <c r="HJI13" s="551"/>
      <c r="HJJ13" s="551"/>
      <c r="HJK13" s="551"/>
      <c r="HJL13" s="551"/>
      <c r="HJM13" s="551"/>
      <c r="HJN13" s="551"/>
      <c r="HJO13" s="551"/>
      <c r="HJP13" s="551"/>
      <c r="HJQ13" s="551"/>
      <c r="HJR13" s="551"/>
      <c r="HJS13" s="551"/>
      <c r="HJT13" s="551"/>
      <c r="HJU13" s="551"/>
      <c r="HJV13" s="551"/>
      <c r="HJW13" s="551"/>
      <c r="HJX13" s="551"/>
      <c r="HJY13" s="551"/>
      <c r="HJZ13" s="551"/>
      <c r="HKA13" s="551"/>
      <c r="HKB13" s="551"/>
      <c r="HKC13" s="551"/>
      <c r="HKD13" s="551"/>
      <c r="HKE13" s="551"/>
      <c r="HKF13" s="551"/>
      <c r="HKG13" s="551"/>
      <c r="HKH13" s="551"/>
      <c r="HKI13" s="551"/>
      <c r="HKJ13" s="551"/>
      <c r="HKK13" s="551"/>
      <c r="HKL13" s="551"/>
      <c r="HKM13" s="551"/>
      <c r="HKN13" s="551"/>
      <c r="HKO13" s="551"/>
      <c r="HKP13" s="551"/>
      <c r="HKQ13" s="551"/>
      <c r="HKR13" s="551"/>
      <c r="HKS13" s="551"/>
      <c r="HKT13" s="551"/>
      <c r="HKU13" s="551"/>
      <c r="HKV13" s="551"/>
      <c r="HKW13" s="551"/>
      <c r="HKX13" s="551"/>
      <c r="HKY13" s="551"/>
      <c r="HKZ13" s="551"/>
      <c r="HLA13" s="551"/>
      <c r="HLB13" s="551"/>
      <c r="HLC13" s="551"/>
      <c r="HLD13" s="551"/>
      <c r="HLE13" s="551"/>
      <c r="HLF13" s="551"/>
      <c r="HLG13" s="551"/>
      <c r="HLH13" s="551"/>
      <c r="HLI13" s="551"/>
      <c r="HLJ13" s="551"/>
      <c r="HLK13" s="551"/>
      <c r="HLL13" s="551"/>
      <c r="HLM13" s="551"/>
      <c r="HLN13" s="551"/>
      <c r="HLO13" s="551"/>
      <c r="HLP13" s="551"/>
      <c r="HLQ13" s="551"/>
      <c r="HLR13" s="551"/>
      <c r="HLS13" s="551"/>
      <c r="HLT13" s="551"/>
      <c r="HLU13" s="551"/>
      <c r="HLV13" s="551"/>
      <c r="HLW13" s="551"/>
      <c r="HLX13" s="551"/>
      <c r="HLY13" s="551"/>
      <c r="HLZ13" s="551"/>
      <c r="HMA13" s="551"/>
      <c r="HMB13" s="551"/>
      <c r="HMC13" s="551"/>
      <c r="HMD13" s="551"/>
      <c r="HME13" s="551"/>
      <c r="HMF13" s="551"/>
      <c r="HMG13" s="551"/>
      <c r="HMH13" s="551"/>
      <c r="HMI13" s="551"/>
      <c r="HMJ13" s="551"/>
      <c r="HMK13" s="551"/>
      <c r="HML13" s="551"/>
      <c r="HMM13" s="551"/>
      <c r="HMN13" s="551"/>
      <c r="HMO13" s="551"/>
      <c r="HMP13" s="551"/>
      <c r="HMQ13" s="551"/>
      <c r="HMR13" s="551"/>
      <c r="HMS13" s="551"/>
      <c r="HMT13" s="551"/>
      <c r="HMU13" s="551"/>
      <c r="HMV13" s="551"/>
      <c r="HMW13" s="551"/>
      <c r="HMX13" s="551"/>
      <c r="HMY13" s="551"/>
      <c r="HMZ13" s="551"/>
      <c r="HNA13" s="551"/>
      <c r="HNB13" s="551"/>
      <c r="HNC13" s="551"/>
      <c r="HND13" s="551"/>
      <c r="HNE13" s="551"/>
      <c r="HNF13" s="551"/>
      <c r="HNG13" s="551"/>
      <c r="HNH13" s="551"/>
      <c r="HNI13" s="551"/>
      <c r="HNJ13" s="551"/>
      <c r="HNK13" s="551"/>
      <c r="HNL13" s="551"/>
      <c r="HNM13" s="551"/>
      <c r="HNN13" s="551"/>
      <c r="HNO13" s="551"/>
      <c r="HNP13" s="551"/>
      <c r="HNQ13" s="551"/>
      <c r="HNR13" s="551"/>
      <c r="HNS13" s="551"/>
      <c r="HNT13" s="551"/>
      <c r="HNU13" s="551"/>
      <c r="HNV13" s="551"/>
      <c r="HNW13" s="551"/>
      <c r="HNX13" s="551"/>
      <c r="HNY13" s="551"/>
      <c r="HNZ13" s="551"/>
      <c r="HOA13" s="551"/>
      <c r="HOB13" s="551"/>
      <c r="HOC13" s="551"/>
      <c r="HOD13" s="551"/>
      <c r="HOE13" s="551"/>
      <c r="HOF13" s="551"/>
      <c r="HOG13" s="551"/>
      <c r="HOH13" s="551"/>
      <c r="HOI13" s="551"/>
      <c r="HOJ13" s="551"/>
      <c r="HOK13" s="551"/>
      <c r="HOL13" s="551"/>
      <c r="HOM13" s="551"/>
      <c r="HON13" s="551"/>
      <c r="HOO13" s="551"/>
      <c r="HOP13" s="551"/>
      <c r="HOQ13" s="551"/>
      <c r="HOR13" s="551"/>
      <c r="HOS13" s="551"/>
      <c r="HOT13" s="551"/>
      <c r="HOU13" s="551"/>
      <c r="HOV13" s="551"/>
      <c r="HOW13" s="551"/>
      <c r="HOX13" s="551"/>
      <c r="HOY13" s="551"/>
      <c r="HOZ13" s="551"/>
      <c r="HPA13" s="551"/>
      <c r="HPB13" s="551"/>
      <c r="HPC13" s="551"/>
      <c r="HPD13" s="551"/>
      <c r="HPE13" s="551"/>
      <c r="HPF13" s="551"/>
      <c r="HPG13" s="551"/>
      <c r="HPH13" s="551"/>
      <c r="HPI13" s="551"/>
      <c r="HPJ13" s="551"/>
      <c r="HPK13" s="551"/>
      <c r="HPL13" s="551"/>
      <c r="HPM13" s="551"/>
      <c r="HPN13" s="551"/>
      <c r="HPO13" s="551"/>
      <c r="HPP13" s="551"/>
      <c r="HPQ13" s="551"/>
      <c r="HPR13" s="551"/>
      <c r="HPS13" s="551"/>
      <c r="HPT13" s="551"/>
      <c r="HPU13" s="551"/>
      <c r="HPV13" s="551"/>
      <c r="HPW13" s="551"/>
      <c r="HPX13" s="551"/>
      <c r="HPY13" s="551"/>
      <c r="HPZ13" s="551"/>
      <c r="HQA13" s="551"/>
      <c r="HQB13" s="551"/>
      <c r="HQC13" s="551"/>
      <c r="HQD13" s="551"/>
      <c r="HQE13" s="551"/>
      <c r="HQF13" s="551"/>
      <c r="HQG13" s="551"/>
      <c r="HQH13" s="551"/>
      <c r="HQI13" s="551"/>
      <c r="HQJ13" s="551"/>
      <c r="HQK13" s="551"/>
      <c r="HQL13" s="551"/>
      <c r="HQM13" s="551"/>
      <c r="HQN13" s="551"/>
      <c r="HQO13" s="551"/>
      <c r="HQP13" s="551"/>
      <c r="HQQ13" s="551"/>
      <c r="HQR13" s="551"/>
      <c r="HQS13" s="551"/>
      <c r="HQT13" s="551"/>
      <c r="HQU13" s="551"/>
      <c r="HQV13" s="551"/>
      <c r="HQW13" s="551"/>
      <c r="HQX13" s="551"/>
      <c r="HQY13" s="551"/>
      <c r="HQZ13" s="551"/>
      <c r="HRA13" s="551"/>
      <c r="HRB13" s="551"/>
      <c r="HRC13" s="551"/>
      <c r="HRD13" s="551"/>
      <c r="HRE13" s="551"/>
      <c r="HRF13" s="551"/>
      <c r="HRG13" s="551"/>
      <c r="HRH13" s="551"/>
      <c r="HRI13" s="551"/>
      <c r="HRJ13" s="551"/>
      <c r="HRK13" s="551"/>
      <c r="HRL13" s="551"/>
      <c r="HRM13" s="551"/>
      <c r="HRN13" s="551"/>
      <c r="HRO13" s="551"/>
      <c r="HRP13" s="551"/>
      <c r="HRQ13" s="551"/>
      <c r="HRR13" s="551"/>
      <c r="HRS13" s="551"/>
      <c r="HRT13" s="551"/>
      <c r="HRU13" s="551"/>
      <c r="HRV13" s="551"/>
      <c r="HRW13" s="551"/>
      <c r="HRX13" s="551"/>
      <c r="HRY13" s="551"/>
      <c r="HRZ13" s="551"/>
      <c r="HSA13" s="551"/>
      <c r="HSB13" s="551"/>
      <c r="HSC13" s="551"/>
      <c r="HSD13" s="551"/>
      <c r="HSE13" s="551"/>
      <c r="HSF13" s="551"/>
      <c r="HSG13" s="551"/>
      <c r="HSH13" s="551"/>
      <c r="HSI13" s="551"/>
      <c r="HSJ13" s="551"/>
      <c r="HSK13" s="551"/>
      <c r="HSL13" s="551"/>
      <c r="HSM13" s="551"/>
      <c r="HSN13" s="551"/>
      <c r="HSO13" s="551"/>
      <c r="HSP13" s="551"/>
      <c r="HSQ13" s="551"/>
      <c r="HSR13" s="551"/>
      <c r="HSS13" s="551"/>
      <c r="HST13" s="551"/>
      <c r="HSU13" s="551"/>
      <c r="HSV13" s="551"/>
      <c r="HSW13" s="551"/>
      <c r="HSX13" s="551"/>
      <c r="HSY13" s="551"/>
      <c r="HSZ13" s="551"/>
      <c r="HTA13" s="551"/>
      <c r="HTB13" s="551"/>
      <c r="HTC13" s="551"/>
      <c r="HTD13" s="551"/>
      <c r="HTE13" s="551"/>
      <c r="HTF13" s="551"/>
      <c r="HTG13" s="551"/>
      <c r="HTH13" s="551"/>
      <c r="HTI13" s="551"/>
      <c r="HTJ13" s="551"/>
      <c r="HTK13" s="551"/>
      <c r="HTL13" s="551"/>
      <c r="HTM13" s="551"/>
      <c r="HTN13" s="551"/>
      <c r="HTO13" s="551"/>
      <c r="HTP13" s="551"/>
      <c r="HTQ13" s="551"/>
      <c r="HTR13" s="551"/>
      <c r="HTS13" s="551"/>
      <c r="HTT13" s="551"/>
      <c r="HTU13" s="551"/>
      <c r="HTV13" s="551"/>
      <c r="HTW13" s="551"/>
      <c r="HTX13" s="551"/>
      <c r="HTY13" s="551"/>
      <c r="HTZ13" s="551"/>
      <c r="HUA13" s="551"/>
      <c r="HUB13" s="551"/>
      <c r="HUC13" s="551"/>
      <c r="HUD13" s="551"/>
      <c r="HUE13" s="551"/>
      <c r="HUF13" s="551"/>
      <c r="HUG13" s="551"/>
      <c r="HUH13" s="551"/>
      <c r="HUI13" s="551"/>
      <c r="HUJ13" s="551"/>
      <c r="HUK13" s="551"/>
      <c r="HUL13" s="551"/>
      <c r="HUM13" s="551"/>
      <c r="HUN13" s="551"/>
      <c r="HUO13" s="551"/>
      <c r="HUP13" s="551"/>
      <c r="HUQ13" s="551"/>
      <c r="HUR13" s="551"/>
      <c r="HUS13" s="551"/>
      <c r="HUT13" s="551"/>
      <c r="HUU13" s="551"/>
      <c r="HUV13" s="551"/>
      <c r="HUW13" s="551"/>
      <c r="HUX13" s="551"/>
      <c r="HUY13" s="551"/>
      <c r="HUZ13" s="551"/>
      <c r="HVA13" s="551"/>
      <c r="HVB13" s="551"/>
      <c r="HVC13" s="551"/>
      <c r="HVD13" s="551"/>
      <c r="HVE13" s="551"/>
      <c r="HVF13" s="551"/>
      <c r="HVG13" s="551"/>
      <c r="HVH13" s="551"/>
      <c r="HVI13" s="551"/>
      <c r="HVJ13" s="551"/>
      <c r="HVK13" s="551"/>
      <c r="HVL13" s="551"/>
      <c r="HVM13" s="551"/>
      <c r="HVN13" s="551"/>
      <c r="HVO13" s="551"/>
      <c r="HVP13" s="551"/>
      <c r="HVQ13" s="551"/>
      <c r="HVR13" s="551"/>
      <c r="HVS13" s="551"/>
      <c r="HVT13" s="551"/>
      <c r="HVU13" s="551"/>
      <c r="HVV13" s="551"/>
      <c r="HVW13" s="551"/>
      <c r="HVX13" s="551"/>
      <c r="HVY13" s="551"/>
      <c r="HVZ13" s="551"/>
      <c r="HWA13" s="551"/>
      <c r="HWB13" s="551"/>
      <c r="HWC13" s="551"/>
      <c r="HWD13" s="551"/>
      <c r="HWE13" s="551"/>
      <c r="HWF13" s="551"/>
      <c r="HWG13" s="551"/>
      <c r="HWH13" s="551"/>
      <c r="HWI13" s="551"/>
      <c r="HWJ13" s="551"/>
      <c r="HWK13" s="551"/>
      <c r="HWL13" s="551"/>
      <c r="HWM13" s="551"/>
      <c r="HWN13" s="551"/>
      <c r="HWO13" s="551"/>
      <c r="HWP13" s="551"/>
      <c r="HWQ13" s="551"/>
      <c r="HWR13" s="551"/>
      <c r="HWS13" s="551"/>
      <c r="HWT13" s="551"/>
      <c r="HWU13" s="551"/>
      <c r="HWV13" s="551"/>
      <c r="HWW13" s="551"/>
      <c r="HWX13" s="551"/>
      <c r="HWY13" s="551"/>
      <c r="HWZ13" s="551"/>
      <c r="HXA13" s="551"/>
      <c r="HXB13" s="551"/>
      <c r="HXC13" s="551"/>
      <c r="HXD13" s="551"/>
      <c r="HXE13" s="551"/>
      <c r="HXF13" s="551"/>
      <c r="HXG13" s="551"/>
      <c r="HXH13" s="551"/>
      <c r="HXI13" s="551"/>
      <c r="HXJ13" s="551"/>
      <c r="HXK13" s="551"/>
      <c r="HXL13" s="551"/>
      <c r="HXM13" s="551"/>
      <c r="HXN13" s="551"/>
      <c r="HXO13" s="551"/>
      <c r="HXP13" s="551"/>
      <c r="HXQ13" s="551"/>
      <c r="HXR13" s="551"/>
      <c r="HXS13" s="551"/>
      <c r="HXT13" s="551"/>
      <c r="HXU13" s="551"/>
      <c r="HXV13" s="551"/>
      <c r="HXW13" s="551"/>
      <c r="HXX13" s="551"/>
      <c r="HXY13" s="551"/>
      <c r="HXZ13" s="551"/>
      <c r="HYA13" s="551"/>
      <c r="HYB13" s="551"/>
      <c r="HYC13" s="551"/>
      <c r="HYD13" s="551"/>
      <c r="HYE13" s="551"/>
      <c r="HYF13" s="551"/>
      <c r="HYG13" s="551"/>
      <c r="HYH13" s="551"/>
      <c r="HYI13" s="551"/>
      <c r="HYJ13" s="551"/>
      <c r="HYK13" s="551"/>
      <c r="HYL13" s="551"/>
      <c r="HYM13" s="551"/>
      <c r="HYN13" s="551"/>
      <c r="HYO13" s="551"/>
      <c r="HYP13" s="551"/>
      <c r="HYQ13" s="551"/>
      <c r="HYR13" s="551"/>
      <c r="HYS13" s="551"/>
      <c r="HYT13" s="551"/>
      <c r="HYU13" s="551"/>
      <c r="HYV13" s="551"/>
      <c r="HYW13" s="551"/>
      <c r="HYX13" s="551"/>
      <c r="HYY13" s="551"/>
      <c r="HYZ13" s="551"/>
      <c r="HZA13" s="551"/>
      <c r="HZB13" s="551"/>
      <c r="HZC13" s="551"/>
      <c r="HZD13" s="551"/>
      <c r="HZE13" s="551"/>
      <c r="HZF13" s="551"/>
      <c r="HZG13" s="551"/>
      <c r="HZH13" s="551"/>
      <c r="HZI13" s="551"/>
      <c r="HZJ13" s="551"/>
      <c r="HZK13" s="551"/>
      <c r="HZL13" s="551"/>
      <c r="HZM13" s="551"/>
      <c r="HZN13" s="551"/>
      <c r="HZO13" s="551"/>
      <c r="HZP13" s="551"/>
      <c r="HZQ13" s="551"/>
      <c r="HZR13" s="551"/>
      <c r="HZS13" s="551"/>
      <c r="HZT13" s="551"/>
      <c r="HZU13" s="551"/>
      <c r="HZV13" s="551"/>
      <c r="HZW13" s="551"/>
      <c r="HZX13" s="551"/>
      <c r="HZY13" s="551"/>
      <c r="HZZ13" s="551"/>
      <c r="IAA13" s="551"/>
      <c r="IAB13" s="551"/>
      <c r="IAC13" s="551"/>
      <c r="IAD13" s="551"/>
      <c r="IAE13" s="551"/>
      <c r="IAF13" s="551"/>
      <c r="IAG13" s="551"/>
      <c r="IAH13" s="551"/>
      <c r="IAI13" s="551"/>
      <c r="IAJ13" s="551"/>
      <c r="IAK13" s="551"/>
      <c r="IAL13" s="551"/>
      <c r="IAM13" s="551"/>
      <c r="IAN13" s="551"/>
      <c r="IAO13" s="551"/>
      <c r="IAP13" s="551"/>
      <c r="IAQ13" s="551"/>
      <c r="IAR13" s="551"/>
      <c r="IAS13" s="551"/>
      <c r="IAT13" s="551"/>
      <c r="IAU13" s="551"/>
      <c r="IAV13" s="551"/>
      <c r="IAW13" s="551"/>
      <c r="IAX13" s="551"/>
      <c r="IAY13" s="551"/>
      <c r="IAZ13" s="551"/>
      <c r="IBA13" s="551"/>
      <c r="IBB13" s="551"/>
      <c r="IBC13" s="551"/>
      <c r="IBD13" s="551"/>
      <c r="IBE13" s="551"/>
      <c r="IBF13" s="551"/>
      <c r="IBG13" s="551"/>
      <c r="IBH13" s="551"/>
      <c r="IBI13" s="551"/>
      <c r="IBJ13" s="551"/>
      <c r="IBK13" s="551"/>
      <c r="IBL13" s="551"/>
      <c r="IBM13" s="551"/>
      <c r="IBN13" s="551"/>
      <c r="IBO13" s="551"/>
      <c r="IBP13" s="551"/>
      <c r="IBQ13" s="551"/>
      <c r="IBR13" s="551"/>
      <c r="IBS13" s="551"/>
      <c r="IBT13" s="551"/>
      <c r="IBU13" s="551"/>
      <c r="IBV13" s="551"/>
      <c r="IBW13" s="551"/>
      <c r="IBX13" s="551"/>
      <c r="IBY13" s="551"/>
      <c r="IBZ13" s="551"/>
      <c r="ICA13" s="551"/>
      <c r="ICB13" s="551"/>
      <c r="ICC13" s="551"/>
      <c r="ICD13" s="551"/>
      <c r="ICE13" s="551"/>
      <c r="ICF13" s="551"/>
      <c r="ICG13" s="551"/>
      <c r="ICH13" s="551"/>
      <c r="ICI13" s="551"/>
      <c r="ICJ13" s="551"/>
      <c r="ICK13" s="551"/>
      <c r="ICL13" s="551"/>
      <c r="ICM13" s="551"/>
      <c r="ICN13" s="551"/>
      <c r="ICO13" s="551"/>
      <c r="ICP13" s="551"/>
      <c r="ICQ13" s="551"/>
      <c r="ICR13" s="551"/>
      <c r="ICS13" s="551"/>
      <c r="ICT13" s="551"/>
      <c r="ICU13" s="551"/>
      <c r="ICV13" s="551"/>
      <c r="ICW13" s="551"/>
      <c r="ICX13" s="551"/>
      <c r="ICY13" s="551"/>
      <c r="ICZ13" s="551"/>
      <c r="IDA13" s="551"/>
      <c r="IDB13" s="551"/>
      <c r="IDC13" s="551"/>
      <c r="IDD13" s="551"/>
      <c r="IDE13" s="551"/>
      <c r="IDF13" s="551"/>
      <c r="IDG13" s="551"/>
      <c r="IDH13" s="551"/>
      <c r="IDI13" s="551"/>
      <c r="IDJ13" s="551"/>
      <c r="IDK13" s="551"/>
      <c r="IDL13" s="551"/>
      <c r="IDM13" s="551"/>
      <c r="IDN13" s="551"/>
      <c r="IDO13" s="551"/>
      <c r="IDP13" s="551"/>
      <c r="IDQ13" s="551"/>
      <c r="IDR13" s="551"/>
      <c r="IDS13" s="551"/>
      <c r="IDT13" s="551"/>
      <c r="IDU13" s="551"/>
      <c r="IDV13" s="551"/>
      <c r="IDW13" s="551"/>
      <c r="IDX13" s="551"/>
      <c r="IDY13" s="551"/>
      <c r="IDZ13" s="551"/>
      <c r="IEA13" s="551"/>
      <c r="IEB13" s="551"/>
      <c r="IEC13" s="551"/>
      <c r="IED13" s="551"/>
      <c r="IEE13" s="551"/>
      <c r="IEF13" s="551"/>
      <c r="IEG13" s="551"/>
      <c r="IEH13" s="551"/>
      <c r="IEI13" s="551"/>
      <c r="IEJ13" s="551"/>
      <c r="IEK13" s="551"/>
      <c r="IEL13" s="551"/>
      <c r="IEM13" s="551"/>
      <c r="IEN13" s="551"/>
      <c r="IEO13" s="551"/>
      <c r="IEP13" s="551"/>
      <c r="IEQ13" s="551"/>
      <c r="IER13" s="551"/>
      <c r="IES13" s="551"/>
      <c r="IET13" s="551"/>
      <c r="IEU13" s="551"/>
      <c r="IEV13" s="551"/>
      <c r="IEW13" s="551"/>
      <c r="IEX13" s="551"/>
      <c r="IEY13" s="551"/>
      <c r="IEZ13" s="551"/>
      <c r="IFA13" s="551"/>
      <c r="IFB13" s="551"/>
      <c r="IFC13" s="551"/>
      <c r="IFD13" s="551"/>
      <c r="IFE13" s="551"/>
      <c r="IFF13" s="551"/>
      <c r="IFG13" s="551"/>
      <c r="IFH13" s="551"/>
      <c r="IFI13" s="551"/>
      <c r="IFJ13" s="551"/>
      <c r="IFK13" s="551"/>
      <c r="IFL13" s="551"/>
      <c r="IFM13" s="551"/>
      <c r="IFN13" s="551"/>
      <c r="IFO13" s="551"/>
      <c r="IFP13" s="551"/>
      <c r="IFQ13" s="551"/>
      <c r="IFR13" s="551"/>
      <c r="IFS13" s="551"/>
      <c r="IFT13" s="551"/>
      <c r="IFU13" s="551"/>
      <c r="IFV13" s="551"/>
      <c r="IFW13" s="551"/>
      <c r="IFX13" s="551"/>
      <c r="IFY13" s="551"/>
      <c r="IFZ13" s="551"/>
      <c r="IGA13" s="551"/>
      <c r="IGB13" s="551"/>
      <c r="IGC13" s="551"/>
      <c r="IGD13" s="551"/>
      <c r="IGE13" s="551"/>
      <c r="IGF13" s="551"/>
      <c r="IGG13" s="551"/>
      <c r="IGH13" s="551"/>
      <c r="IGI13" s="551"/>
      <c r="IGJ13" s="551"/>
      <c r="IGK13" s="551"/>
      <c r="IGL13" s="551"/>
      <c r="IGM13" s="551"/>
      <c r="IGN13" s="551"/>
      <c r="IGO13" s="551"/>
      <c r="IGP13" s="551"/>
      <c r="IGQ13" s="551"/>
      <c r="IGR13" s="551"/>
      <c r="IGS13" s="551"/>
      <c r="IGT13" s="551"/>
      <c r="IGU13" s="551"/>
      <c r="IGV13" s="551"/>
      <c r="IGW13" s="551"/>
      <c r="IGX13" s="551"/>
      <c r="IGY13" s="551"/>
      <c r="IGZ13" s="551"/>
      <c r="IHA13" s="551"/>
      <c r="IHB13" s="551"/>
      <c r="IHC13" s="551"/>
      <c r="IHD13" s="551"/>
      <c r="IHE13" s="551"/>
      <c r="IHF13" s="551"/>
      <c r="IHG13" s="551"/>
      <c r="IHH13" s="551"/>
      <c r="IHI13" s="551"/>
      <c r="IHJ13" s="551"/>
      <c r="IHK13" s="551"/>
      <c r="IHL13" s="551"/>
      <c r="IHM13" s="551"/>
      <c r="IHN13" s="551"/>
      <c r="IHO13" s="551"/>
      <c r="IHP13" s="551"/>
      <c r="IHQ13" s="551"/>
      <c r="IHR13" s="551"/>
      <c r="IHS13" s="551"/>
      <c r="IHT13" s="551"/>
      <c r="IHU13" s="551"/>
      <c r="IHV13" s="551"/>
      <c r="IHW13" s="551"/>
      <c r="IHX13" s="551"/>
      <c r="IHY13" s="551"/>
      <c r="IHZ13" s="551"/>
      <c r="IIA13" s="551"/>
      <c r="IIB13" s="551"/>
      <c r="IIC13" s="551"/>
      <c r="IID13" s="551"/>
      <c r="IIE13" s="551"/>
      <c r="IIF13" s="551"/>
      <c r="IIG13" s="551"/>
      <c r="IIH13" s="551"/>
      <c r="III13" s="551"/>
      <c r="IIJ13" s="551"/>
      <c r="IIK13" s="551"/>
      <c r="IIL13" s="551"/>
      <c r="IIM13" s="551"/>
      <c r="IIN13" s="551"/>
      <c r="IIO13" s="551"/>
      <c r="IIP13" s="551"/>
      <c r="IIQ13" s="551"/>
      <c r="IIR13" s="551"/>
      <c r="IIS13" s="551"/>
      <c r="IIT13" s="551"/>
      <c r="IIU13" s="551"/>
      <c r="IIV13" s="551"/>
      <c r="IIW13" s="551"/>
      <c r="IIX13" s="551"/>
      <c r="IIY13" s="551"/>
      <c r="IIZ13" s="551"/>
      <c r="IJA13" s="551"/>
      <c r="IJB13" s="551"/>
      <c r="IJC13" s="551"/>
      <c r="IJD13" s="551"/>
      <c r="IJE13" s="551"/>
      <c r="IJF13" s="551"/>
      <c r="IJG13" s="551"/>
      <c r="IJH13" s="551"/>
      <c r="IJI13" s="551"/>
      <c r="IJJ13" s="551"/>
      <c r="IJK13" s="551"/>
      <c r="IJL13" s="551"/>
      <c r="IJM13" s="551"/>
      <c r="IJN13" s="551"/>
      <c r="IJO13" s="551"/>
      <c r="IJP13" s="551"/>
      <c r="IJQ13" s="551"/>
      <c r="IJR13" s="551"/>
      <c r="IJS13" s="551"/>
      <c r="IJT13" s="551"/>
      <c r="IJU13" s="551"/>
      <c r="IJV13" s="551"/>
      <c r="IJW13" s="551"/>
      <c r="IJX13" s="551"/>
      <c r="IJY13" s="551"/>
      <c r="IJZ13" s="551"/>
      <c r="IKA13" s="551"/>
      <c r="IKB13" s="551"/>
      <c r="IKC13" s="551"/>
      <c r="IKD13" s="551"/>
      <c r="IKE13" s="551"/>
      <c r="IKF13" s="551"/>
      <c r="IKG13" s="551"/>
      <c r="IKH13" s="551"/>
      <c r="IKI13" s="551"/>
      <c r="IKJ13" s="551"/>
      <c r="IKK13" s="551"/>
      <c r="IKL13" s="551"/>
      <c r="IKM13" s="551"/>
      <c r="IKN13" s="551"/>
      <c r="IKO13" s="551"/>
      <c r="IKP13" s="551"/>
      <c r="IKQ13" s="551"/>
      <c r="IKR13" s="551"/>
      <c r="IKS13" s="551"/>
      <c r="IKT13" s="551"/>
      <c r="IKU13" s="551"/>
      <c r="IKV13" s="551"/>
      <c r="IKW13" s="551"/>
      <c r="IKX13" s="551"/>
      <c r="IKY13" s="551"/>
      <c r="IKZ13" s="551"/>
      <c r="ILA13" s="551"/>
      <c r="ILB13" s="551"/>
      <c r="ILC13" s="551"/>
      <c r="ILD13" s="551"/>
      <c r="ILE13" s="551"/>
      <c r="ILF13" s="551"/>
      <c r="ILG13" s="551"/>
      <c r="ILH13" s="551"/>
      <c r="ILI13" s="551"/>
      <c r="ILJ13" s="551"/>
      <c r="ILK13" s="551"/>
      <c r="ILL13" s="551"/>
      <c r="ILM13" s="551"/>
      <c r="ILN13" s="551"/>
      <c r="ILO13" s="551"/>
      <c r="ILP13" s="551"/>
      <c r="ILQ13" s="551"/>
      <c r="ILR13" s="551"/>
      <c r="ILS13" s="551"/>
      <c r="ILT13" s="551"/>
      <c r="ILU13" s="551"/>
      <c r="ILV13" s="551"/>
      <c r="ILW13" s="551"/>
      <c r="ILX13" s="551"/>
      <c r="ILY13" s="551"/>
      <c r="ILZ13" s="551"/>
      <c r="IMA13" s="551"/>
      <c r="IMB13" s="551"/>
      <c r="IMC13" s="551"/>
      <c r="IMD13" s="551"/>
      <c r="IME13" s="551"/>
      <c r="IMF13" s="551"/>
      <c r="IMG13" s="551"/>
      <c r="IMH13" s="551"/>
      <c r="IMI13" s="551"/>
      <c r="IMJ13" s="551"/>
      <c r="IMK13" s="551"/>
      <c r="IML13" s="551"/>
      <c r="IMM13" s="551"/>
      <c r="IMN13" s="551"/>
      <c r="IMO13" s="551"/>
      <c r="IMP13" s="551"/>
      <c r="IMQ13" s="551"/>
      <c r="IMR13" s="551"/>
      <c r="IMS13" s="551"/>
      <c r="IMT13" s="551"/>
      <c r="IMU13" s="551"/>
      <c r="IMV13" s="551"/>
      <c r="IMW13" s="551"/>
      <c r="IMX13" s="551"/>
      <c r="IMY13" s="551"/>
      <c r="IMZ13" s="551"/>
      <c r="INA13" s="551"/>
      <c r="INB13" s="551"/>
      <c r="INC13" s="551"/>
      <c r="IND13" s="551"/>
      <c r="INE13" s="551"/>
      <c r="INF13" s="551"/>
      <c r="ING13" s="551"/>
      <c r="INH13" s="551"/>
      <c r="INI13" s="551"/>
      <c r="INJ13" s="551"/>
      <c r="INK13" s="551"/>
      <c r="INL13" s="551"/>
      <c r="INM13" s="551"/>
      <c r="INN13" s="551"/>
      <c r="INO13" s="551"/>
      <c r="INP13" s="551"/>
      <c r="INQ13" s="551"/>
      <c r="INR13" s="551"/>
      <c r="INS13" s="551"/>
      <c r="INT13" s="551"/>
      <c r="INU13" s="551"/>
      <c r="INV13" s="551"/>
      <c r="INW13" s="551"/>
      <c r="INX13" s="551"/>
      <c r="INY13" s="551"/>
      <c r="INZ13" s="551"/>
      <c r="IOA13" s="551"/>
      <c r="IOB13" s="551"/>
      <c r="IOC13" s="551"/>
      <c r="IOD13" s="551"/>
      <c r="IOE13" s="551"/>
      <c r="IOF13" s="551"/>
      <c r="IOG13" s="551"/>
      <c r="IOH13" s="551"/>
      <c r="IOI13" s="551"/>
      <c r="IOJ13" s="551"/>
      <c r="IOK13" s="551"/>
      <c r="IOL13" s="551"/>
      <c r="IOM13" s="551"/>
      <c r="ION13" s="551"/>
      <c r="IOO13" s="551"/>
      <c r="IOP13" s="551"/>
      <c r="IOQ13" s="551"/>
      <c r="IOR13" s="551"/>
      <c r="IOS13" s="551"/>
      <c r="IOT13" s="551"/>
      <c r="IOU13" s="551"/>
      <c r="IOV13" s="551"/>
      <c r="IOW13" s="551"/>
      <c r="IOX13" s="551"/>
      <c r="IOY13" s="551"/>
      <c r="IOZ13" s="551"/>
      <c r="IPA13" s="551"/>
      <c r="IPB13" s="551"/>
      <c r="IPC13" s="551"/>
      <c r="IPD13" s="551"/>
      <c r="IPE13" s="551"/>
      <c r="IPF13" s="551"/>
      <c r="IPG13" s="551"/>
      <c r="IPH13" s="551"/>
      <c r="IPI13" s="551"/>
      <c r="IPJ13" s="551"/>
      <c r="IPK13" s="551"/>
      <c r="IPL13" s="551"/>
      <c r="IPM13" s="551"/>
      <c r="IPN13" s="551"/>
      <c r="IPO13" s="551"/>
      <c r="IPP13" s="551"/>
      <c r="IPQ13" s="551"/>
      <c r="IPR13" s="551"/>
      <c r="IPS13" s="551"/>
      <c r="IPT13" s="551"/>
      <c r="IPU13" s="551"/>
      <c r="IPV13" s="551"/>
      <c r="IPW13" s="551"/>
      <c r="IPX13" s="551"/>
      <c r="IPY13" s="551"/>
      <c r="IPZ13" s="551"/>
      <c r="IQA13" s="551"/>
      <c r="IQB13" s="551"/>
      <c r="IQC13" s="551"/>
      <c r="IQD13" s="551"/>
      <c r="IQE13" s="551"/>
      <c r="IQF13" s="551"/>
      <c r="IQG13" s="551"/>
      <c r="IQH13" s="551"/>
      <c r="IQI13" s="551"/>
      <c r="IQJ13" s="551"/>
      <c r="IQK13" s="551"/>
      <c r="IQL13" s="551"/>
      <c r="IQM13" s="551"/>
      <c r="IQN13" s="551"/>
      <c r="IQO13" s="551"/>
      <c r="IQP13" s="551"/>
      <c r="IQQ13" s="551"/>
      <c r="IQR13" s="551"/>
      <c r="IQS13" s="551"/>
      <c r="IQT13" s="551"/>
      <c r="IQU13" s="551"/>
      <c r="IQV13" s="551"/>
      <c r="IQW13" s="551"/>
      <c r="IQX13" s="551"/>
      <c r="IQY13" s="551"/>
      <c r="IQZ13" s="551"/>
      <c r="IRA13" s="551"/>
      <c r="IRB13" s="551"/>
      <c r="IRC13" s="551"/>
      <c r="IRD13" s="551"/>
      <c r="IRE13" s="551"/>
      <c r="IRF13" s="551"/>
      <c r="IRG13" s="551"/>
      <c r="IRH13" s="551"/>
      <c r="IRI13" s="551"/>
      <c r="IRJ13" s="551"/>
      <c r="IRK13" s="551"/>
      <c r="IRL13" s="551"/>
      <c r="IRM13" s="551"/>
      <c r="IRN13" s="551"/>
      <c r="IRO13" s="551"/>
      <c r="IRP13" s="551"/>
      <c r="IRQ13" s="551"/>
      <c r="IRR13" s="551"/>
      <c r="IRS13" s="551"/>
      <c r="IRT13" s="551"/>
      <c r="IRU13" s="551"/>
      <c r="IRV13" s="551"/>
      <c r="IRW13" s="551"/>
      <c r="IRX13" s="551"/>
      <c r="IRY13" s="551"/>
      <c r="IRZ13" s="551"/>
      <c r="ISA13" s="551"/>
      <c r="ISB13" s="551"/>
      <c r="ISC13" s="551"/>
      <c r="ISD13" s="551"/>
      <c r="ISE13" s="551"/>
      <c r="ISF13" s="551"/>
      <c r="ISG13" s="551"/>
      <c r="ISH13" s="551"/>
      <c r="ISI13" s="551"/>
      <c r="ISJ13" s="551"/>
      <c r="ISK13" s="551"/>
      <c r="ISL13" s="551"/>
      <c r="ISM13" s="551"/>
      <c r="ISN13" s="551"/>
      <c r="ISO13" s="551"/>
      <c r="ISP13" s="551"/>
      <c r="ISQ13" s="551"/>
      <c r="ISR13" s="551"/>
      <c r="ISS13" s="551"/>
      <c r="IST13" s="551"/>
      <c r="ISU13" s="551"/>
      <c r="ISV13" s="551"/>
      <c r="ISW13" s="551"/>
      <c r="ISX13" s="551"/>
      <c r="ISY13" s="551"/>
      <c r="ISZ13" s="551"/>
      <c r="ITA13" s="551"/>
      <c r="ITB13" s="551"/>
      <c r="ITC13" s="551"/>
      <c r="ITD13" s="551"/>
      <c r="ITE13" s="551"/>
      <c r="ITF13" s="551"/>
      <c r="ITG13" s="551"/>
      <c r="ITH13" s="551"/>
      <c r="ITI13" s="551"/>
      <c r="ITJ13" s="551"/>
      <c r="ITK13" s="551"/>
      <c r="ITL13" s="551"/>
      <c r="ITM13" s="551"/>
      <c r="ITN13" s="551"/>
      <c r="ITO13" s="551"/>
      <c r="ITP13" s="551"/>
      <c r="ITQ13" s="551"/>
      <c r="ITR13" s="551"/>
      <c r="ITS13" s="551"/>
      <c r="ITT13" s="551"/>
      <c r="ITU13" s="551"/>
      <c r="ITV13" s="551"/>
      <c r="ITW13" s="551"/>
      <c r="ITX13" s="551"/>
      <c r="ITY13" s="551"/>
      <c r="ITZ13" s="551"/>
      <c r="IUA13" s="551"/>
      <c r="IUB13" s="551"/>
      <c r="IUC13" s="551"/>
      <c r="IUD13" s="551"/>
      <c r="IUE13" s="551"/>
      <c r="IUF13" s="551"/>
      <c r="IUG13" s="551"/>
      <c r="IUH13" s="551"/>
      <c r="IUI13" s="551"/>
      <c r="IUJ13" s="551"/>
      <c r="IUK13" s="551"/>
      <c r="IUL13" s="551"/>
      <c r="IUM13" s="551"/>
      <c r="IUN13" s="551"/>
      <c r="IUO13" s="551"/>
      <c r="IUP13" s="551"/>
      <c r="IUQ13" s="551"/>
      <c r="IUR13" s="551"/>
      <c r="IUS13" s="551"/>
      <c r="IUT13" s="551"/>
      <c r="IUU13" s="551"/>
      <c r="IUV13" s="551"/>
      <c r="IUW13" s="551"/>
      <c r="IUX13" s="551"/>
      <c r="IUY13" s="551"/>
      <c r="IUZ13" s="551"/>
      <c r="IVA13" s="551"/>
      <c r="IVB13" s="551"/>
      <c r="IVC13" s="551"/>
      <c r="IVD13" s="551"/>
      <c r="IVE13" s="551"/>
      <c r="IVF13" s="551"/>
      <c r="IVG13" s="551"/>
      <c r="IVH13" s="551"/>
      <c r="IVI13" s="551"/>
      <c r="IVJ13" s="551"/>
      <c r="IVK13" s="551"/>
      <c r="IVL13" s="551"/>
      <c r="IVM13" s="551"/>
      <c r="IVN13" s="551"/>
      <c r="IVO13" s="551"/>
      <c r="IVP13" s="551"/>
      <c r="IVQ13" s="551"/>
      <c r="IVR13" s="551"/>
      <c r="IVS13" s="551"/>
      <c r="IVT13" s="551"/>
      <c r="IVU13" s="551"/>
      <c r="IVV13" s="551"/>
      <c r="IVW13" s="551"/>
      <c r="IVX13" s="551"/>
      <c r="IVY13" s="551"/>
      <c r="IVZ13" s="551"/>
      <c r="IWA13" s="551"/>
      <c r="IWB13" s="551"/>
      <c r="IWC13" s="551"/>
      <c r="IWD13" s="551"/>
      <c r="IWE13" s="551"/>
      <c r="IWF13" s="551"/>
      <c r="IWG13" s="551"/>
      <c r="IWH13" s="551"/>
      <c r="IWI13" s="551"/>
      <c r="IWJ13" s="551"/>
      <c r="IWK13" s="551"/>
      <c r="IWL13" s="551"/>
      <c r="IWM13" s="551"/>
      <c r="IWN13" s="551"/>
      <c r="IWO13" s="551"/>
      <c r="IWP13" s="551"/>
      <c r="IWQ13" s="551"/>
      <c r="IWR13" s="551"/>
      <c r="IWS13" s="551"/>
      <c r="IWT13" s="551"/>
      <c r="IWU13" s="551"/>
      <c r="IWV13" s="551"/>
      <c r="IWW13" s="551"/>
      <c r="IWX13" s="551"/>
      <c r="IWY13" s="551"/>
      <c r="IWZ13" s="551"/>
      <c r="IXA13" s="551"/>
      <c r="IXB13" s="551"/>
      <c r="IXC13" s="551"/>
      <c r="IXD13" s="551"/>
      <c r="IXE13" s="551"/>
      <c r="IXF13" s="551"/>
      <c r="IXG13" s="551"/>
      <c r="IXH13" s="551"/>
      <c r="IXI13" s="551"/>
      <c r="IXJ13" s="551"/>
      <c r="IXK13" s="551"/>
      <c r="IXL13" s="551"/>
      <c r="IXM13" s="551"/>
      <c r="IXN13" s="551"/>
      <c r="IXO13" s="551"/>
      <c r="IXP13" s="551"/>
      <c r="IXQ13" s="551"/>
      <c r="IXR13" s="551"/>
      <c r="IXS13" s="551"/>
      <c r="IXT13" s="551"/>
      <c r="IXU13" s="551"/>
      <c r="IXV13" s="551"/>
      <c r="IXW13" s="551"/>
      <c r="IXX13" s="551"/>
      <c r="IXY13" s="551"/>
      <c r="IXZ13" s="551"/>
      <c r="IYA13" s="551"/>
      <c r="IYB13" s="551"/>
      <c r="IYC13" s="551"/>
      <c r="IYD13" s="551"/>
      <c r="IYE13" s="551"/>
      <c r="IYF13" s="551"/>
      <c r="IYG13" s="551"/>
      <c r="IYH13" s="551"/>
      <c r="IYI13" s="551"/>
      <c r="IYJ13" s="551"/>
      <c r="IYK13" s="551"/>
      <c r="IYL13" s="551"/>
      <c r="IYM13" s="551"/>
      <c r="IYN13" s="551"/>
      <c r="IYO13" s="551"/>
      <c r="IYP13" s="551"/>
      <c r="IYQ13" s="551"/>
      <c r="IYR13" s="551"/>
      <c r="IYS13" s="551"/>
      <c r="IYT13" s="551"/>
      <c r="IYU13" s="551"/>
      <c r="IYV13" s="551"/>
      <c r="IYW13" s="551"/>
      <c r="IYX13" s="551"/>
      <c r="IYY13" s="551"/>
      <c r="IYZ13" s="551"/>
      <c r="IZA13" s="551"/>
      <c r="IZB13" s="551"/>
      <c r="IZC13" s="551"/>
      <c r="IZD13" s="551"/>
      <c r="IZE13" s="551"/>
      <c r="IZF13" s="551"/>
      <c r="IZG13" s="551"/>
      <c r="IZH13" s="551"/>
      <c r="IZI13" s="551"/>
      <c r="IZJ13" s="551"/>
      <c r="IZK13" s="551"/>
      <c r="IZL13" s="551"/>
      <c r="IZM13" s="551"/>
      <c r="IZN13" s="551"/>
      <c r="IZO13" s="551"/>
      <c r="IZP13" s="551"/>
      <c r="IZQ13" s="551"/>
      <c r="IZR13" s="551"/>
      <c r="IZS13" s="551"/>
      <c r="IZT13" s="551"/>
      <c r="IZU13" s="551"/>
      <c r="IZV13" s="551"/>
      <c r="IZW13" s="551"/>
      <c r="IZX13" s="551"/>
      <c r="IZY13" s="551"/>
      <c r="IZZ13" s="551"/>
      <c r="JAA13" s="551"/>
      <c r="JAB13" s="551"/>
      <c r="JAC13" s="551"/>
      <c r="JAD13" s="551"/>
      <c r="JAE13" s="551"/>
      <c r="JAF13" s="551"/>
      <c r="JAG13" s="551"/>
      <c r="JAH13" s="551"/>
      <c r="JAI13" s="551"/>
      <c r="JAJ13" s="551"/>
      <c r="JAK13" s="551"/>
      <c r="JAL13" s="551"/>
      <c r="JAM13" s="551"/>
      <c r="JAN13" s="551"/>
      <c r="JAO13" s="551"/>
      <c r="JAP13" s="551"/>
      <c r="JAQ13" s="551"/>
      <c r="JAR13" s="551"/>
      <c r="JAS13" s="551"/>
      <c r="JAT13" s="551"/>
      <c r="JAU13" s="551"/>
      <c r="JAV13" s="551"/>
      <c r="JAW13" s="551"/>
      <c r="JAX13" s="551"/>
      <c r="JAY13" s="551"/>
      <c r="JAZ13" s="551"/>
      <c r="JBA13" s="551"/>
      <c r="JBB13" s="551"/>
      <c r="JBC13" s="551"/>
      <c r="JBD13" s="551"/>
      <c r="JBE13" s="551"/>
      <c r="JBF13" s="551"/>
      <c r="JBG13" s="551"/>
      <c r="JBH13" s="551"/>
      <c r="JBI13" s="551"/>
      <c r="JBJ13" s="551"/>
      <c r="JBK13" s="551"/>
      <c r="JBL13" s="551"/>
      <c r="JBM13" s="551"/>
      <c r="JBN13" s="551"/>
      <c r="JBO13" s="551"/>
      <c r="JBP13" s="551"/>
      <c r="JBQ13" s="551"/>
      <c r="JBR13" s="551"/>
      <c r="JBS13" s="551"/>
      <c r="JBT13" s="551"/>
      <c r="JBU13" s="551"/>
      <c r="JBV13" s="551"/>
      <c r="JBW13" s="551"/>
      <c r="JBX13" s="551"/>
      <c r="JBY13" s="551"/>
      <c r="JBZ13" s="551"/>
      <c r="JCA13" s="551"/>
      <c r="JCB13" s="551"/>
      <c r="JCC13" s="551"/>
      <c r="JCD13" s="551"/>
      <c r="JCE13" s="551"/>
      <c r="JCF13" s="551"/>
      <c r="JCG13" s="551"/>
      <c r="JCH13" s="551"/>
      <c r="JCI13" s="551"/>
      <c r="JCJ13" s="551"/>
      <c r="JCK13" s="551"/>
      <c r="JCL13" s="551"/>
      <c r="JCM13" s="551"/>
      <c r="JCN13" s="551"/>
      <c r="JCO13" s="551"/>
      <c r="JCP13" s="551"/>
      <c r="JCQ13" s="551"/>
      <c r="JCR13" s="551"/>
      <c r="JCS13" s="551"/>
      <c r="JCT13" s="551"/>
      <c r="JCU13" s="551"/>
      <c r="JCV13" s="551"/>
      <c r="JCW13" s="551"/>
      <c r="JCX13" s="551"/>
      <c r="JCY13" s="551"/>
      <c r="JCZ13" s="551"/>
      <c r="JDA13" s="551"/>
      <c r="JDB13" s="551"/>
      <c r="JDC13" s="551"/>
      <c r="JDD13" s="551"/>
      <c r="JDE13" s="551"/>
      <c r="JDF13" s="551"/>
      <c r="JDG13" s="551"/>
      <c r="JDH13" s="551"/>
      <c r="JDI13" s="551"/>
      <c r="JDJ13" s="551"/>
      <c r="JDK13" s="551"/>
      <c r="JDL13" s="551"/>
      <c r="JDM13" s="551"/>
      <c r="JDN13" s="551"/>
      <c r="JDO13" s="551"/>
      <c r="JDP13" s="551"/>
      <c r="JDQ13" s="551"/>
      <c r="JDR13" s="551"/>
      <c r="JDS13" s="551"/>
      <c r="JDT13" s="551"/>
      <c r="JDU13" s="551"/>
      <c r="JDV13" s="551"/>
      <c r="JDW13" s="551"/>
      <c r="JDX13" s="551"/>
      <c r="JDY13" s="551"/>
      <c r="JDZ13" s="551"/>
      <c r="JEA13" s="551"/>
      <c r="JEB13" s="551"/>
      <c r="JEC13" s="551"/>
      <c r="JED13" s="551"/>
      <c r="JEE13" s="551"/>
      <c r="JEF13" s="551"/>
      <c r="JEG13" s="551"/>
      <c r="JEH13" s="551"/>
      <c r="JEI13" s="551"/>
      <c r="JEJ13" s="551"/>
      <c r="JEK13" s="551"/>
      <c r="JEL13" s="551"/>
      <c r="JEM13" s="551"/>
      <c r="JEN13" s="551"/>
      <c r="JEO13" s="551"/>
      <c r="JEP13" s="551"/>
      <c r="JEQ13" s="551"/>
      <c r="JER13" s="551"/>
      <c r="JES13" s="551"/>
      <c r="JET13" s="551"/>
      <c r="JEU13" s="551"/>
      <c r="JEV13" s="551"/>
      <c r="JEW13" s="551"/>
      <c r="JEX13" s="551"/>
      <c r="JEY13" s="551"/>
      <c r="JEZ13" s="551"/>
      <c r="JFA13" s="551"/>
      <c r="JFB13" s="551"/>
      <c r="JFC13" s="551"/>
      <c r="JFD13" s="551"/>
      <c r="JFE13" s="551"/>
      <c r="JFF13" s="551"/>
      <c r="JFG13" s="551"/>
      <c r="JFH13" s="551"/>
      <c r="JFI13" s="551"/>
      <c r="JFJ13" s="551"/>
      <c r="JFK13" s="551"/>
      <c r="JFL13" s="551"/>
      <c r="JFM13" s="551"/>
      <c r="JFN13" s="551"/>
      <c r="JFO13" s="551"/>
      <c r="JFP13" s="551"/>
      <c r="JFQ13" s="551"/>
      <c r="JFR13" s="551"/>
      <c r="JFS13" s="551"/>
      <c r="JFT13" s="551"/>
      <c r="JFU13" s="551"/>
      <c r="JFV13" s="551"/>
      <c r="JFW13" s="551"/>
      <c r="JFX13" s="551"/>
      <c r="JFY13" s="551"/>
      <c r="JFZ13" s="551"/>
      <c r="JGA13" s="551"/>
      <c r="JGB13" s="551"/>
      <c r="JGC13" s="551"/>
      <c r="JGD13" s="551"/>
      <c r="JGE13" s="551"/>
      <c r="JGF13" s="551"/>
      <c r="JGG13" s="551"/>
      <c r="JGH13" s="551"/>
      <c r="JGI13" s="551"/>
      <c r="JGJ13" s="551"/>
      <c r="JGK13" s="551"/>
      <c r="JGL13" s="551"/>
      <c r="JGM13" s="551"/>
      <c r="JGN13" s="551"/>
      <c r="JGO13" s="551"/>
      <c r="JGP13" s="551"/>
      <c r="JGQ13" s="551"/>
      <c r="JGR13" s="551"/>
      <c r="JGS13" s="551"/>
      <c r="JGT13" s="551"/>
      <c r="JGU13" s="551"/>
      <c r="JGV13" s="551"/>
      <c r="JGW13" s="551"/>
      <c r="JGX13" s="551"/>
      <c r="JGY13" s="551"/>
      <c r="JGZ13" s="551"/>
      <c r="JHA13" s="551"/>
      <c r="JHB13" s="551"/>
      <c r="JHC13" s="551"/>
      <c r="JHD13" s="551"/>
      <c r="JHE13" s="551"/>
      <c r="JHF13" s="551"/>
      <c r="JHG13" s="551"/>
      <c r="JHH13" s="551"/>
      <c r="JHI13" s="551"/>
      <c r="JHJ13" s="551"/>
      <c r="JHK13" s="551"/>
      <c r="JHL13" s="551"/>
      <c r="JHM13" s="551"/>
      <c r="JHN13" s="551"/>
      <c r="JHO13" s="551"/>
      <c r="JHP13" s="551"/>
      <c r="JHQ13" s="551"/>
      <c r="JHR13" s="551"/>
      <c r="JHS13" s="551"/>
      <c r="JHT13" s="551"/>
      <c r="JHU13" s="551"/>
      <c r="JHV13" s="551"/>
      <c r="JHW13" s="551"/>
      <c r="JHX13" s="551"/>
      <c r="JHY13" s="551"/>
      <c r="JHZ13" s="551"/>
      <c r="JIA13" s="551"/>
      <c r="JIB13" s="551"/>
      <c r="JIC13" s="551"/>
      <c r="JID13" s="551"/>
      <c r="JIE13" s="551"/>
      <c r="JIF13" s="551"/>
      <c r="JIG13" s="551"/>
      <c r="JIH13" s="551"/>
      <c r="JII13" s="551"/>
      <c r="JIJ13" s="551"/>
      <c r="JIK13" s="551"/>
      <c r="JIL13" s="551"/>
      <c r="JIM13" s="551"/>
      <c r="JIN13" s="551"/>
      <c r="JIO13" s="551"/>
      <c r="JIP13" s="551"/>
      <c r="JIQ13" s="551"/>
      <c r="JIR13" s="551"/>
      <c r="JIS13" s="551"/>
      <c r="JIT13" s="551"/>
      <c r="JIU13" s="551"/>
      <c r="JIV13" s="551"/>
      <c r="JIW13" s="551"/>
      <c r="JIX13" s="551"/>
      <c r="JIY13" s="551"/>
      <c r="JIZ13" s="551"/>
      <c r="JJA13" s="551"/>
      <c r="JJB13" s="551"/>
      <c r="JJC13" s="551"/>
      <c r="JJD13" s="551"/>
      <c r="JJE13" s="551"/>
      <c r="JJF13" s="551"/>
      <c r="JJG13" s="551"/>
      <c r="JJH13" s="551"/>
      <c r="JJI13" s="551"/>
      <c r="JJJ13" s="551"/>
      <c r="JJK13" s="551"/>
      <c r="JJL13" s="551"/>
      <c r="JJM13" s="551"/>
      <c r="JJN13" s="551"/>
      <c r="JJO13" s="551"/>
      <c r="JJP13" s="551"/>
      <c r="JJQ13" s="551"/>
      <c r="JJR13" s="551"/>
      <c r="JJS13" s="551"/>
      <c r="JJT13" s="551"/>
      <c r="JJU13" s="551"/>
      <c r="JJV13" s="551"/>
      <c r="JJW13" s="551"/>
      <c r="JJX13" s="551"/>
      <c r="JJY13" s="551"/>
      <c r="JJZ13" s="551"/>
      <c r="JKA13" s="551"/>
      <c r="JKB13" s="551"/>
      <c r="JKC13" s="551"/>
      <c r="JKD13" s="551"/>
      <c r="JKE13" s="551"/>
      <c r="JKF13" s="551"/>
      <c r="JKG13" s="551"/>
      <c r="JKH13" s="551"/>
      <c r="JKI13" s="551"/>
      <c r="JKJ13" s="551"/>
      <c r="JKK13" s="551"/>
      <c r="JKL13" s="551"/>
      <c r="JKM13" s="551"/>
      <c r="JKN13" s="551"/>
      <c r="JKO13" s="551"/>
      <c r="JKP13" s="551"/>
      <c r="JKQ13" s="551"/>
      <c r="JKR13" s="551"/>
      <c r="JKS13" s="551"/>
      <c r="JKT13" s="551"/>
      <c r="JKU13" s="551"/>
      <c r="JKV13" s="551"/>
      <c r="JKW13" s="551"/>
      <c r="JKX13" s="551"/>
      <c r="JKY13" s="551"/>
      <c r="JKZ13" s="551"/>
      <c r="JLA13" s="551"/>
      <c r="JLB13" s="551"/>
      <c r="JLC13" s="551"/>
      <c r="JLD13" s="551"/>
      <c r="JLE13" s="551"/>
      <c r="JLF13" s="551"/>
      <c r="JLG13" s="551"/>
      <c r="JLH13" s="551"/>
      <c r="JLI13" s="551"/>
      <c r="JLJ13" s="551"/>
      <c r="JLK13" s="551"/>
      <c r="JLL13" s="551"/>
      <c r="JLM13" s="551"/>
      <c r="JLN13" s="551"/>
      <c r="JLO13" s="551"/>
      <c r="JLP13" s="551"/>
      <c r="JLQ13" s="551"/>
      <c r="JLR13" s="551"/>
      <c r="JLS13" s="551"/>
      <c r="JLT13" s="551"/>
      <c r="JLU13" s="551"/>
      <c r="JLV13" s="551"/>
      <c r="JLW13" s="551"/>
      <c r="JLX13" s="551"/>
      <c r="JLY13" s="551"/>
      <c r="JLZ13" s="551"/>
      <c r="JMA13" s="551"/>
      <c r="JMB13" s="551"/>
      <c r="JMC13" s="551"/>
      <c r="JMD13" s="551"/>
      <c r="JME13" s="551"/>
      <c r="JMF13" s="551"/>
      <c r="JMG13" s="551"/>
      <c r="JMH13" s="551"/>
      <c r="JMI13" s="551"/>
      <c r="JMJ13" s="551"/>
      <c r="JMK13" s="551"/>
      <c r="JML13" s="551"/>
      <c r="JMM13" s="551"/>
      <c r="JMN13" s="551"/>
      <c r="JMO13" s="551"/>
      <c r="JMP13" s="551"/>
      <c r="JMQ13" s="551"/>
      <c r="JMR13" s="551"/>
      <c r="JMS13" s="551"/>
      <c r="JMT13" s="551"/>
      <c r="JMU13" s="551"/>
      <c r="JMV13" s="551"/>
      <c r="JMW13" s="551"/>
      <c r="JMX13" s="551"/>
      <c r="JMY13" s="551"/>
      <c r="JMZ13" s="551"/>
      <c r="JNA13" s="551"/>
      <c r="JNB13" s="551"/>
      <c r="JNC13" s="551"/>
      <c r="JND13" s="551"/>
      <c r="JNE13" s="551"/>
      <c r="JNF13" s="551"/>
      <c r="JNG13" s="551"/>
      <c r="JNH13" s="551"/>
      <c r="JNI13" s="551"/>
      <c r="JNJ13" s="551"/>
      <c r="JNK13" s="551"/>
      <c r="JNL13" s="551"/>
      <c r="JNM13" s="551"/>
      <c r="JNN13" s="551"/>
      <c r="JNO13" s="551"/>
      <c r="JNP13" s="551"/>
      <c r="JNQ13" s="551"/>
      <c r="JNR13" s="551"/>
      <c r="JNS13" s="551"/>
      <c r="JNT13" s="551"/>
      <c r="JNU13" s="551"/>
      <c r="JNV13" s="551"/>
      <c r="JNW13" s="551"/>
      <c r="JNX13" s="551"/>
      <c r="JNY13" s="551"/>
      <c r="JNZ13" s="551"/>
      <c r="JOA13" s="551"/>
      <c r="JOB13" s="551"/>
      <c r="JOC13" s="551"/>
      <c r="JOD13" s="551"/>
      <c r="JOE13" s="551"/>
      <c r="JOF13" s="551"/>
      <c r="JOG13" s="551"/>
      <c r="JOH13" s="551"/>
      <c r="JOI13" s="551"/>
      <c r="JOJ13" s="551"/>
      <c r="JOK13" s="551"/>
      <c r="JOL13" s="551"/>
      <c r="JOM13" s="551"/>
      <c r="JON13" s="551"/>
      <c r="JOO13" s="551"/>
      <c r="JOP13" s="551"/>
      <c r="JOQ13" s="551"/>
      <c r="JOR13" s="551"/>
      <c r="JOS13" s="551"/>
      <c r="JOT13" s="551"/>
      <c r="JOU13" s="551"/>
      <c r="JOV13" s="551"/>
      <c r="JOW13" s="551"/>
      <c r="JOX13" s="551"/>
      <c r="JOY13" s="551"/>
      <c r="JOZ13" s="551"/>
      <c r="JPA13" s="551"/>
      <c r="JPB13" s="551"/>
      <c r="JPC13" s="551"/>
      <c r="JPD13" s="551"/>
      <c r="JPE13" s="551"/>
      <c r="JPF13" s="551"/>
      <c r="JPG13" s="551"/>
      <c r="JPH13" s="551"/>
      <c r="JPI13" s="551"/>
      <c r="JPJ13" s="551"/>
      <c r="JPK13" s="551"/>
      <c r="JPL13" s="551"/>
      <c r="JPM13" s="551"/>
      <c r="JPN13" s="551"/>
      <c r="JPO13" s="551"/>
      <c r="JPP13" s="551"/>
      <c r="JPQ13" s="551"/>
      <c r="JPR13" s="551"/>
      <c r="JPS13" s="551"/>
      <c r="JPT13" s="551"/>
      <c r="JPU13" s="551"/>
      <c r="JPV13" s="551"/>
      <c r="JPW13" s="551"/>
      <c r="JPX13" s="551"/>
      <c r="JPY13" s="551"/>
      <c r="JPZ13" s="551"/>
      <c r="JQA13" s="551"/>
      <c r="JQB13" s="551"/>
      <c r="JQC13" s="551"/>
      <c r="JQD13" s="551"/>
      <c r="JQE13" s="551"/>
      <c r="JQF13" s="551"/>
      <c r="JQG13" s="551"/>
      <c r="JQH13" s="551"/>
      <c r="JQI13" s="551"/>
      <c r="JQJ13" s="551"/>
      <c r="JQK13" s="551"/>
      <c r="JQL13" s="551"/>
      <c r="JQM13" s="551"/>
      <c r="JQN13" s="551"/>
      <c r="JQO13" s="551"/>
      <c r="JQP13" s="551"/>
      <c r="JQQ13" s="551"/>
      <c r="JQR13" s="551"/>
      <c r="JQS13" s="551"/>
      <c r="JQT13" s="551"/>
      <c r="JQU13" s="551"/>
      <c r="JQV13" s="551"/>
      <c r="JQW13" s="551"/>
      <c r="JQX13" s="551"/>
      <c r="JQY13" s="551"/>
      <c r="JQZ13" s="551"/>
      <c r="JRA13" s="551"/>
      <c r="JRB13" s="551"/>
      <c r="JRC13" s="551"/>
      <c r="JRD13" s="551"/>
      <c r="JRE13" s="551"/>
      <c r="JRF13" s="551"/>
      <c r="JRG13" s="551"/>
      <c r="JRH13" s="551"/>
      <c r="JRI13" s="551"/>
      <c r="JRJ13" s="551"/>
      <c r="JRK13" s="551"/>
      <c r="JRL13" s="551"/>
      <c r="JRM13" s="551"/>
      <c r="JRN13" s="551"/>
      <c r="JRO13" s="551"/>
      <c r="JRP13" s="551"/>
      <c r="JRQ13" s="551"/>
      <c r="JRR13" s="551"/>
      <c r="JRS13" s="551"/>
      <c r="JRT13" s="551"/>
      <c r="JRU13" s="551"/>
      <c r="JRV13" s="551"/>
      <c r="JRW13" s="551"/>
      <c r="JRX13" s="551"/>
      <c r="JRY13" s="551"/>
      <c r="JRZ13" s="551"/>
      <c r="JSA13" s="551"/>
      <c r="JSB13" s="551"/>
      <c r="JSC13" s="551"/>
      <c r="JSD13" s="551"/>
      <c r="JSE13" s="551"/>
      <c r="JSF13" s="551"/>
      <c r="JSG13" s="551"/>
      <c r="JSH13" s="551"/>
      <c r="JSI13" s="551"/>
      <c r="JSJ13" s="551"/>
      <c r="JSK13" s="551"/>
      <c r="JSL13" s="551"/>
      <c r="JSM13" s="551"/>
      <c r="JSN13" s="551"/>
      <c r="JSO13" s="551"/>
      <c r="JSP13" s="551"/>
      <c r="JSQ13" s="551"/>
      <c r="JSR13" s="551"/>
      <c r="JSS13" s="551"/>
      <c r="JST13" s="551"/>
      <c r="JSU13" s="551"/>
      <c r="JSV13" s="551"/>
      <c r="JSW13" s="551"/>
      <c r="JSX13" s="551"/>
      <c r="JSY13" s="551"/>
      <c r="JSZ13" s="551"/>
      <c r="JTA13" s="551"/>
      <c r="JTB13" s="551"/>
      <c r="JTC13" s="551"/>
      <c r="JTD13" s="551"/>
      <c r="JTE13" s="551"/>
      <c r="JTF13" s="551"/>
      <c r="JTG13" s="551"/>
      <c r="JTH13" s="551"/>
      <c r="JTI13" s="551"/>
      <c r="JTJ13" s="551"/>
      <c r="JTK13" s="551"/>
      <c r="JTL13" s="551"/>
      <c r="JTM13" s="551"/>
      <c r="JTN13" s="551"/>
      <c r="JTO13" s="551"/>
      <c r="JTP13" s="551"/>
      <c r="JTQ13" s="551"/>
      <c r="JTR13" s="551"/>
      <c r="JTS13" s="551"/>
      <c r="JTT13" s="551"/>
      <c r="JTU13" s="551"/>
      <c r="JTV13" s="551"/>
      <c r="JTW13" s="551"/>
      <c r="JTX13" s="551"/>
      <c r="JTY13" s="551"/>
      <c r="JTZ13" s="551"/>
      <c r="JUA13" s="551"/>
      <c r="JUB13" s="551"/>
      <c r="JUC13" s="551"/>
      <c r="JUD13" s="551"/>
      <c r="JUE13" s="551"/>
      <c r="JUF13" s="551"/>
      <c r="JUG13" s="551"/>
      <c r="JUH13" s="551"/>
      <c r="JUI13" s="551"/>
      <c r="JUJ13" s="551"/>
      <c r="JUK13" s="551"/>
      <c r="JUL13" s="551"/>
      <c r="JUM13" s="551"/>
      <c r="JUN13" s="551"/>
      <c r="JUO13" s="551"/>
      <c r="JUP13" s="551"/>
      <c r="JUQ13" s="551"/>
      <c r="JUR13" s="551"/>
      <c r="JUS13" s="551"/>
      <c r="JUT13" s="551"/>
      <c r="JUU13" s="551"/>
      <c r="JUV13" s="551"/>
      <c r="JUW13" s="551"/>
      <c r="JUX13" s="551"/>
      <c r="JUY13" s="551"/>
      <c r="JUZ13" s="551"/>
      <c r="JVA13" s="551"/>
      <c r="JVB13" s="551"/>
      <c r="JVC13" s="551"/>
      <c r="JVD13" s="551"/>
      <c r="JVE13" s="551"/>
      <c r="JVF13" s="551"/>
      <c r="JVG13" s="551"/>
      <c r="JVH13" s="551"/>
      <c r="JVI13" s="551"/>
      <c r="JVJ13" s="551"/>
      <c r="JVK13" s="551"/>
      <c r="JVL13" s="551"/>
      <c r="JVM13" s="551"/>
      <c r="JVN13" s="551"/>
      <c r="JVO13" s="551"/>
      <c r="JVP13" s="551"/>
      <c r="JVQ13" s="551"/>
      <c r="JVR13" s="551"/>
      <c r="JVS13" s="551"/>
      <c r="JVT13" s="551"/>
      <c r="JVU13" s="551"/>
      <c r="JVV13" s="551"/>
      <c r="JVW13" s="551"/>
      <c r="JVX13" s="551"/>
      <c r="JVY13" s="551"/>
      <c r="JVZ13" s="551"/>
      <c r="JWA13" s="551"/>
      <c r="JWB13" s="551"/>
      <c r="JWC13" s="551"/>
      <c r="JWD13" s="551"/>
      <c r="JWE13" s="551"/>
      <c r="JWF13" s="551"/>
      <c r="JWG13" s="551"/>
      <c r="JWH13" s="551"/>
      <c r="JWI13" s="551"/>
      <c r="JWJ13" s="551"/>
      <c r="JWK13" s="551"/>
      <c r="JWL13" s="551"/>
      <c r="JWM13" s="551"/>
      <c r="JWN13" s="551"/>
      <c r="JWO13" s="551"/>
      <c r="JWP13" s="551"/>
      <c r="JWQ13" s="551"/>
      <c r="JWR13" s="551"/>
      <c r="JWS13" s="551"/>
      <c r="JWT13" s="551"/>
      <c r="JWU13" s="551"/>
      <c r="JWV13" s="551"/>
      <c r="JWW13" s="551"/>
      <c r="JWX13" s="551"/>
      <c r="JWY13" s="551"/>
      <c r="JWZ13" s="551"/>
      <c r="JXA13" s="551"/>
      <c r="JXB13" s="551"/>
      <c r="JXC13" s="551"/>
      <c r="JXD13" s="551"/>
      <c r="JXE13" s="551"/>
      <c r="JXF13" s="551"/>
      <c r="JXG13" s="551"/>
      <c r="JXH13" s="551"/>
      <c r="JXI13" s="551"/>
      <c r="JXJ13" s="551"/>
      <c r="JXK13" s="551"/>
      <c r="JXL13" s="551"/>
      <c r="JXM13" s="551"/>
      <c r="JXN13" s="551"/>
      <c r="JXO13" s="551"/>
      <c r="JXP13" s="551"/>
      <c r="JXQ13" s="551"/>
      <c r="JXR13" s="551"/>
      <c r="JXS13" s="551"/>
      <c r="JXT13" s="551"/>
      <c r="JXU13" s="551"/>
      <c r="JXV13" s="551"/>
      <c r="JXW13" s="551"/>
      <c r="JXX13" s="551"/>
      <c r="JXY13" s="551"/>
      <c r="JXZ13" s="551"/>
      <c r="JYA13" s="551"/>
      <c r="JYB13" s="551"/>
      <c r="JYC13" s="551"/>
      <c r="JYD13" s="551"/>
      <c r="JYE13" s="551"/>
      <c r="JYF13" s="551"/>
      <c r="JYG13" s="551"/>
      <c r="JYH13" s="551"/>
      <c r="JYI13" s="551"/>
      <c r="JYJ13" s="551"/>
      <c r="JYK13" s="551"/>
      <c r="JYL13" s="551"/>
      <c r="JYM13" s="551"/>
      <c r="JYN13" s="551"/>
      <c r="JYO13" s="551"/>
      <c r="JYP13" s="551"/>
      <c r="JYQ13" s="551"/>
      <c r="JYR13" s="551"/>
      <c r="JYS13" s="551"/>
      <c r="JYT13" s="551"/>
      <c r="JYU13" s="551"/>
      <c r="JYV13" s="551"/>
      <c r="JYW13" s="551"/>
      <c r="JYX13" s="551"/>
      <c r="JYY13" s="551"/>
      <c r="JYZ13" s="551"/>
      <c r="JZA13" s="551"/>
      <c r="JZB13" s="551"/>
      <c r="JZC13" s="551"/>
      <c r="JZD13" s="551"/>
      <c r="JZE13" s="551"/>
      <c r="JZF13" s="551"/>
      <c r="JZG13" s="551"/>
      <c r="JZH13" s="551"/>
      <c r="JZI13" s="551"/>
      <c r="JZJ13" s="551"/>
      <c r="JZK13" s="551"/>
      <c r="JZL13" s="551"/>
      <c r="JZM13" s="551"/>
      <c r="JZN13" s="551"/>
      <c r="JZO13" s="551"/>
      <c r="JZP13" s="551"/>
      <c r="JZQ13" s="551"/>
      <c r="JZR13" s="551"/>
      <c r="JZS13" s="551"/>
      <c r="JZT13" s="551"/>
      <c r="JZU13" s="551"/>
      <c r="JZV13" s="551"/>
      <c r="JZW13" s="551"/>
      <c r="JZX13" s="551"/>
      <c r="JZY13" s="551"/>
      <c r="JZZ13" s="551"/>
      <c r="KAA13" s="551"/>
      <c r="KAB13" s="551"/>
      <c r="KAC13" s="551"/>
      <c r="KAD13" s="551"/>
      <c r="KAE13" s="551"/>
      <c r="KAF13" s="551"/>
      <c r="KAG13" s="551"/>
      <c r="KAH13" s="551"/>
      <c r="KAI13" s="551"/>
      <c r="KAJ13" s="551"/>
      <c r="KAK13" s="551"/>
      <c r="KAL13" s="551"/>
      <c r="KAM13" s="551"/>
      <c r="KAN13" s="551"/>
      <c r="KAO13" s="551"/>
      <c r="KAP13" s="551"/>
      <c r="KAQ13" s="551"/>
      <c r="KAR13" s="551"/>
      <c r="KAS13" s="551"/>
      <c r="KAT13" s="551"/>
      <c r="KAU13" s="551"/>
      <c r="KAV13" s="551"/>
      <c r="KAW13" s="551"/>
      <c r="KAX13" s="551"/>
      <c r="KAY13" s="551"/>
      <c r="KAZ13" s="551"/>
      <c r="KBA13" s="551"/>
      <c r="KBB13" s="551"/>
      <c r="KBC13" s="551"/>
      <c r="KBD13" s="551"/>
      <c r="KBE13" s="551"/>
      <c r="KBF13" s="551"/>
      <c r="KBG13" s="551"/>
      <c r="KBH13" s="551"/>
      <c r="KBI13" s="551"/>
      <c r="KBJ13" s="551"/>
      <c r="KBK13" s="551"/>
      <c r="KBL13" s="551"/>
      <c r="KBM13" s="551"/>
      <c r="KBN13" s="551"/>
      <c r="KBO13" s="551"/>
      <c r="KBP13" s="551"/>
      <c r="KBQ13" s="551"/>
      <c r="KBR13" s="551"/>
      <c r="KBS13" s="551"/>
      <c r="KBT13" s="551"/>
      <c r="KBU13" s="551"/>
      <c r="KBV13" s="551"/>
      <c r="KBW13" s="551"/>
      <c r="KBX13" s="551"/>
      <c r="KBY13" s="551"/>
      <c r="KBZ13" s="551"/>
      <c r="KCA13" s="551"/>
      <c r="KCB13" s="551"/>
      <c r="KCC13" s="551"/>
      <c r="KCD13" s="551"/>
      <c r="KCE13" s="551"/>
      <c r="KCF13" s="551"/>
      <c r="KCG13" s="551"/>
      <c r="KCH13" s="551"/>
      <c r="KCI13" s="551"/>
      <c r="KCJ13" s="551"/>
      <c r="KCK13" s="551"/>
      <c r="KCL13" s="551"/>
      <c r="KCM13" s="551"/>
      <c r="KCN13" s="551"/>
      <c r="KCO13" s="551"/>
      <c r="KCP13" s="551"/>
      <c r="KCQ13" s="551"/>
      <c r="KCR13" s="551"/>
      <c r="KCS13" s="551"/>
      <c r="KCT13" s="551"/>
      <c r="KCU13" s="551"/>
      <c r="KCV13" s="551"/>
      <c r="KCW13" s="551"/>
      <c r="KCX13" s="551"/>
      <c r="KCY13" s="551"/>
      <c r="KCZ13" s="551"/>
      <c r="KDA13" s="551"/>
      <c r="KDB13" s="551"/>
      <c r="KDC13" s="551"/>
      <c r="KDD13" s="551"/>
      <c r="KDE13" s="551"/>
      <c r="KDF13" s="551"/>
      <c r="KDG13" s="551"/>
      <c r="KDH13" s="551"/>
      <c r="KDI13" s="551"/>
      <c r="KDJ13" s="551"/>
      <c r="KDK13" s="551"/>
      <c r="KDL13" s="551"/>
      <c r="KDM13" s="551"/>
      <c r="KDN13" s="551"/>
      <c r="KDO13" s="551"/>
      <c r="KDP13" s="551"/>
      <c r="KDQ13" s="551"/>
      <c r="KDR13" s="551"/>
      <c r="KDS13" s="551"/>
      <c r="KDT13" s="551"/>
      <c r="KDU13" s="551"/>
      <c r="KDV13" s="551"/>
      <c r="KDW13" s="551"/>
      <c r="KDX13" s="551"/>
      <c r="KDY13" s="551"/>
      <c r="KDZ13" s="551"/>
      <c r="KEA13" s="551"/>
      <c r="KEB13" s="551"/>
      <c r="KEC13" s="551"/>
      <c r="KED13" s="551"/>
      <c r="KEE13" s="551"/>
      <c r="KEF13" s="551"/>
      <c r="KEG13" s="551"/>
      <c r="KEH13" s="551"/>
      <c r="KEI13" s="551"/>
      <c r="KEJ13" s="551"/>
      <c r="KEK13" s="551"/>
      <c r="KEL13" s="551"/>
      <c r="KEM13" s="551"/>
      <c r="KEN13" s="551"/>
      <c r="KEO13" s="551"/>
      <c r="KEP13" s="551"/>
      <c r="KEQ13" s="551"/>
      <c r="KER13" s="551"/>
      <c r="KES13" s="551"/>
      <c r="KET13" s="551"/>
      <c r="KEU13" s="551"/>
      <c r="KEV13" s="551"/>
      <c r="KEW13" s="551"/>
      <c r="KEX13" s="551"/>
      <c r="KEY13" s="551"/>
      <c r="KEZ13" s="551"/>
      <c r="KFA13" s="551"/>
      <c r="KFB13" s="551"/>
      <c r="KFC13" s="551"/>
      <c r="KFD13" s="551"/>
      <c r="KFE13" s="551"/>
      <c r="KFF13" s="551"/>
      <c r="KFG13" s="551"/>
      <c r="KFH13" s="551"/>
      <c r="KFI13" s="551"/>
      <c r="KFJ13" s="551"/>
      <c r="KFK13" s="551"/>
      <c r="KFL13" s="551"/>
      <c r="KFM13" s="551"/>
      <c r="KFN13" s="551"/>
      <c r="KFO13" s="551"/>
      <c r="KFP13" s="551"/>
      <c r="KFQ13" s="551"/>
      <c r="KFR13" s="551"/>
      <c r="KFS13" s="551"/>
      <c r="KFT13" s="551"/>
      <c r="KFU13" s="551"/>
      <c r="KFV13" s="551"/>
      <c r="KFW13" s="551"/>
      <c r="KFX13" s="551"/>
      <c r="KFY13" s="551"/>
      <c r="KFZ13" s="551"/>
      <c r="KGA13" s="551"/>
      <c r="KGB13" s="551"/>
      <c r="KGC13" s="551"/>
      <c r="KGD13" s="551"/>
      <c r="KGE13" s="551"/>
      <c r="KGF13" s="551"/>
      <c r="KGG13" s="551"/>
      <c r="KGH13" s="551"/>
      <c r="KGI13" s="551"/>
      <c r="KGJ13" s="551"/>
      <c r="KGK13" s="551"/>
      <c r="KGL13" s="551"/>
      <c r="KGM13" s="551"/>
      <c r="KGN13" s="551"/>
      <c r="KGO13" s="551"/>
      <c r="KGP13" s="551"/>
      <c r="KGQ13" s="551"/>
      <c r="KGR13" s="551"/>
      <c r="KGS13" s="551"/>
      <c r="KGT13" s="551"/>
      <c r="KGU13" s="551"/>
      <c r="KGV13" s="551"/>
      <c r="KGW13" s="551"/>
      <c r="KGX13" s="551"/>
      <c r="KGY13" s="551"/>
      <c r="KGZ13" s="551"/>
      <c r="KHA13" s="551"/>
      <c r="KHB13" s="551"/>
      <c r="KHC13" s="551"/>
      <c r="KHD13" s="551"/>
      <c r="KHE13" s="551"/>
      <c r="KHF13" s="551"/>
      <c r="KHG13" s="551"/>
      <c r="KHH13" s="551"/>
      <c r="KHI13" s="551"/>
      <c r="KHJ13" s="551"/>
      <c r="KHK13" s="551"/>
      <c r="KHL13" s="551"/>
      <c r="KHM13" s="551"/>
      <c r="KHN13" s="551"/>
      <c r="KHO13" s="551"/>
      <c r="KHP13" s="551"/>
      <c r="KHQ13" s="551"/>
      <c r="KHR13" s="551"/>
      <c r="KHS13" s="551"/>
      <c r="KHT13" s="551"/>
      <c r="KHU13" s="551"/>
      <c r="KHV13" s="551"/>
      <c r="KHW13" s="551"/>
      <c r="KHX13" s="551"/>
      <c r="KHY13" s="551"/>
      <c r="KHZ13" s="551"/>
      <c r="KIA13" s="551"/>
      <c r="KIB13" s="551"/>
      <c r="KIC13" s="551"/>
      <c r="KID13" s="551"/>
      <c r="KIE13" s="551"/>
      <c r="KIF13" s="551"/>
      <c r="KIG13" s="551"/>
      <c r="KIH13" s="551"/>
      <c r="KII13" s="551"/>
      <c r="KIJ13" s="551"/>
      <c r="KIK13" s="551"/>
      <c r="KIL13" s="551"/>
      <c r="KIM13" s="551"/>
      <c r="KIN13" s="551"/>
      <c r="KIO13" s="551"/>
      <c r="KIP13" s="551"/>
      <c r="KIQ13" s="551"/>
      <c r="KIR13" s="551"/>
      <c r="KIS13" s="551"/>
      <c r="KIT13" s="551"/>
      <c r="KIU13" s="551"/>
      <c r="KIV13" s="551"/>
      <c r="KIW13" s="551"/>
      <c r="KIX13" s="551"/>
      <c r="KIY13" s="551"/>
      <c r="KIZ13" s="551"/>
      <c r="KJA13" s="551"/>
      <c r="KJB13" s="551"/>
      <c r="KJC13" s="551"/>
      <c r="KJD13" s="551"/>
      <c r="KJE13" s="551"/>
      <c r="KJF13" s="551"/>
      <c r="KJG13" s="551"/>
      <c r="KJH13" s="551"/>
      <c r="KJI13" s="551"/>
      <c r="KJJ13" s="551"/>
      <c r="KJK13" s="551"/>
      <c r="KJL13" s="551"/>
      <c r="KJM13" s="551"/>
      <c r="KJN13" s="551"/>
      <c r="KJO13" s="551"/>
      <c r="KJP13" s="551"/>
      <c r="KJQ13" s="551"/>
      <c r="KJR13" s="551"/>
      <c r="KJS13" s="551"/>
      <c r="KJT13" s="551"/>
      <c r="KJU13" s="551"/>
      <c r="KJV13" s="551"/>
      <c r="KJW13" s="551"/>
      <c r="KJX13" s="551"/>
      <c r="KJY13" s="551"/>
      <c r="KJZ13" s="551"/>
      <c r="KKA13" s="551"/>
      <c r="KKB13" s="551"/>
      <c r="KKC13" s="551"/>
      <c r="KKD13" s="551"/>
      <c r="KKE13" s="551"/>
      <c r="KKF13" s="551"/>
      <c r="KKG13" s="551"/>
      <c r="KKH13" s="551"/>
      <c r="KKI13" s="551"/>
      <c r="KKJ13" s="551"/>
      <c r="KKK13" s="551"/>
      <c r="KKL13" s="551"/>
      <c r="KKM13" s="551"/>
      <c r="KKN13" s="551"/>
      <c r="KKO13" s="551"/>
      <c r="KKP13" s="551"/>
      <c r="KKQ13" s="551"/>
      <c r="KKR13" s="551"/>
      <c r="KKS13" s="551"/>
      <c r="KKT13" s="551"/>
      <c r="KKU13" s="551"/>
      <c r="KKV13" s="551"/>
      <c r="KKW13" s="551"/>
      <c r="KKX13" s="551"/>
      <c r="KKY13" s="551"/>
      <c r="KKZ13" s="551"/>
      <c r="KLA13" s="551"/>
      <c r="KLB13" s="551"/>
      <c r="KLC13" s="551"/>
      <c r="KLD13" s="551"/>
      <c r="KLE13" s="551"/>
      <c r="KLF13" s="551"/>
      <c r="KLG13" s="551"/>
      <c r="KLH13" s="551"/>
      <c r="KLI13" s="551"/>
      <c r="KLJ13" s="551"/>
      <c r="KLK13" s="551"/>
      <c r="KLL13" s="551"/>
      <c r="KLM13" s="551"/>
      <c r="KLN13" s="551"/>
      <c r="KLO13" s="551"/>
      <c r="KLP13" s="551"/>
      <c r="KLQ13" s="551"/>
      <c r="KLR13" s="551"/>
      <c r="KLS13" s="551"/>
      <c r="KLT13" s="551"/>
      <c r="KLU13" s="551"/>
      <c r="KLV13" s="551"/>
      <c r="KLW13" s="551"/>
      <c r="KLX13" s="551"/>
      <c r="KLY13" s="551"/>
      <c r="KLZ13" s="551"/>
      <c r="KMA13" s="551"/>
      <c r="KMB13" s="551"/>
      <c r="KMC13" s="551"/>
      <c r="KMD13" s="551"/>
      <c r="KME13" s="551"/>
      <c r="KMF13" s="551"/>
      <c r="KMG13" s="551"/>
      <c r="KMH13" s="551"/>
      <c r="KMI13" s="551"/>
      <c r="KMJ13" s="551"/>
      <c r="KMK13" s="551"/>
      <c r="KML13" s="551"/>
      <c r="KMM13" s="551"/>
      <c r="KMN13" s="551"/>
      <c r="KMO13" s="551"/>
      <c r="KMP13" s="551"/>
      <c r="KMQ13" s="551"/>
      <c r="KMR13" s="551"/>
      <c r="KMS13" s="551"/>
      <c r="KMT13" s="551"/>
      <c r="KMU13" s="551"/>
      <c r="KMV13" s="551"/>
      <c r="KMW13" s="551"/>
      <c r="KMX13" s="551"/>
      <c r="KMY13" s="551"/>
      <c r="KMZ13" s="551"/>
      <c r="KNA13" s="551"/>
      <c r="KNB13" s="551"/>
      <c r="KNC13" s="551"/>
      <c r="KND13" s="551"/>
      <c r="KNE13" s="551"/>
      <c r="KNF13" s="551"/>
      <c r="KNG13" s="551"/>
      <c r="KNH13" s="551"/>
      <c r="KNI13" s="551"/>
      <c r="KNJ13" s="551"/>
      <c r="KNK13" s="551"/>
      <c r="KNL13" s="551"/>
      <c r="KNM13" s="551"/>
      <c r="KNN13" s="551"/>
      <c r="KNO13" s="551"/>
      <c r="KNP13" s="551"/>
      <c r="KNQ13" s="551"/>
      <c r="KNR13" s="551"/>
      <c r="KNS13" s="551"/>
      <c r="KNT13" s="551"/>
      <c r="KNU13" s="551"/>
      <c r="KNV13" s="551"/>
      <c r="KNW13" s="551"/>
      <c r="KNX13" s="551"/>
      <c r="KNY13" s="551"/>
      <c r="KNZ13" s="551"/>
      <c r="KOA13" s="551"/>
      <c r="KOB13" s="551"/>
      <c r="KOC13" s="551"/>
      <c r="KOD13" s="551"/>
      <c r="KOE13" s="551"/>
      <c r="KOF13" s="551"/>
      <c r="KOG13" s="551"/>
      <c r="KOH13" s="551"/>
      <c r="KOI13" s="551"/>
      <c r="KOJ13" s="551"/>
      <c r="KOK13" s="551"/>
      <c r="KOL13" s="551"/>
      <c r="KOM13" s="551"/>
      <c r="KON13" s="551"/>
      <c r="KOO13" s="551"/>
      <c r="KOP13" s="551"/>
      <c r="KOQ13" s="551"/>
      <c r="KOR13" s="551"/>
      <c r="KOS13" s="551"/>
      <c r="KOT13" s="551"/>
      <c r="KOU13" s="551"/>
      <c r="KOV13" s="551"/>
      <c r="KOW13" s="551"/>
      <c r="KOX13" s="551"/>
      <c r="KOY13" s="551"/>
      <c r="KOZ13" s="551"/>
      <c r="KPA13" s="551"/>
      <c r="KPB13" s="551"/>
      <c r="KPC13" s="551"/>
      <c r="KPD13" s="551"/>
      <c r="KPE13" s="551"/>
      <c r="KPF13" s="551"/>
      <c r="KPG13" s="551"/>
      <c r="KPH13" s="551"/>
      <c r="KPI13" s="551"/>
      <c r="KPJ13" s="551"/>
      <c r="KPK13" s="551"/>
      <c r="KPL13" s="551"/>
      <c r="KPM13" s="551"/>
      <c r="KPN13" s="551"/>
      <c r="KPO13" s="551"/>
      <c r="KPP13" s="551"/>
      <c r="KPQ13" s="551"/>
      <c r="KPR13" s="551"/>
      <c r="KPS13" s="551"/>
      <c r="KPT13" s="551"/>
      <c r="KPU13" s="551"/>
      <c r="KPV13" s="551"/>
      <c r="KPW13" s="551"/>
      <c r="KPX13" s="551"/>
      <c r="KPY13" s="551"/>
      <c r="KPZ13" s="551"/>
      <c r="KQA13" s="551"/>
      <c r="KQB13" s="551"/>
      <c r="KQC13" s="551"/>
      <c r="KQD13" s="551"/>
      <c r="KQE13" s="551"/>
      <c r="KQF13" s="551"/>
      <c r="KQG13" s="551"/>
      <c r="KQH13" s="551"/>
      <c r="KQI13" s="551"/>
      <c r="KQJ13" s="551"/>
      <c r="KQK13" s="551"/>
      <c r="KQL13" s="551"/>
      <c r="KQM13" s="551"/>
      <c r="KQN13" s="551"/>
      <c r="KQO13" s="551"/>
      <c r="KQP13" s="551"/>
      <c r="KQQ13" s="551"/>
      <c r="KQR13" s="551"/>
      <c r="KQS13" s="551"/>
      <c r="KQT13" s="551"/>
      <c r="KQU13" s="551"/>
      <c r="KQV13" s="551"/>
      <c r="KQW13" s="551"/>
      <c r="KQX13" s="551"/>
      <c r="KQY13" s="551"/>
      <c r="KQZ13" s="551"/>
      <c r="KRA13" s="551"/>
      <c r="KRB13" s="551"/>
      <c r="KRC13" s="551"/>
      <c r="KRD13" s="551"/>
      <c r="KRE13" s="551"/>
      <c r="KRF13" s="551"/>
      <c r="KRG13" s="551"/>
      <c r="KRH13" s="551"/>
      <c r="KRI13" s="551"/>
      <c r="KRJ13" s="551"/>
      <c r="KRK13" s="551"/>
      <c r="KRL13" s="551"/>
      <c r="KRM13" s="551"/>
      <c r="KRN13" s="551"/>
      <c r="KRO13" s="551"/>
      <c r="KRP13" s="551"/>
      <c r="KRQ13" s="551"/>
      <c r="KRR13" s="551"/>
      <c r="KRS13" s="551"/>
      <c r="KRT13" s="551"/>
      <c r="KRU13" s="551"/>
      <c r="KRV13" s="551"/>
      <c r="KRW13" s="551"/>
      <c r="KRX13" s="551"/>
      <c r="KRY13" s="551"/>
      <c r="KRZ13" s="551"/>
      <c r="KSA13" s="551"/>
      <c r="KSB13" s="551"/>
      <c r="KSC13" s="551"/>
      <c r="KSD13" s="551"/>
      <c r="KSE13" s="551"/>
      <c r="KSF13" s="551"/>
      <c r="KSG13" s="551"/>
      <c r="KSH13" s="551"/>
      <c r="KSI13" s="551"/>
      <c r="KSJ13" s="551"/>
      <c r="KSK13" s="551"/>
      <c r="KSL13" s="551"/>
      <c r="KSM13" s="551"/>
      <c r="KSN13" s="551"/>
      <c r="KSO13" s="551"/>
      <c r="KSP13" s="551"/>
      <c r="KSQ13" s="551"/>
      <c r="KSR13" s="551"/>
      <c r="KSS13" s="551"/>
      <c r="KST13" s="551"/>
      <c r="KSU13" s="551"/>
      <c r="KSV13" s="551"/>
      <c r="KSW13" s="551"/>
      <c r="KSX13" s="551"/>
      <c r="KSY13" s="551"/>
      <c r="KSZ13" s="551"/>
      <c r="KTA13" s="551"/>
      <c r="KTB13" s="551"/>
      <c r="KTC13" s="551"/>
      <c r="KTD13" s="551"/>
      <c r="KTE13" s="551"/>
      <c r="KTF13" s="551"/>
      <c r="KTG13" s="551"/>
      <c r="KTH13" s="551"/>
      <c r="KTI13" s="551"/>
      <c r="KTJ13" s="551"/>
      <c r="KTK13" s="551"/>
      <c r="KTL13" s="551"/>
      <c r="KTM13" s="551"/>
      <c r="KTN13" s="551"/>
      <c r="KTO13" s="551"/>
      <c r="KTP13" s="551"/>
      <c r="KTQ13" s="551"/>
      <c r="KTR13" s="551"/>
      <c r="KTS13" s="551"/>
      <c r="KTT13" s="551"/>
      <c r="KTU13" s="551"/>
      <c r="KTV13" s="551"/>
      <c r="KTW13" s="551"/>
      <c r="KTX13" s="551"/>
      <c r="KTY13" s="551"/>
      <c r="KTZ13" s="551"/>
      <c r="KUA13" s="551"/>
      <c r="KUB13" s="551"/>
      <c r="KUC13" s="551"/>
      <c r="KUD13" s="551"/>
      <c r="KUE13" s="551"/>
      <c r="KUF13" s="551"/>
      <c r="KUG13" s="551"/>
      <c r="KUH13" s="551"/>
      <c r="KUI13" s="551"/>
      <c r="KUJ13" s="551"/>
      <c r="KUK13" s="551"/>
      <c r="KUL13" s="551"/>
      <c r="KUM13" s="551"/>
      <c r="KUN13" s="551"/>
      <c r="KUO13" s="551"/>
      <c r="KUP13" s="551"/>
      <c r="KUQ13" s="551"/>
      <c r="KUR13" s="551"/>
      <c r="KUS13" s="551"/>
      <c r="KUT13" s="551"/>
      <c r="KUU13" s="551"/>
      <c r="KUV13" s="551"/>
      <c r="KUW13" s="551"/>
      <c r="KUX13" s="551"/>
      <c r="KUY13" s="551"/>
      <c r="KUZ13" s="551"/>
      <c r="KVA13" s="551"/>
      <c r="KVB13" s="551"/>
      <c r="KVC13" s="551"/>
      <c r="KVD13" s="551"/>
      <c r="KVE13" s="551"/>
      <c r="KVF13" s="551"/>
      <c r="KVG13" s="551"/>
      <c r="KVH13" s="551"/>
      <c r="KVI13" s="551"/>
      <c r="KVJ13" s="551"/>
      <c r="KVK13" s="551"/>
      <c r="KVL13" s="551"/>
      <c r="KVM13" s="551"/>
      <c r="KVN13" s="551"/>
      <c r="KVO13" s="551"/>
      <c r="KVP13" s="551"/>
      <c r="KVQ13" s="551"/>
      <c r="KVR13" s="551"/>
      <c r="KVS13" s="551"/>
      <c r="KVT13" s="551"/>
      <c r="KVU13" s="551"/>
      <c r="KVV13" s="551"/>
      <c r="KVW13" s="551"/>
      <c r="KVX13" s="551"/>
      <c r="KVY13" s="551"/>
      <c r="KVZ13" s="551"/>
      <c r="KWA13" s="551"/>
      <c r="KWB13" s="551"/>
      <c r="KWC13" s="551"/>
      <c r="KWD13" s="551"/>
      <c r="KWE13" s="551"/>
      <c r="KWF13" s="551"/>
      <c r="KWG13" s="551"/>
      <c r="KWH13" s="551"/>
      <c r="KWI13" s="551"/>
      <c r="KWJ13" s="551"/>
      <c r="KWK13" s="551"/>
      <c r="KWL13" s="551"/>
      <c r="KWM13" s="551"/>
      <c r="KWN13" s="551"/>
      <c r="KWO13" s="551"/>
      <c r="KWP13" s="551"/>
      <c r="KWQ13" s="551"/>
      <c r="KWR13" s="551"/>
      <c r="KWS13" s="551"/>
      <c r="KWT13" s="551"/>
      <c r="KWU13" s="551"/>
      <c r="KWV13" s="551"/>
      <c r="KWW13" s="551"/>
      <c r="KWX13" s="551"/>
      <c r="KWY13" s="551"/>
      <c r="KWZ13" s="551"/>
      <c r="KXA13" s="551"/>
      <c r="KXB13" s="551"/>
      <c r="KXC13" s="551"/>
      <c r="KXD13" s="551"/>
      <c r="KXE13" s="551"/>
      <c r="KXF13" s="551"/>
      <c r="KXG13" s="551"/>
      <c r="KXH13" s="551"/>
      <c r="KXI13" s="551"/>
      <c r="KXJ13" s="551"/>
      <c r="KXK13" s="551"/>
      <c r="KXL13" s="551"/>
      <c r="KXM13" s="551"/>
      <c r="KXN13" s="551"/>
      <c r="KXO13" s="551"/>
      <c r="KXP13" s="551"/>
      <c r="KXQ13" s="551"/>
      <c r="KXR13" s="551"/>
      <c r="KXS13" s="551"/>
      <c r="KXT13" s="551"/>
      <c r="KXU13" s="551"/>
      <c r="KXV13" s="551"/>
      <c r="KXW13" s="551"/>
      <c r="KXX13" s="551"/>
      <c r="KXY13" s="551"/>
      <c r="KXZ13" s="551"/>
      <c r="KYA13" s="551"/>
      <c r="KYB13" s="551"/>
      <c r="KYC13" s="551"/>
      <c r="KYD13" s="551"/>
      <c r="KYE13" s="551"/>
      <c r="KYF13" s="551"/>
      <c r="KYG13" s="551"/>
      <c r="KYH13" s="551"/>
      <c r="KYI13" s="551"/>
      <c r="KYJ13" s="551"/>
      <c r="KYK13" s="551"/>
      <c r="KYL13" s="551"/>
      <c r="KYM13" s="551"/>
      <c r="KYN13" s="551"/>
      <c r="KYO13" s="551"/>
      <c r="KYP13" s="551"/>
      <c r="KYQ13" s="551"/>
      <c r="KYR13" s="551"/>
      <c r="KYS13" s="551"/>
      <c r="KYT13" s="551"/>
      <c r="KYU13" s="551"/>
      <c r="KYV13" s="551"/>
      <c r="KYW13" s="551"/>
      <c r="KYX13" s="551"/>
      <c r="KYY13" s="551"/>
      <c r="KYZ13" s="551"/>
      <c r="KZA13" s="551"/>
      <c r="KZB13" s="551"/>
      <c r="KZC13" s="551"/>
      <c r="KZD13" s="551"/>
      <c r="KZE13" s="551"/>
      <c r="KZF13" s="551"/>
      <c r="KZG13" s="551"/>
      <c r="KZH13" s="551"/>
      <c r="KZI13" s="551"/>
      <c r="KZJ13" s="551"/>
      <c r="KZK13" s="551"/>
      <c r="KZL13" s="551"/>
      <c r="KZM13" s="551"/>
      <c r="KZN13" s="551"/>
      <c r="KZO13" s="551"/>
      <c r="KZP13" s="551"/>
      <c r="KZQ13" s="551"/>
      <c r="KZR13" s="551"/>
      <c r="KZS13" s="551"/>
      <c r="KZT13" s="551"/>
      <c r="KZU13" s="551"/>
      <c r="KZV13" s="551"/>
      <c r="KZW13" s="551"/>
      <c r="KZX13" s="551"/>
      <c r="KZY13" s="551"/>
      <c r="KZZ13" s="551"/>
      <c r="LAA13" s="551"/>
      <c r="LAB13" s="551"/>
      <c r="LAC13" s="551"/>
      <c r="LAD13" s="551"/>
      <c r="LAE13" s="551"/>
      <c r="LAF13" s="551"/>
      <c r="LAG13" s="551"/>
      <c r="LAH13" s="551"/>
      <c r="LAI13" s="551"/>
      <c r="LAJ13" s="551"/>
      <c r="LAK13" s="551"/>
      <c r="LAL13" s="551"/>
      <c r="LAM13" s="551"/>
      <c r="LAN13" s="551"/>
      <c r="LAO13" s="551"/>
      <c r="LAP13" s="551"/>
      <c r="LAQ13" s="551"/>
      <c r="LAR13" s="551"/>
      <c r="LAS13" s="551"/>
      <c r="LAT13" s="551"/>
      <c r="LAU13" s="551"/>
      <c r="LAV13" s="551"/>
      <c r="LAW13" s="551"/>
      <c r="LAX13" s="551"/>
      <c r="LAY13" s="551"/>
      <c r="LAZ13" s="551"/>
      <c r="LBA13" s="551"/>
      <c r="LBB13" s="551"/>
      <c r="LBC13" s="551"/>
      <c r="LBD13" s="551"/>
      <c r="LBE13" s="551"/>
      <c r="LBF13" s="551"/>
      <c r="LBG13" s="551"/>
      <c r="LBH13" s="551"/>
      <c r="LBI13" s="551"/>
      <c r="LBJ13" s="551"/>
      <c r="LBK13" s="551"/>
      <c r="LBL13" s="551"/>
      <c r="LBM13" s="551"/>
      <c r="LBN13" s="551"/>
      <c r="LBO13" s="551"/>
      <c r="LBP13" s="551"/>
      <c r="LBQ13" s="551"/>
      <c r="LBR13" s="551"/>
      <c r="LBS13" s="551"/>
      <c r="LBT13" s="551"/>
      <c r="LBU13" s="551"/>
      <c r="LBV13" s="551"/>
      <c r="LBW13" s="551"/>
      <c r="LBX13" s="551"/>
      <c r="LBY13" s="551"/>
      <c r="LBZ13" s="551"/>
      <c r="LCA13" s="551"/>
      <c r="LCB13" s="551"/>
      <c r="LCC13" s="551"/>
      <c r="LCD13" s="551"/>
      <c r="LCE13" s="551"/>
      <c r="LCF13" s="551"/>
      <c r="LCG13" s="551"/>
      <c r="LCH13" s="551"/>
      <c r="LCI13" s="551"/>
      <c r="LCJ13" s="551"/>
      <c r="LCK13" s="551"/>
      <c r="LCL13" s="551"/>
      <c r="LCM13" s="551"/>
      <c r="LCN13" s="551"/>
      <c r="LCO13" s="551"/>
      <c r="LCP13" s="551"/>
      <c r="LCQ13" s="551"/>
      <c r="LCR13" s="551"/>
      <c r="LCS13" s="551"/>
      <c r="LCT13" s="551"/>
      <c r="LCU13" s="551"/>
      <c r="LCV13" s="551"/>
      <c r="LCW13" s="551"/>
      <c r="LCX13" s="551"/>
      <c r="LCY13" s="551"/>
      <c r="LCZ13" s="551"/>
      <c r="LDA13" s="551"/>
      <c r="LDB13" s="551"/>
      <c r="LDC13" s="551"/>
      <c r="LDD13" s="551"/>
      <c r="LDE13" s="551"/>
      <c r="LDF13" s="551"/>
      <c r="LDG13" s="551"/>
      <c r="LDH13" s="551"/>
      <c r="LDI13" s="551"/>
      <c r="LDJ13" s="551"/>
      <c r="LDK13" s="551"/>
      <c r="LDL13" s="551"/>
      <c r="LDM13" s="551"/>
      <c r="LDN13" s="551"/>
      <c r="LDO13" s="551"/>
      <c r="LDP13" s="551"/>
      <c r="LDQ13" s="551"/>
      <c r="LDR13" s="551"/>
      <c r="LDS13" s="551"/>
      <c r="LDT13" s="551"/>
      <c r="LDU13" s="551"/>
      <c r="LDV13" s="551"/>
      <c r="LDW13" s="551"/>
      <c r="LDX13" s="551"/>
      <c r="LDY13" s="551"/>
      <c r="LDZ13" s="551"/>
      <c r="LEA13" s="551"/>
      <c r="LEB13" s="551"/>
      <c r="LEC13" s="551"/>
      <c r="LED13" s="551"/>
      <c r="LEE13" s="551"/>
      <c r="LEF13" s="551"/>
      <c r="LEG13" s="551"/>
      <c r="LEH13" s="551"/>
      <c r="LEI13" s="551"/>
      <c r="LEJ13" s="551"/>
      <c r="LEK13" s="551"/>
      <c r="LEL13" s="551"/>
      <c r="LEM13" s="551"/>
      <c r="LEN13" s="551"/>
      <c r="LEO13" s="551"/>
      <c r="LEP13" s="551"/>
      <c r="LEQ13" s="551"/>
      <c r="LER13" s="551"/>
      <c r="LES13" s="551"/>
      <c r="LET13" s="551"/>
      <c r="LEU13" s="551"/>
      <c r="LEV13" s="551"/>
      <c r="LEW13" s="551"/>
      <c r="LEX13" s="551"/>
      <c r="LEY13" s="551"/>
      <c r="LEZ13" s="551"/>
      <c r="LFA13" s="551"/>
      <c r="LFB13" s="551"/>
      <c r="LFC13" s="551"/>
      <c r="LFD13" s="551"/>
      <c r="LFE13" s="551"/>
      <c r="LFF13" s="551"/>
      <c r="LFG13" s="551"/>
      <c r="LFH13" s="551"/>
      <c r="LFI13" s="551"/>
      <c r="LFJ13" s="551"/>
      <c r="LFK13" s="551"/>
      <c r="LFL13" s="551"/>
      <c r="LFM13" s="551"/>
      <c r="LFN13" s="551"/>
      <c r="LFO13" s="551"/>
      <c r="LFP13" s="551"/>
      <c r="LFQ13" s="551"/>
      <c r="LFR13" s="551"/>
      <c r="LFS13" s="551"/>
      <c r="LFT13" s="551"/>
      <c r="LFU13" s="551"/>
      <c r="LFV13" s="551"/>
      <c r="LFW13" s="551"/>
      <c r="LFX13" s="551"/>
      <c r="LFY13" s="551"/>
      <c r="LFZ13" s="551"/>
      <c r="LGA13" s="551"/>
      <c r="LGB13" s="551"/>
      <c r="LGC13" s="551"/>
      <c r="LGD13" s="551"/>
      <c r="LGE13" s="551"/>
      <c r="LGF13" s="551"/>
      <c r="LGG13" s="551"/>
      <c r="LGH13" s="551"/>
      <c r="LGI13" s="551"/>
      <c r="LGJ13" s="551"/>
      <c r="LGK13" s="551"/>
      <c r="LGL13" s="551"/>
      <c r="LGM13" s="551"/>
      <c r="LGN13" s="551"/>
      <c r="LGO13" s="551"/>
      <c r="LGP13" s="551"/>
      <c r="LGQ13" s="551"/>
      <c r="LGR13" s="551"/>
      <c r="LGS13" s="551"/>
      <c r="LGT13" s="551"/>
      <c r="LGU13" s="551"/>
      <c r="LGV13" s="551"/>
      <c r="LGW13" s="551"/>
      <c r="LGX13" s="551"/>
      <c r="LGY13" s="551"/>
      <c r="LGZ13" s="551"/>
      <c r="LHA13" s="551"/>
      <c r="LHB13" s="551"/>
      <c r="LHC13" s="551"/>
      <c r="LHD13" s="551"/>
      <c r="LHE13" s="551"/>
      <c r="LHF13" s="551"/>
      <c r="LHG13" s="551"/>
      <c r="LHH13" s="551"/>
      <c r="LHI13" s="551"/>
      <c r="LHJ13" s="551"/>
      <c r="LHK13" s="551"/>
      <c r="LHL13" s="551"/>
      <c r="LHM13" s="551"/>
      <c r="LHN13" s="551"/>
      <c r="LHO13" s="551"/>
      <c r="LHP13" s="551"/>
      <c r="LHQ13" s="551"/>
      <c r="LHR13" s="551"/>
      <c r="LHS13" s="551"/>
      <c r="LHT13" s="551"/>
      <c r="LHU13" s="551"/>
      <c r="LHV13" s="551"/>
      <c r="LHW13" s="551"/>
      <c r="LHX13" s="551"/>
      <c r="LHY13" s="551"/>
      <c r="LHZ13" s="551"/>
      <c r="LIA13" s="551"/>
      <c r="LIB13" s="551"/>
      <c r="LIC13" s="551"/>
      <c r="LID13" s="551"/>
      <c r="LIE13" s="551"/>
      <c r="LIF13" s="551"/>
      <c r="LIG13" s="551"/>
      <c r="LIH13" s="551"/>
      <c r="LII13" s="551"/>
      <c r="LIJ13" s="551"/>
      <c r="LIK13" s="551"/>
      <c r="LIL13" s="551"/>
      <c r="LIM13" s="551"/>
      <c r="LIN13" s="551"/>
      <c r="LIO13" s="551"/>
      <c r="LIP13" s="551"/>
      <c r="LIQ13" s="551"/>
      <c r="LIR13" s="551"/>
      <c r="LIS13" s="551"/>
      <c r="LIT13" s="551"/>
      <c r="LIU13" s="551"/>
      <c r="LIV13" s="551"/>
      <c r="LIW13" s="551"/>
      <c r="LIX13" s="551"/>
      <c r="LIY13" s="551"/>
      <c r="LIZ13" s="551"/>
      <c r="LJA13" s="551"/>
      <c r="LJB13" s="551"/>
      <c r="LJC13" s="551"/>
      <c r="LJD13" s="551"/>
      <c r="LJE13" s="551"/>
      <c r="LJF13" s="551"/>
      <c r="LJG13" s="551"/>
      <c r="LJH13" s="551"/>
      <c r="LJI13" s="551"/>
      <c r="LJJ13" s="551"/>
      <c r="LJK13" s="551"/>
      <c r="LJL13" s="551"/>
      <c r="LJM13" s="551"/>
      <c r="LJN13" s="551"/>
      <c r="LJO13" s="551"/>
      <c r="LJP13" s="551"/>
      <c r="LJQ13" s="551"/>
      <c r="LJR13" s="551"/>
      <c r="LJS13" s="551"/>
      <c r="LJT13" s="551"/>
      <c r="LJU13" s="551"/>
      <c r="LJV13" s="551"/>
      <c r="LJW13" s="551"/>
      <c r="LJX13" s="551"/>
      <c r="LJY13" s="551"/>
      <c r="LJZ13" s="551"/>
      <c r="LKA13" s="551"/>
      <c r="LKB13" s="551"/>
      <c r="LKC13" s="551"/>
      <c r="LKD13" s="551"/>
      <c r="LKE13" s="551"/>
      <c r="LKF13" s="551"/>
      <c r="LKG13" s="551"/>
      <c r="LKH13" s="551"/>
      <c r="LKI13" s="551"/>
      <c r="LKJ13" s="551"/>
      <c r="LKK13" s="551"/>
      <c r="LKL13" s="551"/>
      <c r="LKM13" s="551"/>
      <c r="LKN13" s="551"/>
      <c r="LKO13" s="551"/>
      <c r="LKP13" s="551"/>
      <c r="LKQ13" s="551"/>
      <c r="LKR13" s="551"/>
      <c r="LKS13" s="551"/>
      <c r="LKT13" s="551"/>
      <c r="LKU13" s="551"/>
      <c r="LKV13" s="551"/>
      <c r="LKW13" s="551"/>
      <c r="LKX13" s="551"/>
      <c r="LKY13" s="551"/>
      <c r="LKZ13" s="551"/>
      <c r="LLA13" s="551"/>
      <c r="LLB13" s="551"/>
      <c r="LLC13" s="551"/>
      <c r="LLD13" s="551"/>
      <c r="LLE13" s="551"/>
      <c r="LLF13" s="551"/>
      <c r="LLG13" s="551"/>
      <c r="LLH13" s="551"/>
      <c r="LLI13" s="551"/>
      <c r="LLJ13" s="551"/>
      <c r="LLK13" s="551"/>
      <c r="LLL13" s="551"/>
      <c r="LLM13" s="551"/>
      <c r="LLN13" s="551"/>
      <c r="LLO13" s="551"/>
      <c r="LLP13" s="551"/>
      <c r="LLQ13" s="551"/>
      <c r="LLR13" s="551"/>
      <c r="LLS13" s="551"/>
      <c r="LLT13" s="551"/>
      <c r="LLU13" s="551"/>
      <c r="LLV13" s="551"/>
      <c r="LLW13" s="551"/>
      <c r="LLX13" s="551"/>
      <c r="LLY13" s="551"/>
      <c r="LLZ13" s="551"/>
      <c r="LMA13" s="551"/>
      <c r="LMB13" s="551"/>
      <c r="LMC13" s="551"/>
      <c r="LMD13" s="551"/>
      <c r="LME13" s="551"/>
      <c r="LMF13" s="551"/>
      <c r="LMG13" s="551"/>
      <c r="LMH13" s="551"/>
      <c r="LMI13" s="551"/>
      <c r="LMJ13" s="551"/>
      <c r="LMK13" s="551"/>
      <c r="LML13" s="551"/>
      <c r="LMM13" s="551"/>
      <c r="LMN13" s="551"/>
      <c r="LMO13" s="551"/>
      <c r="LMP13" s="551"/>
      <c r="LMQ13" s="551"/>
      <c r="LMR13" s="551"/>
      <c r="LMS13" s="551"/>
      <c r="LMT13" s="551"/>
      <c r="LMU13" s="551"/>
      <c r="LMV13" s="551"/>
      <c r="LMW13" s="551"/>
      <c r="LMX13" s="551"/>
      <c r="LMY13" s="551"/>
      <c r="LMZ13" s="551"/>
      <c r="LNA13" s="551"/>
      <c r="LNB13" s="551"/>
      <c r="LNC13" s="551"/>
      <c r="LND13" s="551"/>
      <c r="LNE13" s="551"/>
      <c r="LNF13" s="551"/>
      <c r="LNG13" s="551"/>
      <c r="LNH13" s="551"/>
      <c r="LNI13" s="551"/>
      <c r="LNJ13" s="551"/>
      <c r="LNK13" s="551"/>
      <c r="LNL13" s="551"/>
      <c r="LNM13" s="551"/>
      <c r="LNN13" s="551"/>
      <c r="LNO13" s="551"/>
      <c r="LNP13" s="551"/>
      <c r="LNQ13" s="551"/>
      <c r="LNR13" s="551"/>
      <c r="LNS13" s="551"/>
      <c r="LNT13" s="551"/>
      <c r="LNU13" s="551"/>
      <c r="LNV13" s="551"/>
      <c r="LNW13" s="551"/>
      <c r="LNX13" s="551"/>
      <c r="LNY13" s="551"/>
      <c r="LNZ13" s="551"/>
      <c r="LOA13" s="551"/>
      <c r="LOB13" s="551"/>
      <c r="LOC13" s="551"/>
      <c r="LOD13" s="551"/>
      <c r="LOE13" s="551"/>
      <c r="LOF13" s="551"/>
      <c r="LOG13" s="551"/>
      <c r="LOH13" s="551"/>
      <c r="LOI13" s="551"/>
      <c r="LOJ13" s="551"/>
      <c r="LOK13" s="551"/>
      <c r="LOL13" s="551"/>
      <c r="LOM13" s="551"/>
      <c r="LON13" s="551"/>
      <c r="LOO13" s="551"/>
      <c r="LOP13" s="551"/>
      <c r="LOQ13" s="551"/>
      <c r="LOR13" s="551"/>
      <c r="LOS13" s="551"/>
      <c r="LOT13" s="551"/>
      <c r="LOU13" s="551"/>
      <c r="LOV13" s="551"/>
      <c r="LOW13" s="551"/>
      <c r="LOX13" s="551"/>
      <c r="LOY13" s="551"/>
      <c r="LOZ13" s="551"/>
      <c r="LPA13" s="551"/>
      <c r="LPB13" s="551"/>
      <c r="LPC13" s="551"/>
      <c r="LPD13" s="551"/>
      <c r="LPE13" s="551"/>
      <c r="LPF13" s="551"/>
      <c r="LPG13" s="551"/>
      <c r="LPH13" s="551"/>
      <c r="LPI13" s="551"/>
      <c r="LPJ13" s="551"/>
      <c r="LPK13" s="551"/>
      <c r="LPL13" s="551"/>
      <c r="LPM13" s="551"/>
      <c r="LPN13" s="551"/>
      <c r="LPO13" s="551"/>
      <c r="LPP13" s="551"/>
      <c r="LPQ13" s="551"/>
      <c r="LPR13" s="551"/>
      <c r="LPS13" s="551"/>
      <c r="LPT13" s="551"/>
      <c r="LPU13" s="551"/>
      <c r="LPV13" s="551"/>
      <c r="LPW13" s="551"/>
      <c r="LPX13" s="551"/>
      <c r="LPY13" s="551"/>
      <c r="LPZ13" s="551"/>
      <c r="LQA13" s="551"/>
      <c r="LQB13" s="551"/>
      <c r="LQC13" s="551"/>
      <c r="LQD13" s="551"/>
      <c r="LQE13" s="551"/>
      <c r="LQF13" s="551"/>
      <c r="LQG13" s="551"/>
      <c r="LQH13" s="551"/>
      <c r="LQI13" s="551"/>
      <c r="LQJ13" s="551"/>
      <c r="LQK13" s="551"/>
      <c r="LQL13" s="551"/>
      <c r="LQM13" s="551"/>
      <c r="LQN13" s="551"/>
      <c r="LQO13" s="551"/>
      <c r="LQP13" s="551"/>
      <c r="LQQ13" s="551"/>
      <c r="LQR13" s="551"/>
      <c r="LQS13" s="551"/>
      <c r="LQT13" s="551"/>
      <c r="LQU13" s="551"/>
      <c r="LQV13" s="551"/>
      <c r="LQW13" s="551"/>
      <c r="LQX13" s="551"/>
      <c r="LQY13" s="551"/>
      <c r="LQZ13" s="551"/>
      <c r="LRA13" s="551"/>
      <c r="LRB13" s="551"/>
      <c r="LRC13" s="551"/>
      <c r="LRD13" s="551"/>
      <c r="LRE13" s="551"/>
      <c r="LRF13" s="551"/>
      <c r="LRG13" s="551"/>
      <c r="LRH13" s="551"/>
      <c r="LRI13" s="551"/>
      <c r="LRJ13" s="551"/>
      <c r="LRK13" s="551"/>
      <c r="LRL13" s="551"/>
      <c r="LRM13" s="551"/>
      <c r="LRN13" s="551"/>
      <c r="LRO13" s="551"/>
      <c r="LRP13" s="551"/>
      <c r="LRQ13" s="551"/>
      <c r="LRR13" s="551"/>
      <c r="LRS13" s="551"/>
      <c r="LRT13" s="551"/>
      <c r="LRU13" s="551"/>
      <c r="LRV13" s="551"/>
      <c r="LRW13" s="551"/>
      <c r="LRX13" s="551"/>
      <c r="LRY13" s="551"/>
      <c r="LRZ13" s="551"/>
      <c r="LSA13" s="551"/>
      <c r="LSB13" s="551"/>
      <c r="LSC13" s="551"/>
      <c r="LSD13" s="551"/>
      <c r="LSE13" s="551"/>
      <c r="LSF13" s="551"/>
      <c r="LSG13" s="551"/>
      <c r="LSH13" s="551"/>
      <c r="LSI13" s="551"/>
      <c r="LSJ13" s="551"/>
      <c r="LSK13" s="551"/>
      <c r="LSL13" s="551"/>
      <c r="LSM13" s="551"/>
      <c r="LSN13" s="551"/>
      <c r="LSO13" s="551"/>
      <c r="LSP13" s="551"/>
      <c r="LSQ13" s="551"/>
      <c r="LSR13" s="551"/>
      <c r="LSS13" s="551"/>
      <c r="LST13" s="551"/>
      <c r="LSU13" s="551"/>
      <c r="LSV13" s="551"/>
      <c r="LSW13" s="551"/>
      <c r="LSX13" s="551"/>
      <c r="LSY13" s="551"/>
      <c r="LSZ13" s="551"/>
      <c r="LTA13" s="551"/>
      <c r="LTB13" s="551"/>
      <c r="LTC13" s="551"/>
      <c r="LTD13" s="551"/>
      <c r="LTE13" s="551"/>
      <c r="LTF13" s="551"/>
      <c r="LTG13" s="551"/>
      <c r="LTH13" s="551"/>
      <c r="LTI13" s="551"/>
      <c r="LTJ13" s="551"/>
      <c r="LTK13" s="551"/>
      <c r="LTL13" s="551"/>
      <c r="LTM13" s="551"/>
      <c r="LTN13" s="551"/>
      <c r="LTO13" s="551"/>
      <c r="LTP13" s="551"/>
      <c r="LTQ13" s="551"/>
      <c r="LTR13" s="551"/>
      <c r="LTS13" s="551"/>
      <c r="LTT13" s="551"/>
      <c r="LTU13" s="551"/>
      <c r="LTV13" s="551"/>
      <c r="LTW13" s="551"/>
      <c r="LTX13" s="551"/>
      <c r="LTY13" s="551"/>
      <c r="LTZ13" s="551"/>
      <c r="LUA13" s="551"/>
      <c r="LUB13" s="551"/>
      <c r="LUC13" s="551"/>
      <c r="LUD13" s="551"/>
      <c r="LUE13" s="551"/>
      <c r="LUF13" s="551"/>
      <c r="LUG13" s="551"/>
      <c r="LUH13" s="551"/>
      <c r="LUI13" s="551"/>
      <c r="LUJ13" s="551"/>
      <c r="LUK13" s="551"/>
      <c r="LUL13" s="551"/>
      <c r="LUM13" s="551"/>
      <c r="LUN13" s="551"/>
      <c r="LUO13" s="551"/>
      <c r="LUP13" s="551"/>
      <c r="LUQ13" s="551"/>
      <c r="LUR13" s="551"/>
      <c r="LUS13" s="551"/>
      <c r="LUT13" s="551"/>
      <c r="LUU13" s="551"/>
      <c r="LUV13" s="551"/>
      <c r="LUW13" s="551"/>
      <c r="LUX13" s="551"/>
      <c r="LUY13" s="551"/>
      <c r="LUZ13" s="551"/>
      <c r="LVA13" s="551"/>
      <c r="LVB13" s="551"/>
      <c r="LVC13" s="551"/>
      <c r="LVD13" s="551"/>
      <c r="LVE13" s="551"/>
      <c r="LVF13" s="551"/>
      <c r="LVG13" s="551"/>
      <c r="LVH13" s="551"/>
      <c r="LVI13" s="551"/>
      <c r="LVJ13" s="551"/>
      <c r="LVK13" s="551"/>
      <c r="LVL13" s="551"/>
      <c r="LVM13" s="551"/>
      <c r="LVN13" s="551"/>
      <c r="LVO13" s="551"/>
      <c r="LVP13" s="551"/>
      <c r="LVQ13" s="551"/>
      <c r="LVR13" s="551"/>
      <c r="LVS13" s="551"/>
      <c r="LVT13" s="551"/>
      <c r="LVU13" s="551"/>
      <c r="LVV13" s="551"/>
      <c r="LVW13" s="551"/>
      <c r="LVX13" s="551"/>
      <c r="LVY13" s="551"/>
      <c r="LVZ13" s="551"/>
      <c r="LWA13" s="551"/>
      <c r="LWB13" s="551"/>
      <c r="LWC13" s="551"/>
      <c r="LWD13" s="551"/>
      <c r="LWE13" s="551"/>
      <c r="LWF13" s="551"/>
      <c r="LWG13" s="551"/>
      <c r="LWH13" s="551"/>
      <c r="LWI13" s="551"/>
      <c r="LWJ13" s="551"/>
      <c r="LWK13" s="551"/>
      <c r="LWL13" s="551"/>
      <c r="LWM13" s="551"/>
      <c r="LWN13" s="551"/>
      <c r="LWO13" s="551"/>
      <c r="LWP13" s="551"/>
      <c r="LWQ13" s="551"/>
      <c r="LWR13" s="551"/>
      <c r="LWS13" s="551"/>
      <c r="LWT13" s="551"/>
      <c r="LWU13" s="551"/>
      <c r="LWV13" s="551"/>
      <c r="LWW13" s="551"/>
      <c r="LWX13" s="551"/>
      <c r="LWY13" s="551"/>
      <c r="LWZ13" s="551"/>
      <c r="LXA13" s="551"/>
      <c r="LXB13" s="551"/>
      <c r="LXC13" s="551"/>
      <c r="LXD13" s="551"/>
      <c r="LXE13" s="551"/>
      <c r="LXF13" s="551"/>
      <c r="LXG13" s="551"/>
      <c r="LXH13" s="551"/>
      <c r="LXI13" s="551"/>
      <c r="LXJ13" s="551"/>
      <c r="LXK13" s="551"/>
      <c r="LXL13" s="551"/>
      <c r="LXM13" s="551"/>
      <c r="LXN13" s="551"/>
      <c r="LXO13" s="551"/>
      <c r="LXP13" s="551"/>
      <c r="LXQ13" s="551"/>
      <c r="LXR13" s="551"/>
      <c r="LXS13" s="551"/>
      <c r="LXT13" s="551"/>
      <c r="LXU13" s="551"/>
      <c r="LXV13" s="551"/>
      <c r="LXW13" s="551"/>
      <c r="LXX13" s="551"/>
      <c r="LXY13" s="551"/>
      <c r="LXZ13" s="551"/>
      <c r="LYA13" s="551"/>
      <c r="LYB13" s="551"/>
      <c r="LYC13" s="551"/>
      <c r="LYD13" s="551"/>
      <c r="LYE13" s="551"/>
      <c r="LYF13" s="551"/>
      <c r="LYG13" s="551"/>
      <c r="LYH13" s="551"/>
      <c r="LYI13" s="551"/>
      <c r="LYJ13" s="551"/>
      <c r="LYK13" s="551"/>
      <c r="LYL13" s="551"/>
      <c r="LYM13" s="551"/>
      <c r="LYN13" s="551"/>
      <c r="LYO13" s="551"/>
      <c r="LYP13" s="551"/>
      <c r="LYQ13" s="551"/>
      <c r="LYR13" s="551"/>
      <c r="LYS13" s="551"/>
      <c r="LYT13" s="551"/>
      <c r="LYU13" s="551"/>
      <c r="LYV13" s="551"/>
      <c r="LYW13" s="551"/>
      <c r="LYX13" s="551"/>
      <c r="LYY13" s="551"/>
      <c r="LYZ13" s="551"/>
      <c r="LZA13" s="551"/>
      <c r="LZB13" s="551"/>
      <c r="LZC13" s="551"/>
      <c r="LZD13" s="551"/>
      <c r="LZE13" s="551"/>
      <c r="LZF13" s="551"/>
      <c r="LZG13" s="551"/>
      <c r="LZH13" s="551"/>
      <c r="LZI13" s="551"/>
      <c r="LZJ13" s="551"/>
      <c r="LZK13" s="551"/>
      <c r="LZL13" s="551"/>
      <c r="LZM13" s="551"/>
      <c r="LZN13" s="551"/>
      <c r="LZO13" s="551"/>
      <c r="LZP13" s="551"/>
      <c r="LZQ13" s="551"/>
      <c r="LZR13" s="551"/>
      <c r="LZS13" s="551"/>
      <c r="LZT13" s="551"/>
      <c r="LZU13" s="551"/>
      <c r="LZV13" s="551"/>
      <c r="LZW13" s="551"/>
      <c r="LZX13" s="551"/>
      <c r="LZY13" s="551"/>
      <c r="LZZ13" s="551"/>
      <c r="MAA13" s="551"/>
      <c r="MAB13" s="551"/>
      <c r="MAC13" s="551"/>
      <c r="MAD13" s="551"/>
      <c r="MAE13" s="551"/>
      <c r="MAF13" s="551"/>
      <c r="MAG13" s="551"/>
      <c r="MAH13" s="551"/>
      <c r="MAI13" s="551"/>
      <c r="MAJ13" s="551"/>
      <c r="MAK13" s="551"/>
      <c r="MAL13" s="551"/>
      <c r="MAM13" s="551"/>
      <c r="MAN13" s="551"/>
      <c r="MAO13" s="551"/>
      <c r="MAP13" s="551"/>
      <c r="MAQ13" s="551"/>
      <c r="MAR13" s="551"/>
      <c r="MAS13" s="551"/>
      <c r="MAT13" s="551"/>
      <c r="MAU13" s="551"/>
      <c r="MAV13" s="551"/>
      <c r="MAW13" s="551"/>
      <c r="MAX13" s="551"/>
      <c r="MAY13" s="551"/>
      <c r="MAZ13" s="551"/>
      <c r="MBA13" s="551"/>
      <c r="MBB13" s="551"/>
      <c r="MBC13" s="551"/>
      <c r="MBD13" s="551"/>
      <c r="MBE13" s="551"/>
      <c r="MBF13" s="551"/>
      <c r="MBG13" s="551"/>
      <c r="MBH13" s="551"/>
      <c r="MBI13" s="551"/>
      <c r="MBJ13" s="551"/>
      <c r="MBK13" s="551"/>
      <c r="MBL13" s="551"/>
      <c r="MBM13" s="551"/>
      <c r="MBN13" s="551"/>
      <c r="MBO13" s="551"/>
      <c r="MBP13" s="551"/>
      <c r="MBQ13" s="551"/>
      <c r="MBR13" s="551"/>
      <c r="MBS13" s="551"/>
      <c r="MBT13" s="551"/>
      <c r="MBU13" s="551"/>
      <c r="MBV13" s="551"/>
      <c r="MBW13" s="551"/>
      <c r="MBX13" s="551"/>
      <c r="MBY13" s="551"/>
      <c r="MBZ13" s="551"/>
      <c r="MCA13" s="551"/>
      <c r="MCB13" s="551"/>
      <c r="MCC13" s="551"/>
      <c r="MCD13" s="551"/>
      <c r="MCE13" s="551"/>
      <c r="MCF13" s="551"/>
      <c r="MCG13" s="551"/>
      <c r="MCH13" s="551"/>
      <c r="MCI13" s="551"/>
      <c r="MCJ13" s="551"/>
      <c r="MCK13" s="551"/>
      <c r="MCL13" s="551"/>
      <c r="MCM13" s="551"/>
      <c r="MCN13" s="551"/>
      <c r="MCO13" s="551"/>
      <c r="MCP13" s="551"/>
      <c r="MCQ13" s="551"/>
      <c r="MCR13" s="551"/>
      <c r="MCS13" s="551"/>
      <c r="MCT13" s="551"/>
      <c r="MCU13" s="551"/>
      <c r="MCV13" s="551"/>
      <c r="MCW13" s="551"/>
      <c r="MCX13" s="551"/>
      <c r="MCY13" s="551"/>
      <c r="MCZ13" s="551"/>
      <c r="MDA13" s="551"/>
      <c r="MDB13" s="551"/>
      <c r="MDC13" s="551"/>
      <c r="MDD13" s="551"/>
      <c r="MDE13" s="551"/>
      <c r="MDF13" s="551"/>
      <c r="MDG13" s="551"/>
      <c r="MDH13" s="551"/>
      <c r="MDI13" s="551"/>
      <c r="MDJ13" s="551"/>
      <c r="MDK13" s="551"/>
      <c r="MDL13" s="551"/>
      <c r="MDM13" s="551"/>
      <c r="MDN13" s="551"/>
      <c r="MDO13" s="551"/>
      <c r="MDP13" s="551"/>
      <c r="MDQ13" s="551"/>
      <c r="MDR13" s="551"/>
      <c r="MDS13" s="551"/>
      <c r="MDT13" s="551"/>
      <c r="MDU13" s="551"/>
      <c r="MDV13" s="551"/>
      <c r="MDW13" s="551"/>
      <c r="MDX13" s="551"/>
      <c r="MDY13" s="551"/>
      <c r="MDZ13" s="551"/>
      <c r="MEA13" s="551"/>
      <c r="MEB13" s="551"/>
      <c r="MEC13" s="551"/>
      <c r="MED13" s="551"/>
      <c r="MEE13" s="551"/>
      <c r="MEF13" s="551"/>
      <c r="MEG13" s="551"/>
      <c r="MEH13" s="551"/>
      <c r="MEI13" s="551"/>
      <c r="MEJ13" s="551"/>
      <c r="MEK13" s="551"/>
      <c r="MEL13" s="551"/>
      <c r="MEM13" s="551"/>
      <c r="MEN13" s="551"/>
      <c r="MEO13" s="551"/>
      <c r="MEP13" s="551"/>
      <c r="MEQ13" s="551"/>
      <c r="MER13" s="551"/>
      <c r="MES13" s="551"/>
      <c r="MET13" s="551"/>
      <c r="MEU13" s="551"/>
      <c r="MEV13" s="551"/>
      <c r="MEW13" s="551"/>
      <c r="MEX13" s="551"/>
      <c r="MEY13" s="551"/>
      <c r="MEZ13" s="551"/>
      <c r="MFA13" s="551"/>
      <c r="MFB13" s="551"/>
      <c r="MFC13" s="551"/>
      <c r="MFD13" s="551"/>
      <c r="MFE13" s="551"/>
      <c r="MFF13" s="551"/>
      <c r="MFG13" s="551"/>
      <c r="MFH13" s="551"/>
      <c r="MFI13" s="551"/>
      <c r="MFJ13" s="551"/>
      <c r="MFK13" s="551"/>
      <c r="MFL13" s="551"/>
      <c r="MFM13" s="551"/>
      <c r="MFN13" s="551"/>
      <c r="MFO13" s="551"/>
      <c r="MFP13" s="551"/>
      <c r="MFQ13" s="551"/>
      <c r="MFR13" s="551"/>
      <c r="MFS13" s="551"/>
      <c r="MFT13" s="551"/>
      <c r="MFU13" s="551"/>
      <c r="MFV13" s="551"/>
      <c r="MFW13" s="551"/>
      <c r="MFX13" s="551"/>
      <c r="MFY13" s="551"/>
      <c r="MFZ13" s="551"/>
      <c r="MGA13" s="551"/>
      <c r="MGB13" s="551"/>
      <c r="MGC13" s="551"/>
      <c r="MGD13" s="551"/>
      <c r="MGE13" s="551"/>
      <c r="MGF13" s="551"/>
      <c r="MGG13" s="551"/>
      <c r="MGH13" s="551"/>
      <c r="MGI13" s="551"/>
      <c r="MGJ13" s="551"/>
      <c r="MGK13" s="551"/>
      <c r="MGL13" s="551"/>
      <c r="MGM13" s="551"/>
      <c r="MGN13" s="551"/>
      <c r="MGO13" s="551"/>
      <c r="MGP13" s="551"/>
      <c r="MGQ13" s="551"/>
      <c r="MGR13" s="551"/>
      <c r="MGS13" s="551"/>
      <c r="MGT13" s="551"/>
      <c r="MGU13" s="551"/>
      <c r="MGV13" s="551"/>
      <c r="MGW13" s="551"/>
      <c r="MGX13" s="551"/>
      <c r="MGY13" s="551"/>
      <c r="MGZ13" s="551"/>
      <c r="MHA13" s="551"/>
      <c r="MHB13" s="551"/>
      <c r="MHC13" s="551"/>
      <c r="MHD13" s="551"/>
      <c r="MHE13" s="551"/>
      <c r="MHF13" s="551"/>
      <c r="MHG13" s="551"/>
      <c r="MHH13" s="551"/>
      <c r="MHI13" s="551"/>
      <c r="MHJ13" s="551"/>
      <c r="MHK13" s="551"/>
      <c r="MHL13" s="551"/>
      <c r="MHM13" s="551"/>
      <c r="MHN13" s="551"/>
      <c r="MHO13" s="551"/>
      <c r="MHP13" s="551"/>
      <c r="MHQ13" s="551"/>
      <c r="MHR13" s="551"/>
      <c r="MHS13" s="551"/>
      <c r="MHT13" s="551"/>
      <c r="MHU13" s="551"/>
      <c r="MHV13" s="551"/>
      <c r="MHW13" s="551"/>
      <c r="MHX13" s="551"/>
      <c r="MHY13" s="551"/>
      <c r="MHZ13" s="551"/>
      <c r="MIA13" s="551"/>
      <c r="MIB13" s="551"/>
      <c r="MIC13" s="551"/>
      <c r="MID13" s="551"/>
      <c r="MIE13" s="551"/>
      <c r="MIF13" s="551"/>
      <c r="MIG13" s="551"/>
      <c r="MIH13" s="551"/>
      <c r="MII13" s="551"/>
      <c r="MIJ13" s="551"/>
      <c r="MIK13" s="551"/>
      <c r="MIL13" s="551"/>
      <c r="MIM13" s="551"/>
      <c r="MIN13" s="551"/>
      <c r="MIO13" s="551"/>
      <c r="MIP13" s="551"/>
      <c r="MIQ13" s="551"/>
      <c r="MIR13" s="551"/>
      <c r="MIS13" s="551"/>
      <c r="MIT13" s="551"/>
      <c r="MIU13" s="551"/>
      <c r="MIV13" s="551"/>
      <c r="MIW13" s="551"/>
      <c r="MIX13" s="551"/>
      <c r="MIY13" s="551"/>
      <c r="MIZ13" s="551"/>
      <c r="MJA13" s="551"/>
      <c r="MJB13" s="551"/>
      <c r="MJC13" s="551"/>
      <c r="MJD13" s="551"/>
      <c r="MJE13" s="551"/>
      <c r="MJF13" s="551"/>
      <c r="MJG13" s="551"/>
      <c r="MJH13" s="551"/>
      <c r="MJI13" s="551"/>
      <c r="MJJ13" s="551"/>
      <c r="MJK13" s="551"/>
      <c r="MJL13" s="551"/>
      <c r="MJM13" s="551"/>
      <c r="MJN13" s="551"/>
      <c r="MJO13" s="551"/>
      <c r="MJP13" s="551"/>
      <c r="MJQ13" s="551"/>
      <c r="MJR13" s="551"/>
      <c r="MJS13" s="551"/>
      <c r="MJT13" s="551"/>
      <c r="MJU13" s="551"/>
      <c r="MJV13" s="551"/>
      <c r="MJW13" s="551"/>
      <c r="MJX13" s="551"/>
      <c r="MJY13" s="551"/>
      <c r="MJZ13" s="551"/>
      <c r="MKA13" s="551"/>
      <c r="MKB13" s="551"/>
      <c r="MKC13" s="551"/>
      <c r="MKD13" s="551"/>
      <c r="MKE13" s="551"/>
      <c r="MKF13" s="551"/>
      <c r="MKG13" s="551"/>
      <c r="MKH13" s="551"/>
      <c r="MKI13" s="551"/>
      <c r="MKJ13" s="551"/>
      <c r="MKK13" s="551"/>
      <c r="MKL13" s="551"/>
      <c r="MKM13" s="551"/>
      <c r="MKN13" s="551"/>
      <c r="MKO13" s="551"/>
      <c r="MKP13" s="551"/>
      <c r="MKQ13" s="551"/>
      <c r="MKR13" s="551"/>
      <c r="MKS13" s="551"/>
      <c r="MKT13" s="551"/>
      <c r="MKU13" s="551"/>
      <c r="MKV13" s="551"/>
      <c r="MKW13" s="551"/>
      <c r="MKX13" s="551"/>
      <c r="MKY13" s="551"/>
      <c r="MKZ13" s="551"/>
      <c r="MLA13" s="551"/>
      <c r="MLB13" s="551"/>
      <c r="MLC13" s="551"/>
      <c r="MLD13" s="551"/>
      <c r="MLE13" s="551"/>
      <c r="MLF13" s="551"/>
      <c r="MLG13" s="551"/>
      <c r="MLH13" s="551"/>
      <c r="MLI13" s="551"/>
      <c r="MLJ13" s="551"/>
      <c r="MLK13" s="551"/>
      <c r="MLL13" s="551"/>
      <c r="MLM13" s="551"/>
      <c r="MLN13" s="551"/>
      <c r="MLO13" s="551"/>
      <c r="MLP13" s="551"/>
      <c r="MLQ13" s="551"/>
      <c r="MLR13" s="551"/>
      <c r="MLS13" s="551"/>
      <c r="MLT13" s="551"/>
      <c r="MLU13" s="551"/>
      <c r="MLV13" s="551"/>
      <c r="MLW13" s="551"/>
      <c r="MLX13" s="551"/>
      <c r="MLY13" s="551"/>
      <c r="MLZ13" s="551"/>
      <c r="MMA13" s="551"/>
      <c r="MMB13" s="551"/>
      <c r="MMC13" s="551"/>
      <c r="MMD13" s="551"/>
      <c r="MME13" s="551"/>
      <c r="MMF13" s="551"/>
      <c r="MMG13" s="551"/>
      <c r="MMH13" s="551"/>
      <c r="MMI13" s="551"/>
      <c r="MMJ13" s="551"/>
      <c r="MMK13" s="551"/>
      <c r="MML13" s="551"/>
      <c r="MMM13" s="551"/>
      <c r="MMN13" s="551"/>
      <c r="MMO13" s="551"/>
      <c r="MMP13" s="551"/>
      <c r="MMQ13" s="551"/>
      <c r="MMR13" s="551"/>
      <c r="MMS13" s="551"/>
      <c r="MMT13" s="551"/>
      <c r="MMU13" s="551"/>
      <c r="MMV13" s="551"/>
      <c r="MMW13" s="551"/>
      <c r="MMX13" s="551"/>
      <c r="MMY13" s="551"/>
      <c r="MMZ13" s="551"/>
      <c r="MNA13" s="551"/>
      <c r="MNB13" s="551"/>
      <c r="MNC13" s="551"/>
      <c r="MND13" s="551"/>
      <c r="MNE13" s="551"/>
      <c r="MNF13" s="551"/>
      <c r="MNG13" s="551"/>
      <c r="MNH13" s="551"/>
      <c r="MNI13" s="551"/>
      <c r="MNJ13" s="551"/>
      <c r="MNK13" s="551"/>
      <c r="MNL13" s="551"/>
      <c r="MNM13" s="551"/>
      <c r="MNN13" s="551"/>
      <c r="MNO13" s="551"/>
      <c r="MNP13" s="551"/>
      <c r="MNQ13" s="551"/>
      <c r="MNR13" s="551"/>
      <c r="MNS13" s="551"/>
      <c r="MNT13" s="551"/>
      <c r="MNU13" s="551"/>
      <c r="MNV13" s="551"/>
      <c r="MNW13" s="551"/>
      <c r="MNX13" s="551"/>
      <c r="MNY13" s="551"/>
      <c r="MNZ13" s="551"/>
      <c r="MOA13" s="551"/>
      <c r="MOB13" s="551"/>
      <c r="MOC13" s="551"/>
      <c r="MOD13" s="551"/>
      <c r="MOE13" s="551"/>
      <c r="MOF13" s="551"/>
      <c r="MOG13" s="551"/>
      <c r="MOH13" s="551"/>
      <c r="MOI13" s="551"/>
      <c r="MOJ13" s="551"/>
      <c r="MOK13" s="551"/>
      <c r="MOL13" s="551"/>
      <c r="MOM13" s="551"/>
      <c r="MON13" s="551"/>
      <c r="MOO13" s="551"/>
      <c r="MOP13" s="551"/>
      <c r="MOQ13" s="551"/>
      <c r="MOR13" s="551"/>
      <c r="MOS13" s="551"/>
      <c r="MOT13" s="551"/>
      <c r="MOU13" s="551"/>
      <c r="MOV13" s="551"/>
      <c r="MOW13" s="551"/>
      <c r="MOX13" s="551"/>
      <c r="MOY13" s="551"/>
      <c r="MOZ13" s="551"/>
      <c r="MPA13" s="551"/>
      <c r="MPB13" s="551"/>
      <c r="MPC13" s="551"/>
      <c r="MPD13" s="551"/>
      <c r="MPE13" s="551"/>
      <c r="MPF13" s="551"/>
      <c r="MPG13" s="551"/>
      <c r="MPH13" s="551"/>
      <c r="MPI13" s="551"/>
      <c r="MPJ13" s="551"/>
      <c r="MPK13" s="551"/>
      <c r="MPL13" s="551"/>
      <c r="MPM13" s="551"/>
      <c r="MPN13" s="551"/>
      <c r="MPO13" s="551"/>
      <c r="MPP13" s="551"/>
      <c r="MPQ13" s="551"/>
      <c r="MPR13" s="551"/>
      <c r="MPS13" s="551"/>
      <c r="MPT13" s="551"/>
      <c r="MPU13" s="551"/>
      <c r="MPV13" s="551"/>
      <c r="MPW13" s="551"/>
      <c r="MPX13" s="551"/>
      <c r="MPY13" s="551"/>
      <c r="MPZ13" s="551"/>
      <c r="MQA13" s="551"/>
      <c r="MQB13" s="551"/>
      <c r="MQC13" s="551"/>
      <c r="MQD13" s="551"/>
      <c r="MQE13" s="551"/>
      <c r="MQF13" s="551"/>
      <c r="MQG13" s="551"/>
      <c r="MQH13" s="551"/>
      <c r="MQI13" s="551"/>
      <c r="MQJ13" s="551"/>
      <c r="MQK13" s="551"/>
      <c r="MQL13" s="551"/>
      <c r="MQM13" s="551"/>
      <c r="MQN13" s="551"/>
      <c r="MQO13" s="551"/>
      <c r="MQP13" s="551"/>
      <c r="MQQ13" s="551"/>
      <c r="MQR13" s="551"/>
      <c r="MQS13" s="551"/>
      <c r="MQT13" s="551"/>
      <c r="MQU13" s="551"/>
      <c r="MQV13" s="551"/>
      <c r="MQW13" s="551"/>
      <c r="MQX13" s="551"/>
      <c r="MQY13" s="551"/>
      <c r="MQZ13" s="551"/>
      <c r="MRA13" s="551"/>
      <c r="MRB13" s="551"/>
      <c r="MRC13" s="551"/>
      <c r="MRD13" s="551"/>
      <c r="MRE13" s="551"/>
      <c r="MRF13" s="551"/>
      <c r="MRG13" s="551"/>
      <c r="MRH13" s="551"/>
      <c r="MRI13" s="551"/>
      <c r="MRJ13" s="551"/>
      <c r="MRK13" s="551"/>
      <c r="MRL13" s="551"/>
      <c r="MRM13" s="551"/>
      <c r="MRN13" s="551"/>
      <c r="MRO13" s="551"/>
      <c r="MRP13" s="551"/>
      <c r="MRQ13" s="551"/>
      <c r="MRR13" s="551"/>
      <c r="MRS13" s="551"/>
      <c r="MRT13" s="551"/>
      <c r="MRU13" s="551"/>
      <c r="MRV13" s="551"/>
      <c r="MRW13" s="551"/>
      <c r="MRX13" s="551"/>
      <c r="MRY13" s="551"/>
      <c r="MRZ13" s="551"/>
      <c r="MSA13" s="551"/>
      <c r="MSB13" s="551"/>
      <c r="MSC13" s="551"/>
      <c r="MSD13" s="551"/>
      <c r="MSE13" s="551"/>
      <c r="MSF13" s="551"/>
      <c r="MSG13" s="551"/>
      <c r="MSH13" s="551"/>
      <c r="MSI13" s="551"/>
      <c r="MSJ13" s="551"/>
      <c r="MSK13" s="551"/>
      <c r="MSL13" s="551"/>
      <c r="MSM13" s="551"/>
      <c r="MSN13" s="551"/>
      <c r="MSO13" s="551"/>
      <c r="MSP13" s="551"/>
      <c r="MSQ13" s="551"/>
      <c r="MSR13" s="551"/>
      <c r="MSS13" s="551"/>
      <c r="MST13" s="551"/>
      <c r="MSU13" s="551"/>
      <c r="MSV13" s="551"/>
      <c r="MSW13" s="551"/>
      <c r="MSX13" s="551"/>
      <c r="MSY13" s="551"/>
      <c r="MSZ13" s="551"/>
      <c r="MTA13" s="551"/>
      <c r="MTB13" s="551"/>
      <c r="MTC13" s="551"/>
      <c r="MTD13" s="551"/>
      <c r="MTE13" s="551"/>
      <c r="MTF13" s="551"/>
      <c r="MTG13" s="551"/>
      <c r="MTH13" s="551"/>
      <c r="MTI13" s="551"/>
      <c r="MTJ13" s="551"/>
      <c r="MTK13" s="551"/>
      <c r="MTL13" s="551"/>
      <c r="MTM13" s="551"/>
      <c r="MTN13" s="551"/>
      <c r="MTO13" s="551"/>
      <c r="MTP13" s="551"/>
      <c r="MTQ13" s="551"/>
      <c r="MTR13" s="551"/>
      <c r="MTS13" s="551"/>
      <c r="MTT13" s="551"/>
      <c r="MTU13" s="551"/>
      <c r="MTV13" s="551"/>
      <c r="MTW13" s="551"/>
      <c r="MTX13" s="551"/>
      <c r="MTY13" s="551"/>
      <c r="MTZ13" s="551"/>
      <c r="MUA13" s="551"/>
      <c r="MUB13" s="551"/>
      <c r="MUC13" s="551"/>
      <c r="MUD13" s="551"/>
      <c r="MUE13" s="551"/>
      <c r="MUF13" s="551"/>
      <c r="MUG13" s="551"/>
      <c r="MUH13" s="551"/>
      <c r="MUI13" s="551"/>
      <c r="MUJ13" s="551"/>
      <c r="MUK13" s="551"/>
      <c r="MUL13" s="551"/>
      <c r="MUM13" s="551"/>
      <c r="MUN13" s="551"/>
      <c r="MUO13" s="551"/>
      <c r="MUP13" s="551"/>
      <c r="MUQ13" s="551"/>
      <c r="MUR13" s="551"/>
      <c r="MUS13" s="551"/>
      <c r="MUT13" s="551"/>
      <c r="MUU13" s="551"/>
      <c r="MUV13" s="551"/>
      <c r="MUW13" s="551"/>
      <c r="MUX13" s="551"/>
      <c r="MUY13" s="551"/>
      <c r="MUZ13" s="551"/>
      <c r="MVA13" s="551"/>
      <c r="MVB13" s="551"/>
      <c r="MVC13" s="551"/>
      <c r="MVD13" s="551"/>
      <c r="MVE13" s="551"/>
      <c r="MVF13" s="551"/>
      <c r="MVG13" s="551"/>
      <c r="MVH13" s="551"/>
      <c r="MVI13" s="551"/>
      <c r="MVJ13" s="551"/>
      <c r="MVK13" s="551"/>
      <c r="MVL13" s="551"/>
      <c r="MVM13" s="551"/>
      <c r="MVN13" s="551"/>
      <c r="MVO13" s="551"/>
      <c r="MVP13" s="551"/>
      <c r="MVQ13" s="551"/>
      <c r="MVR13" s="551"/>
      <c r="MVS13" s="551"/>
      <c r="MVT13" s="551"/>
      <c r="MVU13" s="551"/>
      <c r="MVV13" s="551"/>
      <c r="MVW13" s="551"/>
      <c r="MVX13" s="551"/>
      <c r="MVY13" s="551"/>
      <c r="MVZ13" s="551"/>
      <c r="MWA13" s="551"/>
      <c r="MWB13" s="551"/>
      <c r="MWC13" s="551"/>
      <c r="MWD13" s="551"/>
      <c r="MWE13" s="551"/>
      <c r="MWF13" s="551"/>
      <c r="MWG13" s="551"/>
      <c r="MWH13" s="551"/>
      <c r="MWI13" s="551"/>
      <c r="MWJ13" s="551"/>
      <c r="MWK13" s="551"/>
      <c r="MWL13" s="551"/>
      <c r="MWM13" s="551"/>
      <c r="MWN13" s="551"/>
      <c r="MWO13" s="551"/>
      <c r="MWP13" s="551"/>
      <c r="MWQ13" s="551"/>
      <c r="MWR13" s="551"/>
      <c r="MWS13" s="551"/>
      <c r="MWT13" s="551"/>
      <c r="MWU13" s="551"/>
      <c r="MWV13" s="551"/>
      <c r="MWW13" s="551"/>
      <c r="MWX13" s="551"/>
      <c r="MWY13" s="551"/>
      <c r="MWZ13" s="551"/>
      <c r="MXA13" s="551"/>
      <c r="MXB13" s="551"/>
      <c r="MXC13" s="551"/>
      <c r="MXD13" s="551"/>
      <c r="MXE13" s="551"/>
      <c r="MXF13" s="551"/>
      <c r="MXG13" s="551"/>
      <c r="MXH13" s="551"/>
      <c r="MXI13" s="551"/>
      <c r="MXJ13" s="551"/>
      <c r="MXK13" s="551"/>
      <c r="MXL13" s="551"/>
      <c r="MXM13" s="551"/>
      <c r="MXN13" s="551"/>
      <c r="MXO13" s="551"/>
      <c r="MXP13" s="551"/>
      <c r="MXQ13" s="551"/>
      <c r="MXR13" s="551"/>
      <c r="MXS13" s="551"/>
      <c r="MXT13" s="551"/>
      <c r="MXU13" s="551"/>
      <c r="MXV13" s="551"/>
      <c r="MXW13" s="551"/>
      <c r="MXX13" s="551"/>
      <c r="MXY13" s="551"/>
      <c r="MXZ13" s="551"/>
      <c r="MYA13" s="551"/>
      <c r="MYB13" s="551"/>
      <c r="MYC13" s="551"/>
      <c r="MYD13" s="551"/>
      <c r="MYE13" s="551"/>
      <c r="MYF13" s="551"/>
      <c r="MYG13" s="551"/>
      <c r="MYH13" s="551"/>
      <c r="MYI13" s="551"/>
      <c r="MYJ13" s="551"/>
      <c r="MYK13" s="551"/>
      <c r="MYL13" s="551"/>
      <c r="MYM13" s="551"/>
      <c r="MYN13" s="551"/>
      <c r="MYO13" s="551"/>
      <c r="MYP13" s="551"/>
      <c r="MYQ13" s="551"/>
      <c r="MYR13" s="551"/>
      <c r="MYS13" s="551"/>
      <c r="MYT13" s="551"/>
      <c r="MYU13" s="551"/>
      <c r="MYV13" s="551"/>
      <c r="MYW13" s="551"/>
      <c r="MYX13" s="551"/>
      <c r="MYY13" s="551"/>
      <c r="MYZ13" s="551"/>
      <c r="MZA13" s="551"/>
      <c r="MZB13" s="551"/>
      <c r="MZC13" s="551"/>
      <c r="MZD13" s="551"/>
      <c r="MZE13" s="551"/>
      <c r="MZF13" s="551"/>
      <c r="MZG13" s="551"/>
      <c r="MZH13" s="551"/>
      <c r="MZI13" s="551"/>
      <c r="MZJ13" s="551"/>
      <c r="MZK13" s="551"/>
      <c r="MZL13" s="551"/>
      <c r="MZM13" s="551"/>
      <c r="MZN13" s="551"/>
      <c r="MZO13" s="551"/>
      <c r="MZP13" s="551"/>
      <c r="MZQ13" s="551"/>
      <c r="MZR13" s="551"/>
      <c r="MZS13" s="551"/>
      <c r="MZT13" s="551"/>
      <c r="MZU13" s="551"/>
      <c r="MZV13" s="551"/>
      <c r="MZW13" s="551"/>
      <c r="MZX13" s="551"/>
      <c r="MZY13" s="551"/>
      <c r="MZZ13" s="551"/>
      <c r="NAA13" s="551"/>
      <c r="NAB13" s="551"/>
      <c r="NAC13" s="551"/>
      <c r="NAD13" s="551"/>
      <c r="NAE13" s="551"/>
      <c r="NAF13" s="551"/>
      <c r="NAG13" s="551"/>
      <c r="NAH13" s="551"/>
      <c r="NAI13" s="551"/>
      <c r="NAJ13" s="551"/>
      <c r="NAK13" s="551"/>
      <c r="NAL13" s="551"/>
      <c r="NAM13" s="551"/>
      <c r="NAN13" s="551"/>
      <c r="NAO13" s="551"/>
      <c r="NAP13" s="551"/>
      <c r="NAQ13" s="551"/>
      <c r="NAR13" s="551"/>
      <c r="NAS13" s="551"/>
      <c r="NAT13" s="551"/>
      <c r="NAU13" s="551"/>
      <c r="NAV13" s="551"/>
      <c r="NAW13" s="551"/>
      <c r="NAX13" s="551"/>
      <c r="NAY13" s="551"/>
      <c r="NAZ13" s="551"/>
      <c r="NBA13" s="551"/>
      <c r="NBB13" s="551"/>
      <c r="NBC13" s="551"/>
      <c r="NBD13" s="551"/>
      <c r="NBE13" s="551"/>
      <c r="NBF13" s="551"/>
      <c r="NBG13" s="551"/>
      <c r="NBH13" s="551"/>
      <c r="NBI13" s="551"/>
      <c r="NBJ13" s="551"/>
      <c r="NBK13" s="551"/>
      <c r="NBL13" s="551"/>
      <c r="NBM13" s="551"/>
      <c r="NBN13" s="551"/>
      <c r="NBO13" s="551"/>
      <c r="NBP13" s="551"/>
      <c r="NBQ13" s="551"/>
      <c r="NBR13" s="551"/>
      <c r="NBS13" s="551"/>
      <c r="NBT13" s="551"/>
      <c r="NBU13" s="551"/>
      <c r="NBV13" s="551"/>
      <c r="NBW13" s="551"/>
      <c r="NBX13" s="551"/>
      <c r="NBY13" s="551"/>
      <c r="NBZ13" s="551"/>
      <c r="NCA13" s="551"/>
      <c r="NCB13" s="551"/>
      <c r="NCC13" s="551"/>
      <c r="NCD13" s="551"/>
      <c r="NCE13" s="551"/>
      <c r="NCF13" s="551"/>
      <c r="NCG13" s="551"/>
      <c r="NCH13" s="551"/>
      <c r="NCI13" s="551"/>
      <c r="NCJ13" s="551"/>
      <c r="NCK13" s="551"/>
      <c r="NCL13" s="551"/>
      <c r="NCM13" s="551"/>
      <c r="NCN13" s="551"/>
      <c r="NCO13" s="551"/>
      <c r="NCP13" s="551"/>
      <c r="NCQ13" s="551"/>
      <c r="NCR13" s="551"/>
      <c r="NCS13" s="551"/>
      <c r="NCT13" s="551"/>
      <c r="NCU13" s="551"/>
      <c r="NCV13" s="551"/>
      <c r="NCW13" s="551"/>
      <c r="NCX13" s="551"/>
      <c r="NCY13" s="551"/>
      <c r="NCZ13" s="551"/>
      <c r="NDA13" s="551"/>
      <c r="NDB13" s="551"/>
      <c r="NDC13" s="551"/>
      <c r="NDD13" s="551"/>
      <c r="NDE13" s="551"/>
      <c r="NDF13" s="551"/>
      <c r="NDG13" s="551"/>
      <c r="NDH13" s="551"/>
      <c r="NDI13" s="551"/>
      <c r="NDJ13" s="551"/>
      <c r="NDK13" s="551"/>
      <c r="NDL13" s="551"/>
      <c r="NDM13" s="551"/>
      <c r="NDN13" s="551"/>
      <c r="NDO13" s="551"/>
      <c r="NDP13" s="551"/>
      <c r="NDQ13" s="551"/>
      <c r="NDR13" s="551"/>
      <c r="NDS13" s="551"/>
      <c r="NDT13" s="551"/>
      <c r="NDU13" s="551"/>
      <c r="NDV13" s="551"/>
      <c r="NDW13" s="551"/>
      <c r="NDX13" s="551"/>
      <c r="NDY13" s="551"/>
      <c r="NDZ13" s="551"/>
      <c r="NEA13" s="551"/>
      <c r="NEB13" s="551"/>
      <c r="NEC13" s="551"/>
      <c r="NED13" s="551"/>
      <c r="NEE13" s="551"/>
      <c r="NEF13" s="551"/>
      <c r="NEG13" s="551"/>
      <c r="NEH13" s="551"/>
      <c r="NEI13" s="551"/>
      <c r="NEJ13" s="551"/>
      <c r="NEK13" s="551"/>
      <c r="NEL13" s="551"/>
      <c r="NEM13" s="551"/>
      <c r="NEN13" s="551"/>
      <c r="NEO13" s="551"/>
      <c r="NEP13" s="551"/>
      <c r="NEQ13" s="551"/>
      <c r="NER13" s="551"/>
      <c r="NES13" s="551"/>
      <c r="NET13" s="551"/>
      <c r="NEU13" s="551"/>
      <c r="NEV13" s="551"/>
      <c r="NEW13" s="551"/>
      <c r="NEX13" s="551"/>
      <c r="NEY13" s="551"/>
      <c r="NEZ13" s="551"/>
      <c r="NFA13" s="551"/>
      <c r="NFB13" s="551"/>
      <c r="NFC13" s="551"/>
      <c r="NFD13" s="551"/>
      <c r="NFE13" s="551"/>
      <c r="NFF13" s="551"/>
      <c r="NFG13" s="551"/>
      <c r="NFH13" s="551"/>
      <c r="NFI13" s="551"/>
      <c r="NFJ13" s="551"/>
      <c r="NFK13" s="551"/>
      <c r="NFL13" s="551"/>
      <c r="NFM13" s="551"/>
      <c r="NFN13" s="551"/>
      <c r="NFO13" s="551"/>
      <c r="NFP13" s="551"/>
      <c r="NFQ13" s="551"/>
      <c r="NFR13" s="551"/>
      <c r="NFS13" s="551"/>
      <c r="NFT13" s="551"/>
      <c r="NFU13" s="551"/>
      <c r="NFV13" s="551"/>
      <c r="NFW13" s="551"/>
      <c r="NFX13" s="551"/>
      <c r="NFY13" s="551"/>
      <c r="NFZ13" s="551"/>
      <c r="NGA13" s="551"/>
      <c r="NGB13" s="551"/>
      <c r="NGC13" s="551"/>
      <c r="NGD13" s="551"/>
      <c r="NGE13" s="551"/>
      <c r="NGF13" s="551"/>
      <c r="NGG13" s="551"/>
      <c r="NGH13" s="551"/>
      <c r="NGI13" s="551"/>
      <c r="NGJ13" s="551"/>
      <c r="NGK13" s="551"/>
      <c r="NGL13" s="551"/>
      <c r="NGM13" s="551"/>
      <c r="NGN13" s="551"/>
      <c r="NGO13" s="551"/>
      <c r="NGP13" s="551"/>
      <c r="NGQ13" s="551"/>
      <c r="NGR13" s="551"/>
      <c r="NGS13" s="551"/>
      <c r="NGT13" s="551"/>
      <c r="NGU13" s="551"/>
      <c r="NGV13" s="551"/>
      <c r="NGW13" s="551"/>
      <c r="NGX13" s="551"/>
      <c r="NGY13" s="551"/>
      <c r="NGZ13" s="551"/>
      <c r="NHA13" s="551"/>
      <c r="NHB13" s="551"/>
      <c r="NHC13" s="551"/>
      <c r="NHD13" s="551"/>
      <c r="NHE13" s="551"/>
      <c r="NHF13" s="551"/>
      <c r="NHG13" s="551"/>
      <c r="NHH13" s="551"/>
      <c r="NHI13" s="551"/>
      <c r="NHJ13" s="551"/>
      <c r="NHK13" s="551"/>
      <c r="NHL13" s="551"/>
      <c r="NHM13" s="551"/>
      <c r="NHN13" s="551"/>
      <c r="NHO13" s="551"/>
      <c r="NHP13" s="551"/>
      <c r="NHQ13" s="551"/>
      <c r="NHR13" s="551"/>
      <c r="NHS13" s="551"/>
      <c r="NHT13" s="551"/>
      <c r="NHU13" s="551"/>
      <c r="NHV13" s="551"/>
      <c r="NHW13" s="551"/>
      <c r="NHX13" s="551"/>
      <c r="NHY13" s="551"/>
      <c r="NHZ13" s="551"/>
      <c r="NIA13" s="551"/>
      <c r="NIB13" s="551"/>
      <c r="NIC13" s="551"/>
      <c r="NID13" s="551"/>
      <c r="NIE13" s="551"/>
      <c r="NIF13" s="551"/>
      <c r="NIG13" s="551"/>
      <c r="NIH13" s="551"/>
      <c r="NII13" s="551"/>
      <c r="NIJ13" s="551"/>
      <c r="NIK13" s="551"/>
      <c r="NIL13" s="551"/>
      <c r="NIM13" s="551"/>
      <c r="NIN13" s="551"/>
      <c r="NIO13" s="551"/>
      <c r="NIP13" s="551"/>
      <c r="NIQ13" s="551"/>
      <c r="NIR13" s="551"/>
      <c r="NIS13" s="551"/>
      <c r="NIT13" s="551"/>
      <c r="NIU13" s="551"/>
      <c r="NIV13" s="551"/>
      <c r="NIW13" s="551"/>
      <c r="NIX13" s="551"/>
      <c r="NIY13" s="551"/>
      <c r="NIZ13" s="551"/>
      <c r="NJA13" s="551"/>
      <c r="NJB13" s="551"/>
      <c r="NJC13" s="551"/>
      <c r="NJD13" s="551"/>
      <c r="NJE13" s="551"/>
      <c r="NJF13" s="551"/>
      <c r="NJG13" s="551"/>
      <c r="NJH13" s="551"/>
      <c r="NJI13" s="551"/>
      <c r="NJJ13" s="551"/>
      <c r="NJK13" s="551"/>
      <c r="NJL13" s="551"/>
      <c r="NJM13" s="551"/>
      <c r="NJN13" s="551"/>
      <c r="NJO13" s="551"/>
      <c r="NJP13" s="551"/>
      <c r="NJQ13" s="551"/>
      <c r="NJR13" s="551"/>
      <c r="NJS13" s="551"/>
      <c r="NJT13" s="551"/>
      <c r="NJU13" s="551"/>
      <c r="NJV13" s="551"/>
      <c r="NJW13" s="551"/>
      <c r="NJX13" s="551"/>
      <c r="NJY13" s="551"/>
      <c r="NJZ13" s="551"/>
      <c r="NKA13" s="551"/>
      <c r="NKB13" s="551"/>
      <c r="NKC13" s="551"/>
      <c r="NKD13" s="551"/>
      <c r="NKE13" s="551"/>
      <c r="NKF13" s="551"/>
      <c r="NKG13" s="551"/>
      <c r="NKH13" s="551"/>
      <c r="NKI13" s="551"/>
      <c r="NKJ13" s="551"/>
      <c r="NKK13" s="551"/>
      <c r="NKL13" s="551"/>
      <c r="NKM13" s="551"/>
      <c r="NKN13" s="551"/>
      <c r="NKO13" s="551"/>
      <c r="NKP13" s="551"/>
      <c r="NKQ13" s="551"/>
      <c r="NKR13" s="551"/>
      <c r="NKS13" s="551"/>
      <c r="NKT13" s="551"/>
      <c r="NKU13" s="551"/>
      <c r="NKV13" s="551"/>
      <c r="NKW13" s="551"/>
      <c r="NKX13" s="551"/>
      <c r="NKY13" s="551"/>
      <c r="NKZ13" s="551"/>
      <c r="NLA13" s="551"/>
      <c r="NLB13" s="551"/>
      <c r="NLC13" s="551"/>
      <c r="NLD13" s="551"/>
      <c r="NLE13" s="551"/>
      <c r="NLF13" s="551"/>
      <c r="NLG13" s="551"/>
      <c r="NLH13" s="551"/>
      <c r="NLI13" s="551"/>
      <c r="NLJ13" s="551"/>
      <c r="NLK13" s="551"/>
      <c r="NLL13" s="551"/>
      <c r="NLM13" s="551"/>
      <c r="NLN13" s="551"/>
      <c r="NLO13" s="551"/>
      <c r="NLP13" s="551"/>
      <c r="NLQ13" s="551"/>
      <c r="NLR13" s="551"/>
      <c r="NLS13" s="551"/>
      <c r="NLT13" s="551"/>
      <c r="NLU13" s="551"/>
      <c r="NLV13" s="551"/>
      <c r="NLW13" s="551"/>
      <c r="NLX13" s="551"/>
      <c r="NLY13" s="551"/>
      <c r="NLZ13" s="551"/>
      <c r="NMA13" s="551"/>
      <c r="NMB13" s="551"/>
      <c r="NMC13" s="551"/>
      <c r="NMD13" s="551"/>
      <c r="NME13" s="551"/>
      <c r="NMF13" s="551"/>
      <c r="NMG13" s="551"/>
      <c r="NMH13" s="551"/>
      <c r="NMI13" s="551"/>
      <c r="NMJ13" s="551"/>
      <c r="NMK13" s="551"/>
      <c r="NML13" s="551"/>
      <c r="NMM13" s="551"/>
      <c r="NMN13" s="551"/>
      <c r="NMO13" s="551"/>
      <c r="NMP13" s="551"/>
      <c r="NMQ13" s="551"/>
      <c r="NMR13" s="551"/>
      <c r="NMS13" s="551"/>
      <c r="NMT13" s="551"/>
      <c r="NMU13" s="551"/>
      <c r="NMV13" s="551"/>
      <c r="NMW13" s="551"/>
      <c r="NMX13" s="551"/>
      <c r="NMY13" s="551"/>
      <c r="NMZ13" s="551"/>
      <c r="NNA13" s="551"/>
      <c r="NNB13" s="551"/>
      <c r="NNC13" s="551"/>
      <c r="NND13" s="551"/>
      <c r="NNE13" s="551"/>
      <c r="NNF13" s="551"/>
      <c r="NNG13" s="551"/>
      <c r="NNH13" s="551"/>
      <c r="NNI13" s="551"/>
      <c r="NNJ13" s="551"/>
      <c r="NNK13" s="551"/>
      <c r="NNL13" s="551"/>
      <c r="NNM13" s="551"/>
      <c r="NNN13" s="551"/>
      <c r="NNO13" s="551"/>
      <c r="NNP13" s="551"/>
      <c r="NNQ13" s="551"/>
      <c r="NNR13" s="551"/>
      <c r="NNS13" s="551"/>
      <c r="NNT13" s="551"/>
      <c r="NNU13" s="551"/>
      <c r="NNV13" s="551"/>
      <c r="NNW13" s="551"/>
      <c r="NNX13" s="551"/>
      <c r="NNY13" s="551"/>
      <c r="NNZ13" s="551"/>
      <c r="NOA13" s="551"/>
      <c r="NOB13" s="551"/>
      <c r="NOC13" s="551"/>
      <c r="NOD13" s="551"/>
      <c r="NOE13" s="551"/>
      <c r="NOF13" s="551"/>
      <c r="NOG13" s="551"/>
      <c r="NOH13" s="551"/>
      <c r="NOI13" s="551"/>
      <c r="NOJ13" s="551"/>
      <c r="NOK13" s="551"/>
      <c r="NOL13" s="551"/>
      <c r="NOM13" s="551"/>
      <c r="NON13" s="551"/>
      <c r="NOO13" s="551"/>
      <c r="NOP13" s="551"/>
      <c r="NOQ13" s="551"/>
      <c r="NOR13" s="551"/>
      <c r="NOS13" s="551"/>
      <c r="NOT13" s="551"/>
      <c r="NOU13" s="551"/>
      <c r="NOV13" s="551"/>
      <c r="NOW13" s="551"/>
      <c r="NOX13" s="551"/>
      <c r="NOY13" s="551"/>
      <c r="NOZ13" s="551"/>
      <c r="NPA13" s="551"/>
      <c r="NPB13" s="551"/>
      <c r="NPC13" s="551"/>
      <c r="NPD13" s="551"/>
      <c r="NPE13" s="551"/>
      <c r="NPF13" s="551"/>
      <c r="NPG13" s="551"/>
      <c r="NPH13" s="551"/>
      <c r="NPI13" s="551"/>
      <c r="NPJ13" s="551"/>
      <c r="NPK13" s="551"/>
      <c r="NPL13" s="551"/>
      <c r="NPM13" s="551"/>
      <c r="NPN13" s="551"/>
      <c r="NPO13" s="551"/>
      <c r="NPP13" s="551"/>
      <c r="NPQ13" s="551"/>
      <c r="NPR13" s="551"/>
      <c r="NPS13" s="551"/>
      <c r="NPT13" s="551"/>
      <c r="NPU13" s="551"/>
      <c r="NPV13" s="551"/>
      <c r="NPW13" s="551"/>
      <c r="NPX13" s="551"/>
      <c r="NPY13" s="551"/>
      <c r="NPZ13" s="551"/>
      <c r="NQA13" s="551"/>
      <c r="NQB13" s="551"/>
      <c r="NQC13" s="551"/>
      <c r="NQD13" s="551"/>
      <c r="NQE13" s="551"/>
      <c r="NQF13" s="551"/>
      <c r="NQG13" s="551"/>
      <c r="NQH13" s="551"/>
      <c r="NQI13" s="551"/>
      <c r="NQJ13" s="551"/>
      <c r="NQK13" s="551"/>
      <c r="NQL13" s="551"/>
      <c r="NQM13" s="551"/>
      <c r="NQN13" s="551"/>
      <c r="NQO13" s="551"/>
      <c r="NQP13" s="551"/>
      <c r="NQQ13" s="551"/>
      <c r="NQR13" s="551"/>
      <c r="NQS13" s="551"/>
      <c r="NQT13" s="551"/>
      <c r="NQU13" s="551"/>
      <c r="NQV13" s="551"/>
      <c r="NQW13" s="551"/>
      <c r="NQX13" s="551"/>
      <c r="NQY13" s="551"/>
      <c r="NQZ13" s="551"/>
      <c r="NRA13" s="551"/>
      <c r="NRB13" s="551"/>
      <c r="NRC13" s="551"/>
      <c r="NRD13" s="551"/>
      <c r="NRE13" s="551"/>
      <c r="NRF13" s="551"/>
      <c r="NRG13" s="551"/>
      <c r="NRH13" s="551"/>
      <c r="NRI13" s="551"/>
      <c r="NRJ13" s="551"/>
      <c r="NRK13" s="551"/>
      <c r="NRL13" s="551"/>
      <c r="NRM13" s="551"/>
      <c r="NRN13" s="551"/>
      <c r="NRO13" s="551"/>
      <c r="NRP13" s="551"/>
      <c r="NRQ13" s="551"/>
      <c r="NRR13" s="551"/>
      <c r="NRS13" s="551"/>
      <c r="NRT13" s="551"/>
      <c r="NRU13" s="551"/>
      <c r="NRV13" s="551"/>
      <c r="NRW13" s="551"/>
      <c r="NRX13" s="551"/>
      <c r="NRY13" s="551"/>
      <c r="NRZ13" s="551"/>
      <c r="NSA13" s="551"/>
      <c r="NSB13" s="551"/>
      <c r="NSC13" s="551"/>
      <c r="NSD13" s="551"/>
      <c r="NSE13" s="551"/>
      <c r="NSF13" s="551"/>
      <c r="NSG13" s="551"/>
      <c r="NSH13" s="551"/>
      <c r="NSI13" s="551"/>
      <c r="NSJ13" s="551"/>
      <c r="NSK13" s="551"/>
      <c r="NSL13" s="551"/>
      <c r="NSM13" s="551"/>
      <c r="NSN13" s="551"/>
      <c r="NSO13" s="551"/>
      <c r="NSP13" s="551"/>
      <c r="NSQ13" s="551"/>
      <c r="NSR13" s="551"/>
      <c r="NSS13" s="551"/>
      <c r="NST13" s="551"/>
      <c r="NSU13" s="551"/>
      <c r="NSV13" s="551"/>
      <c r="NSW13" s="551"/>
      <c r="NSX13" s="551"/>
      <c r="NSY13" s="551"/>
      <c r="NSZ13" s="551"/>
      <c r="NTA13" s="551"/>
      <c r="NTB13" s="551"/>
      <c r="NTC13" s="551"/>
      <c r="NTD13" s="551"/>
      <c r="NTE13" s="551"/>
      <c r="NTF13" s="551"/>
      <c r="NTG13" s="551"/>
      <c r="NTH13" s="551"/>
      <c r="NTI13" s="551"/>
      <c r="NTJ13" s="551"/>
      <c r="NTK13" s="551"/>
      <c r="NTL13" s="551"/>
      <c r="NTM13" s="551"/>
      <c r="NTN13" s="551"/>
      <c r="NTO13" s="551"/>
      <c r="NTP13" s="551"/>
      <c r="NTQ13" s="551"/>
      <c r="NTR13" s="551"/>
      <c r="NTS13" s="551"/>
      <c r="NTT13" s="551"/>
      <c r="NTU13" s="551"/>
      <c r="NTV13" s="551"/>
      <c r="NTW13" s="551"/>
      <c r="NTX13" s="551"/>
      <c r="NTY13" s="551"/>
      <c r="NTZ13" s="551"/>
      <c r="NUA13" s="551"/>
      <c r="NUB13" s="551"/>
      <c r="NUC13" s="551"/>
      <c r="NUD13" s="551"/>
      <c r="NUE13" s="551"/>
      <c r="NUF13" s="551"/>
      <c r="NUG13" s="551"/>
      <c r="NUH13" s="551"/>
      <c r="NUI13" s="551"/>
      <c r="NUJ13" s="551"/>
      <c r="NUK13" s="551"/>
      <c r="NUL13" s="551"/>
      <c r="NUM13" s="551"/>
      <c r="NUN13" s="551"/>
      <c r="NUO13" s="551"/>
      <c r="NUP13" s="551"/>
      <c r="NUQ13" s="551"/>
      <c r="NUR13" s="551"/>
      <c r="NUS13" s="551"/>
      <c r="NUT13" s="551"/>
      <c r="NUU13" s="551"/>
      <c r="NUV13" s="551"/>
      <c r="NUW13" s="551"/>
      <c r="NUX13" s="551"/>
      <c r="NUY13" s="551"/>
      <c r="NUZ13" s="551"/>
      <c r="NVA13" s="551"/>
      <c r="NVB13" s="551"/>
      <c r="NVC13" s="551"/>
      <c r="NVD13" s="551"/>
      <c r="NVE13" s="551"/>
      <c r="NVF13" s="551"/>
      <c r="NVG13" s="551"/>
      <c r="NVH13" s="551"/>
      <c r="NVI13" s="551"/>
      <c r="NVJ13" s="551"/>
      <c r="NVK13" s="551"/>
      <c r="NVL13" s="551"/>
      <c r="NVM13" s="551"/>
      <c r="NVN13" s="551"/>
      <c r="NVO13" s="551"/>
      <c r="NVP13" s="551"/>
      <c r="NVQ13" s="551"/>
      <c r="NVR13" s="551"/>
      <c r="NVS13" s="551"/>
      <c r="NVT13" s="551"/>
      <c r="NVU13" s="551"/>
      <c r="NVV13" s="551"/>
      <c r="NVW13" s="551"/>
      <c r="NVX13" s="551"/>
      <c r="NVY13" s="551"/>
      <c r="NVZ13" s="551"/>
      <c r="NWA13" s="551"/>
      <c r="NWB13" s="551"/>
      <c r="NWC13" s="551"/>
      <c r="NWD13" s="551"/>
      <c r="NWE13" s="551"/>
      <c r="NWF13" s="551"/>
      <c r="NWG13" s="551"/>
      <c r="NWH13" s="551"/>
      <c r="NWI13" s="551"/>
      <c r="NWJ13" s="551"/>
      <c r="NWK13" s="551"/>
      <c r="NWL13" s="551"/>
      <c r="NWM13" s="551"/>
      <c r="NWN13" s="551"/>
      <c r="NWO13" s="551"/>
      <c r="NWP13" s="551"/>
      <c r="NWQ13" s="551"/>
      <c r="NWR13" s="551"/>
      <c r="NWS13" s="551"/>
      <c r="NWT13" s="551"/>
      <c r="NWU13" s="551"/>
      <c r="NWV13" s="551"/>
      <c r="NWW13" s="551"/>
      <c r="NWX13" s="551"/>
      <c r="NWY13" s="551"/>
      <c r="NWZ13" s="551"/>
      <c r="NXA13" s="551"/>
      <c r="NXB13" s="551"/>
      <c r="NXC13" s="551"/>
      <c r="NXD13" s="551"/>
      <c r="NXE13" s="551"/>
      <c r="NXF13" s="551"/>
      <c r="NXG13" s="551"/>
      <c r="NXH13" s="551"/>
      <c r="NXI13" s="551"/>
      <c r="NXJ13" s="551"/>
      <c r="NXK13" s="551"/>
      <c r="NXL13" s="551"/>
      <c r="NXM13" s="551"/>
      <c r="NXN13" s="551"/>
      <c r="NXO13" s="551"/>
      <c r="NXP13" s="551"/>
      <c r="NXQ13" s="551"/>
      <c r="NXR13" s="551"/>
      <c r="NXS13" s="551"/>
      <c r="NXT13" s="551"/>
      <c r="NXU13" s="551"/>
      <c r="NXV13" s="551"/>
      <c r="NXW13" s="551"/>
      <c r="NXX13" s="551"/>
      <c r="NXY13" s="551"/>
      <c r="NXZ13" s="551"/>
      <c r="NYA13" s="551"/>
      <c r="NYB13" s="551"/>
      <c r="NYC13" s="551"/>
      <c r="NYD13" s="551"/>
      <c r="NYE13" s="551"/>
      <c r="NYF13" s="551"/>
      <c r="NYG13" s="551"/>
      <c r="NYH13" s="551"/>
      <c r="NYI13" s="551"/>
      <c r="NYJ13" s="551"/>
      <c r="NYK13" s="551"/>
      <c r="NYL13" s="551"/>
      <c r="NYM13" s="551"/>
      <c r="NYN13" s="551"/>
      <c r="NYO13" s="551"/>
      <c r="NYP13" s="551"/>
      <c r="NYQ13" s="551"/>
      <c r="NYR13" s="551"/>
      <c r="NYS13" s="551"/>
      <c r="NYT13" s="551"/>
      <c r="NYU13" s="551"/>
      <c r="NYV13" s="551"/>
      <c r="NYW13" s="551"/>
      <c r="NYX13" s="551"/>
      <c r="NYY13" s="551"/>
      <c r="NYZ13" s="551"/>
      <c r="NZA13" s="551"/>
      <c r="NZB13" s="551"/>
      <c r="NZC13" s="551"/>
      <c r="NZD13" s="551"/>
      <c r="NZE13" s="551"/>
      <c r="NZF13" s="551"/>
      <c r="NZG13" s="551"/>
      <c r="NZH13" s="551"/>
      <c r="NZI13" s="551"/>
      <c r="NZJ13" s="551"/>
      <c r="NZK13" s="551"/>
      <c r="NZL13" s="551"/>
      <c r="NZM13" s="551"/>
      <c r="NZN13" s="551"/>
      <c r="NZO13" s="551"/>
      <c r="NZP13" s="551"/>
      <c r="NZQ13" s="551"/>
      <c r="NZR13" s="551"/>
      <c r="NZS13" s="551"/>
      <c r="NZT13" s="551"/>
      <c r="NZU13" s="551"/>
      <c r="NZV13" s="551"/>
      <c r="NZW13" s="551"/>
      <c r="NZX13" s="551"/>
      <c r="NZY13" s="551"/>
      <c r="NZZ13" s="551"/>
      <c r="OAA13" s="551"/>
      <c r="OAB13" s="551"/>
      <c r="OAC13" s="551"/>
      <c r="OAD13" s="551"/>
      <c r="OAE13" s="551"/>
      <c r="OAF13" s="551"/>
      <c r="OAG13" s="551"/>
      <c r="OAH13" s="551"/>
      <c r="OAI13" s="551"/>
      <c r="OAJ13" s="551"/>
      <c r="OAK13" s="551"/>
      <c r="OAL13" s="551"/>
      <c r="OAM13" s="551"/>
      <c r="OAN13" s="551"/>
      <c r="OAO13" s="551"/>
      <c r="OAP13" s="551"/>
      <c r="OAQ13" s="551"/>
      <c r="OAR13" s="551"/>
      <c r="OAS13" s="551"/>
      <c r="OAT13" s="551"/>
      <c r="OAU13" s="551"/>
      <c r="OAV13" s="551"/>
      <c r="OAW13" s="551"/>
      <c r="OAX13" s="551"/>
      <c r="OAY13" s="551"/>
      <c r="OAZ13" s="551"/>
      <c r="OBA13" s="551"/>
      <c r="OBB13" s="551"/>
      <c r="OBC13" s="551"/>
      <c r="OBD13" s="551"/>
      <c r="OBE13" s="551"/>
      <c r="OBF13" s="551"/>
      <c r="OBG13" s="551"/>
      <c r="OBH13" s="551"/>
      <c r="OBI13" s="551"/>
      <c r="OBJ13" s="551"/>
      <c r="OBK13" s="551"/>
      <c r="OBL13" s="551"/>
      <c r="OBM13" s="551"/>
      <c r="OBN13" s="551"/>
      <c r="OBO13" s="551"/>
      <c r="OBP13" s="551"/>
      <c r="OBQ13" s="551"/>
      <c r="OBR13" s="551"/>
      <c r="OBS13" s="551"/>
      <c r="OBT13" s="551"/>
      <c r="OBU13" s="551"/>
      <c r="OBV13" s="551"/>
      <c r="OBW13" s="551"/>
      <c r="OBX13" s="551"/>
      <c r="OBY13" s="551"/>
      <c r="OBZ13" s="551"/>
      <c r="OCA13" s="551"/>
      <c r="OCB13" s="551"/>
      <c r="OCC13" s="551"/>
      <c r="OCD13" s="551"/>
      <c r="OCE13" s="551"/>
      <c r="OCF13" s="551"/>
      <c r="OCG13" s="551"/>
      <c r="OCH13" s="551"/>
      <c r="OCI13" s="551"/>
      <c r="OCJ13" s="551"/>
      <c r="OCK13" s="551"/>
      <c r="OCL13" s="551"/>
      <c r="OCM13" s="551"/>
      <c r="OCN13" s="551"/>
      <c r="OCO13" s="551"/>
      <c r="OCP13" s="551"/>
      <c r="OCQ13" s="551"/>
      <c r="OCR13" s="551"/>
      <c r="OCS13" s="551"/>
      <c r="OCT13" s="551"/>
      <c r="OCU13" s="551"/>
      <c r="OCV13" s="551"/>
      <c r="OCW13" s="551"/>
      <c r="OCX13" s="551"/>
      <c r="OCY13" s="551"/>
      <c r="OCZ13" s="551"/>
      <c r="ODA13" s="551"/>
      <c r="ODB13" s="551"/>
      <c r="ODC13" s="551"/>
      <c r="ODD13" s="551"/>
      <c r="ODE13" s="551"/>
      <c r="ODF13" s="551"/>
      <c r="ODG13" s="551"/>
      <c r="ODH13" s="551"/>
      <c r="ODI13" s="551"/>
      <c r="ODJ13" s="551"/>
      <c r="ODK13" s="551"/>
      <c r="ODL13" s="551"/>
      <c r="ODM13" s="551"/>
      <c r="ODN13" s="551"/>
      <c r="ODO13" s="551"/>
      <c r="ODP13" s="551"/>
      <c r="ODQ13" s="551"/>
      <c r="ODR13" s="551"/>
      <c r="ODS13" s="551"/>
      <c r="ODT13" s="551"/>
      <c r="ODU13" s="551"/>
      <c r="ODV13" s="551"/>
      <c r="ODW13" s="551"/>
      <c r="ODX13" s="551"/>
      <c r="ODY13" s="551"/>
      <c r="ODZ13" s="551"/>
      <c r="OEA13" s="551"/>
      <c r="OEB13" s="551"/>
      <c r="OEC13" s="551"/>
      <c r="OED13" s="551"/>
      <c r="OEE13" s="551"/>
      <c r="OEF13" s="551"/>
      <c r="OEG13" s="551"/>
      <c r="OEH13" s="551"/>
      <c r="OEI13" s="551"/>
      <c r="OEJ13" s="551"/>
      <c r="OEK13" s="551"/>
      <c r="OEL13" s="551"/>
      <c r="OEM13" s="551"/>
      <c r="OEN13" s="551"/>
      <c r="OEO13" s="551"/>
      <c r="OEP13" s="551"/>
      <c r="OEQ13" s="551"/>
      <c r="OER13" s="551"/>
      <c r="OES13" s="551"/>
      <c r="OET13" s="551"/>
      <c r="OEU13" s="551"/>
      <c r="OEV13" s="551"/>
      <c r="OEW13" s="551"/>
      <c r="OEX13" s="551"/>
      <c r="OEY13" s="551"/>
      <c r="OEZ13" s="551"/>
      <c r="OFA13" s="551"/>
      <c r="OFB13" s="551"/>
      <c r="OFC13" s="551"/>
      <c r="OFD13" s="551"/>
      <c r="OFE13" s="551"/>
      <c r="OFF13" s="551"/>
      <c r="OFG13" s="551"/>
      <c r="OFH13" s="551"/>
      <c r="OFI13" s="551"/>
      <c r="OFJ13" s="551"/>
      <c r="OFK13" s="551"/>
      <c r="OFL13" s="551"/>
      <c r="OFM13" s="551"/>
      <c r="OFN13" s="551"/>
      <c r="OFO13" s="551"/>
      <c r="OFP13" s="551"/>
      <c r="OFQ13" s="551"/>
      <c r="OFR13" s="551"/>
      <c r="OFS13" s="551"/>
      <c r="OFT13" s="551"/>
      <c r="OFU13" s="551"/>
      <c r="OFV13" s="551"/>
      <c r="OFW13" s="551"/>
      <c r="OFX13" s="551"/>
      <c r="OFY13" s="551"/>
      <c r="OFZ13" s="551"/>
      <c r="OGA13" s="551"/>
      <c r="OGB13" s="551"/>
      <c r="OGC13" s="551"/>
      <c r="OGD13" s="551"/>
      <c r="OGE13" s="551"/>
      <c r="OGF13" s="551"/>
      <c r="OGG13" s="551"/>
      <c r="OGH13" s="551"/>
      <c r="OGI13" s="551"/>
      <c r="OGJ13" s="551"/>
      <c r="OGK13" s="551"/>
      <c r="OGL13" s="551"/>
      <c r="OGM13" s="551"/>
      <c r="OGN13" s="551"/>
      <c r="OGO13" s="551"/>
      <c r="OGP13" s="551"/>
      <c r="OGQ13" s="551"/>
      <c r="OGR13" s="551"/>
      <c r="OGS13" s="551"/>
      <c r="OGT13" s="551"/>
      <c r="OGU13" s="551"/>
      <c r="OGV13" s="551"/>
      <c r="OGW13" s="551"/>
      <c r="OGX13" s="551"/>
      <c r="OGY13" s="551"/>
      <c r="OGZ13" s="551"/>
      <c r="OHA13" s="551"/>
      <c r="OHB13" s="551"/>
      <c r="OHC13" s="551"/>
      <c r="OHD13" s="551"/>
      <c r="OHE13" s="551"/>
      <c r="OHF13" s="551"/>
      <c r="OHG13" s="551"/>
      <c r="OHH13" s="551"/>
      <c r="OHI13" s="551"/>
      <c r="OHJ13" s="551"/>
      <c r="OHK13" s="551"/>
      <c r="OHL13" s="551"/>
      <c r="OHM13" s="551"/>
      <c r="OHN13" s="551"/>
      <c r="OHO13" s="551"/>
      <c r="OHP13" s="551"/>
      <c r="OHQ13" s="551"/>
      <c r="OHR13" s="551"/>
      <c r="OHS13" s="551"/>
      <c r="OHT13" s="551"/>
      <c r="OHU13" s="551"/>
      <c r="OHV13" s="551"/>
      <c r="OHW13" s="551"/>
      <c r="OHX13" s="551"/>
      <c r="OHY13" s="551"/>
      <c r="OHZ13" s="551"/>
      <c r="OIA13" s="551"/>
      <c r="OIB13" s="551"/>
      <c r="OIC13" s="551"/>
      <c r="OID13" s="551"/>
      <c r="OIE13" s="551"/>
      <c r="OIF13" s="551"/>
      <c r="OIG13" s="551"/>
      <c r="OIH13" s="551"/>
      <c r="OII13" s="551"/>
      <c r="OIJ13" s="551"/>
      <c r="OIK13" s="551"/>
      <c r="OIL13" s="551"/>
      <c r="OIM13" s="551"/>
      <c r="OIN13" s="551"/>
      <c r="OIO13" s="551"/>
      <c r="OIP13" s="551"/>
      <c r="OIQ13" s="551"/>
      <c r="OIR13" s="551"/>
      <c r="OIS13" s="551"/>
      <c r="OIT13" s="551"/>
      <c r="OIU13" s="551"/>
      <c r="OIV13" s="551"/>
      <c r="OIW13" s="551"/>
      <c r="OIX13" s="551"/>
      <c r="OIY13" s="551"/>
      <c r="OIZ13" s="551"/>
      <c r="OJA13" s="551"/>
      <c r="OJB13" s="551"/>
      <c r="OJC13" s="551"/>
      <c r="OJD13" s="551"/>
      <c r="OJE13" s="551"/>
      <c r="OJF13" s="551"/>
      <c r="OJG13" s="551"/>
      <c r="OJH13" s="551"/>
      <c r="OJI13" s="551"/>
      <c r="OJJ13" s="551"/>
      <c r="OJK13" s="551"/>
      <c r="OJL13" s="551"/>
      <c r="OJM13" s="551"/>
      <c r="OJN13" s="551"/>
      <c r="OJO13" s="551"/>
      <c r="OJP13" s="551"/>
      <c r="OJQ13" s="551"/>
      <c r="OJR13" s="551"/>
      <c r="OJS13" s="551"/>
      <c r="OJT13" s="551"/>
      <c r="OJU13" s="551"/>
      <c r="OJV13" s="551"/>
      <c r="OJW13" s="551"/>
      <c r="OJX13" s="551"/>
      <c r="OJY13" s="551"/>
      <c r="OJZ13" s="551"/>
      <c r="OKA13" s="551"/>
      <c r="OKB13" s="551"/>
      <c r="OKC13" s="551"/>
      <c r="OKD13" s="551"/>
      <c r="OKE13" s="551"/>
      <c r="OKF13" s="551"/>
      <c r="OKG13" s="551"/>
      <c r="OKH13" s="551"/>
      <c r="OKI13" s="551"/>
      <c r="OKJ13" s="551"/>
      <c r="OKK13" s="551"/>
      <c r="OKL13" s="551"/>
      <c r="OKM13" s="551"/>
      <c r="OKN13" s="551"/>
      <c r="OKO13" s="551"/>
      <c r="OKP13" s="551"/>
      <c r="OKQ13" s="551"/>
      <c r="OKR13" s="551"/>
      <c r="OKS13" s="551"/>
      <c r="OKT13" s="551"/>
      <c r="OKU13" s="551"/>
      <c r="OKV13" s="551"/>
      <c r="OKW13" s="551"/>
      <c r="OKX13" s="551"/>
      <c r="OKY13" s="551"/>
      <c r="OKZ13" s="551"/>
      <c r="OLA13" s="551"/>
      <c r="OLB13" s="551"/>
      <c r="OLC13" s="551"/>
      <c r="OLD13" s="551"/>
      <c r="OLE13" s="551"/>
      <c r="OLF13" s="551"/>
      <c r="OLG13" s="551"/>
      <c r="OLH13" s="551"/>
      <c r="OLI13" s="551"/>
      <c r="OLJ13" s="551"/>
      <c r="OLK13" s="551"/>
      <c r="OLL13" s="551"/>
      <c r="OLM13" s="551"/>
      <c r="OLN13" s="551"/>
      <c r="OLO13" s="551"/>
      <c r="OLP13" s="551"/>
      <c r="OLQ13" s="551"/>
      <c r="OLR13" s="551"/>
      <c r="OLS13" s="551"/>
      <c r="OLT13" s="551"/>
      <c r="OLU13" s="551"/>
      <c r="OLV13" s="551"/>
      <c r="OLW13" s="551"/>
      <c r="OLX13" s="551"/>
      <c r="OLY13" s="551"/>
      <c r="OLZ13" s="551"/>
      <c r="OMA13" s="551"/>
      <c r="OMB13" s="551"/>
      <c r="OMC13" s="551"/>
      <c r="OMD13" s="551"/>
      <c r="OME13" s="551"/>
      <c r="OMF13" s="551"/>
      <c r="OMG13" s="551"/>
      <c r="OMH13" s="551"/>
      <c r="OMI13" s="551"/>
      <c r="OMJ13" s="551"/>
      <c r="OMK13" s="551"/>
      <c r="OML13" s="551"/>
      <c r="OMM13" s="551"/>
      <c r="OMN13" s="551"/>
      <c r="OMO13" s="551"/>
      <c r="OMP13" s="551"/>
      <c r="OMQ13" s="551"/>
      <c r="OMR13" s="551"/>
      <c r="OMS13" s="551"/>
      <c r="OMT13" s="551"/>
      <c r="OMU13" s="551"/>
      <c r="OMV13" s="551"/>
      <c r="OMW13" s="551"/>
      <c r="OMX13" s="551"/>
      <c r="OMY13" s="551"/>
      <c r="OMZ13" s="551"/>
      <c r="ONA13" s="551"/>
      <c r="ONB13" s="551"/>
      <c r="ONC13" s="551"/>
      <c r="OND13" s="551"/>
      <c r="ONE13" s="551"/>
      <c r="ONF13" s="551"/>
      <c r="ONG13" s="551"/>
      <c r="ONH13" s="551"/>
      <c r="ONI13" s="551"/>
      <c r="ONJ13" s="551"/>
      <c r="ONK13" s="551"/>
      <c r="ONL13" s="551"/>
      <c r="ONM13" s="551"/>
      <c r="ONN13" s="551"/>
      <c r="ONO13" s="551"/>
      <c r="ONP13" s="551"/>
      <c r="ONQ13" s="551"/>
      <c r="ONR13" s="551"/>
      <c r="ONS13" s="551"/>
      <c r="ONT13" s="551"/>
      <c r="ONU13" s="551"/>
      <c r="ONV13" s="551"/>
      <c r="ONW13" s="551"/>
      <c r="ONX13" s="551"/>
      <c r="ONY13" s="551"/>
      <c r="ONZ13" s="551"/>
      <c r="OOA13" s="551"/>
      <c r="OOB13" s="551"/>
      <c r="OOC13" s="551"/>
      <c r="OOD13" s="551"/>
      <c r="OOE13" s="551"/>
      <c r="OOF13" s="551"/>
      <c r="OOG13" s="551"/>
      <c r="OOH13" s="551"/>
      <c r="OOI13" s="551"/>
      <c r="OOJ13" s="551"/>
      <c r="OOK13" s="551"/>
      <c r="OOL13" s="551"/>
      <c r="OOM13" s="551"/>
      <c r="OON13" s="551"/>
      <c r="OOO13" s="551"/>
      <c r="OOP13" s="551"/>
      <c r="OOQ13" s="551"/>
      <c r="OOR13" s="551"/>
      <c r="OOS13" s="551"/>
      <c r="OOT13" s="551"/>
      <c r="OOU13" s="551"/>
      <c r="OOV13" s="551"/>
      <c r="OOW13" s="551"/>
      <c r="OOX13" s="551"/>
      <c r="OOY13" s="551"/>
      <c r="OOZ13" s="551"/>
      <c r="OPA13" s="551"/>
      <c r="OPB13" s="551"/>
      <c r="OPC13" s="551"/>
      <c r="OPD13" s="551"/>
      <c r="OPE13" s="551"/>
      <c r="OPF13" s="551"/>
      <c r="OPG13" s="551"/>
      <c r="OPH13" s="551"/>
      <c r="OPI13" s="551"/>
      <c r="OPJ13" s="551"/>
      <c r="OPK13" s="551"/>
      <c r="OPL13" s="551"/>
      <c r="OPM13" s="551"/>
      <c r="OPN13" s="551"/>
      <c r="OPO13" s="551"/>
      <c r="OPP13" s="551"/>
      <c r="OPQ13" s="551"/>
      <c r="OPR13" s="551"/>
      <c r="OPS13" s="551"/>
      <c r="OPT13" s="551"/>
      <c r="OPU13" s="551"/>
      <c r="OPV13" s="551"/>
      <c r="OPW13" s="551"/>
      <c r="OPX13" s="551"/>
      <c r="OPY13" s="551"/>
      <c r="OPZ13" s="551"/>
      <c r="OQA13" s="551"/>
      <c r="OQB13" s="551"/>
      <c r="OQC13" s="551"/>
      <c r="OQD13" s="551"/>
      <c r="OQE13" s="551"/>
      <c r="OQF13" s="551"/>
      <c r="OQG13" s="551"/>
      <c r="OQH13" s="551"/>
      <c r="OQI13" s="551"/>
      <c r="OQJ13" s="551"/>
      <c r="OQK13" s="551"/>
      <c r="OQL13" s="551"/>
      <c r="OQM13" s="551"/>
      <c r="OQN13" s="551"/>
      <c r="OQO13" s="551"/>
      <c r="OQP13" s="551"/>
      <c r="OQQ13" s="551"/>
      <c r="OQR13" s="551"/>
      <c r="OQS13" s="551"/>
      <c r="OQT13" s="551"/>
      <c r="OQU13" s="551"/>
      <c r="OQV13" s="551"/>
      <c r="OQW13" s="551"/>
      <c r="OQX13" s="551"/>
      <c r="OQY13" s="551"/>
      <c r="OQZ13" s="551"/>
      <c r="ORA13" s="551"/>
      <c r="ORB13" s="551"/>
      <c r="ORC13" s="551"/>
      <c r="ORD13" s="551"/>
      <c r="ORE13" s="551"/>
      <c r="ORF13" s="551"/>
      <c r="ORG13" s="551"/>
      <c r="ORH13" s="551"/>
      <c r="ORI13" s="551"/>
      <c r="ORJ13" s="551"/>
      <c r="ORK13" s="551"/>
      <c r="ORL13" s="551"/>
      <c r="ORM13" s="551"/>
      <c r="ORN13" s="551"/>
      <c r="ORO13" s="551"/>
      <c r="ORP13" s="551"/>
      <c r="ORQ13" s="551"/>
      <c r="ORR13" s="551"/>
      <c r="ORS13" s="551"/>
      <c r="ORT13" s="551"/>
      <c r="ORU13" s="551"/>
      <c r="ORV13" s="551"/>
      <c r="ORW13" s="551"/>
      <c r="ORX13" s="551"/>
      <c r="ORY13" s="551"/>
      <c r="ORZ13" s="551"/>
      <c r="OSA13" s="551"/>
      <c r="OSB13" s="551"/>
      <c r="OSC13" s="551"/>
      <c r="OSD13" s="551"/>
      <c r="OSE13" s="551"/>
      <c r="OSF13" s="551"/>
      <c r="OSG13" s="551"/>
      <c r="OSH13" s="551"/>
      <c r="OSI13" s="551"/>
      <c r="OSJ13" s="551"/>
      <c r="OSK13" s="551"/>
      <c r="OSL13" s="551"/>
      <c r="OSM13" s="551"/>
      <c r="OSN13" s="551"/>
      <c r="OSO13" s="551"/>
      <c r="OSP13" s="551"/>
      <c r="OSQ13" s="551"/>
      <c r="OSR13" s="551"/>
      <c r="OSS13" s="551"/>
      <c r="OST13" s="551"/>
      <c r="OSU13" s="551"/>
      <c r="OSV13" s="551"/>
      <c r="OSW13" s="551"/>
      <c r="OSX13" s="551"/>
      <c r="OSY13" s="551"/>
      <c r="OSZ13" s="551"/>
      <c r="OTA13" s="551"/>
      <c r="OTB13" s="551"/>
      <c r="OTC13" s="551"/>
      <c r="OTD13" s="551"/>
      <c r="OTE13" s="551"/>
      <c r="OTF13" s="551"/>
      <c r="OTG13" s="551"/>
      <c r="OTH13" s="551"/>
      <c r="OTI13" s="551"/>
      <c r="OTJ13" s="551"/>
      <c r="OTK13" s="551"/>
      <c r="OTL13" s="551"/>
      <c r="OTM13" s="551"/>
      <c r="OTN13" s="551"/>
      <c r="OTO13" s="551"/>
      <c r="OTP13" s="551"/>
      <c r="OTQ13" s="551"/>
      <c r="OTR13" s="551"/>
      <c r="OTS13" s="551"/>
      <c r="OTT13" s="551"/>
      <c r="OTU13" s="551"/>
      <c r="OTV13" s="551"/>
      <c r="OTW13" s="551"/>
      <c r="OTX13" s="551"/>
      <c r="OTY13" s="551"/>
      <c r="OTZ13" s="551"/>
      <c r="OUA13" s="551"/>
      <c r="OUB13" s="551"/>
      <c r="OUC13" s="551"/>
      <c r="OUD13" s="551"/>
      <c r="OUE13" s="551"/>
      <c r="OUF13" s="551"/>
      <c r="OUG13" s="551"/>
      <c r="OUH13" s="551"/>
      <c r="OUI13" s="551"/>
      <c r="OUJ13" s="551"/>
      <c r="OUK13" s="551"/>
      <c r="OUL13" s="551"/>
      <c r="OUM13" s="551"/>
      <c r="OUN13" s="551"/>
      <c r="OUO13" s="551"/>
      <c r="OUP13" s="551"/>
      <c r="OUQ13" s="551"/>
      <c r="OUR13" s="551"/>
      <c r="OUS13" s="551"/>
      <c r="OUT13" s="551"/>
      <c r="OUU13" s="551"/>
      <c r="OUV13" s="551"/>
      <c r="OUW13" s="551"/>
      <c r="OUX13" s="551"/>
      <c r="OUY13" s="551"/>
      <c r="OUZ13" s="551"/>
      <c r="OVA13" s="551"/>
      <c r="OVB13" s="551"/>
      <c r="OVC13" s="551"/>
      <c r="OVD13" s="551"/>
      <c r="OVE13" s="551"/>
      <c r="OVF13" s="551"/>
      <c r="OVG13" s="551"/>
      <c r="OVH13" s="551"/>
      <c r="OVI13" s="551"/>
      <c r="OVJ13" s="551"/>
      <c r="OVK13" s="551"/>
      <c r="OVL13" s="551"/>
      <c r="OVM13" s="551"/>
      <c r="OVN13" s="551"/>
      <c r="OVO13" s="551"/>
      <c r="OVP13" s="551"/>
      <c r="OVQ13" s="551"/>
      <c r="OVR13" s="551"/>
      <c r="OVS13" s="551"/>
      <c r="OVT13" s="551"/>
      <c r="OVU13" s="551"/>
      <c r="OVV13" s="551"/>
      <c r="OVW13" s="551"/>
      <c r="OVX13" s="551"/>
      <c r="OVY13" s="551"/>
      <c r="OVZ13" s="551"/>
      <c r="OWA13" s="551"/>
      <c r="OWB13" s="551"/>
      <c r="OWC13" s="551"/>
      <c r="OWD13" s="551"/>
      <c r="OWE13" s="551"/>
      <c r="OWF13" s="551"/>
      <c r="OWG13" s="551"/>
      <c r="OWH13" s="551"/>
      <c r="OWI13" s="551"/>
      <c r="OWJ13" s="551"/>
      <c r="OWK13" s="551"/>
      <c r="OWL13" s="551"/>
      <c r="OWM13" s="551"/>
      <c r="OWN13" s="551"/>
      <c r="OWO13" s="551"/>
      <c r="OWP13" s="551"/>
      <c r="OWQ13" s="551"/>
      <c r="OWR13" s="551"/>
      <c r="OWS13" s="551"/>
      <c r="OWT13" s="551"/>
      <c r="OWU13" s="551"/>
      <c r="OWV13" s="551"/>
      <c r="OWW13" s="551"/>
      <c r="OWX13" s="551"/>
      <c r="OWY13" s="551"/>
      <c r="OWZ13" s="551"/>
      <c r="OXA13" s="551"/>
      <c r="OXB13" s="551"/>
      <c r="OXC13" s="551"/>
      <c r="OXD13" s="551"/>
      <c r="OXE13" s="551"/>
      <c r="OXF13" s="551"/>
      <c r="OXG13" s="551"/>
      <c r="OXH13" s="551"/>
      <c r="OXI13" s="551"/>
      <c r="OXJ13" s="551"/>
      <c r="OXK13" s="551"/>
      <c r="OXL13" s="551"/>
      <c r="OXM13" s="551"/>
      <c r="OXN13" s="551"/>
      <c r="OXO13" s="551"/>
      <c r="OXP13" s="551"/>
      <c r="OXQ13" s="551"/>
      <c r="OXR13" s="551"/>
      <c r="OXS13" s="551"/>
      <c r="OXT13" s="551"/>
      <c r="OXU13" s="551"/>
      <c r="OXV13" s="551"/>
      <c r="OXW13" s="551"/>
      <c r="OXX13" s="551"/>
      <c r="OXY13" s="551"/>
      <c r="OXZ13" s="551"/>
      <c r="OYA13" s="551"/>
      <c r="OYB13" s="551"/>
      <c r="OYC13" s="551"/>
      <c r="OYD13" s="551"/>
      <c r="OYE13" s="551"/>
      <c r="OYF13" s="551"/>
      <c r="OYG13" s="551"/>
      <c r="OYH13" s="551"/>
      <c r="OYI13" s="551"/>
      <c r="OYJ13" s="551"/>
      <c r="OYK13" s="551"/>
      <c r="OYL13" s="551"/>
      <c r="OYM13" s="551"/>
      <c r="OYN13" s="551"/>
      <c r="OYO13" s="551"/>
      <c r="OYP13" s="551"/>
      <c r="OYQ13" s="551"/>
      <c r="OYR13" s="551"/>
      <c r="OYS13" s="551"/>
      <c r="OYT13" s="551"/>
      <c r="OYU13" s="551"/>
      <c r="OYV13" s="551"/>
      <c r="OYW13" s="551"/>
      <c r="OYX13" s="551"/>
      <c r="OYY13" s="551"/>
      <c r="OYZ13" s="551"/>
      <c r="OZA13" s="551"/>
      <c r="OZB13" s="551"/>
      <c r="OZC13" s="551"/>
      <c r="OZD13" s="551"/>
      <c r="OZE13" s="551"/>
      <c r="OZF13" s="551"/>
      <c r="OZG13" s="551"/>
      <c r="OZH13" s="551"/>
      <c r="OZI13" s="551"/>
      <c r="OZJ13" s="551"/>
      <c r="OZK13" s="551"/>
      <c r="OZL13" s="551"/>
      <c r="OZM13" s="551"/>
      <c r="OZN13" s="551"/>
      <c r="OZO13" s="551"/>
      <c r="OZP13" s="551"/>
      <c r="OZQ13" s="551"/>
      <c r="OZR13" s="551"/>
      <c r="OZS13" s="551"/>
      <c r="OZT13" s="551"/>
      <c r="OZU13" s="551"/>
      <c r="OZV13" s="551"/>
      <c r="OZW13" s="551"/>
      <c r="OZX13" s="551"/>
      <c r="OZY13" s="551"/>
      <c r="OZZ13" s="551"/>
      <c r="PAA13" s="551"/>
      <c r="PAB13" s="551"/>
      <c r="PAC13" s="551"/>
      <c r="PAD13" s="551"/>
      <c r="PAE13" s="551"/>
      <c r="PAF13" s="551"/>
      <c r="PAG13" s="551"/>
      <c r="PAH13" s="551"/>
      <c r="PAI13" s="551"/>
      <c r="PAJ13" s="551"/>
      <c r="PAK13" s="551"/>
      <c r="PAL13" s="551"/>
      <c r="PAM13" s="551"/>
      <c r="PAN13" s="551"/>
      <c r="PAO13" s="551"/>
      <c r="PAP13" s="551"/>
      <c r="PAQ13" s="551"/>
      <c r="PAR13" s="551"/>
      <c r="PAS13" s="551"/>
      <c r="PAT13" s="551"/>
      <c r="PAU13" s="551"/>
      <c r="PAV13" s="551"/>
      <c r="PAW13" s="551"/>
      <c r="PAX13" s="551"/>
      <c r="PAY13" s="551"/>
      <c r="PAZ13" s="551"/>
      <c r="PBA13" s="551"/>
      <c r="PBB13" s="551"/>
      <c r="PBC13" s="551"/>
      <c r="PBD13" s="551"/>
      <c r="PBE13" s="551"/>
      <c r="PBF13" s="551"/>
      <c r="PBG13" s="551"/>
      <c r="PBH13" s="551"/>
      <c r="PBI13" s="551"/>
      <c r="PBJ13" s="551"/>
      <c r="PBK13" s="551"/>
      <c r="PBL13" s="551"/>
      <c r="PBM13" s="551"/>
      <c r="PBN13" s="551"/>
      <c r="PBO13" s="551"/>
      <c r="PBP13" s="551"/>
      <c r="PBQ13" s="551"/>
      <c r="PBR13" s="551"/>
      <c r="PBS13" s="551"/>
      <c r="PBT13" s="551"/>
      <c r="PBU13" s="551"/>
      <c r="PBV13" s="551"/>
      <c r="PBW13" s="551"/>
      <c r="PBX13" s="551"/>
      <c r="PBY13" s="551"/>
      <c r="PBZ13" s="551"/>
      <c r="PCA13" s="551"/>
      <c r="PCB13" s="551"/>
      <c r="PCC13" s="551"/>
      <c r="PCD13" s="551"/>
      <c r="PCE13" s="551"/>
      <c r="PCF13" s="551"/>
      <c r="PCG13" s="551"/>
      <c r="PCH13" s="551"/>
      <c r="PCI13" s="551"/>
      <c r="PCJ13" s="551"/>
      <c r="PCK13" s="551"/>
      <c r="PCL13" s="551"/>
      <c r="PCM13" s="551"/>
      <c r="PCN13" s="551"/>
      <c r="PCO13" s="551"/>
      <c r="PCP13" s="551"/>
      <c r="PCQ13" s="551"/>
      <c r="PCR13" s="551"/>
      <c r="PCS13" s="551"/>
      <c r="PCT13" s="551"/>
      <c r="PCU13" s="551"/>
      <c r="PCV13" s="551"/>
      <c r="PCW13" s="551"/>
      <c r="PCX13" s="551"/>
      <c r="PCY13" s="551"/>
      <c r="PCZ13" s="551"/>
      <c r="PDA13" s="551"/>
      <c r="PDB13" s="551"/>
      <c r="PDC13" s="551"/>
      <c r="PDD13" s="551"/>
      <c r="PDE13" s="551"/>
      <c r="PDF13" s="551"/>
      <c r="PDG13" s="551"/>
      <c r="PDH13" s="551"/>
      <c r="PDI13" s="551"/>
      <c r="PDJ13" s="551"/>
      <c r="PDK13" s="551"/>
      <c r="PDL13" s="551"/>
      <c r="PDM13" s="551"/>
      <c r="PDN13" s="551"/>
      <c r="PDO13" s="551"/>
      <c r="PDP13" s="551"/>
      <c r="PDQ13" s="551"/>
      <c r="PDR13" s="551"/>
      <c r="PDS13" s="551"/>
      <c r="PDT13" s="551"/>
      <c r="PDU13" s="551"/>
      <c r="PDV13" s="551"/>
      <c r="PDW13" s="551"/>
      <c r="PDX13" s="551"/>
      <c r="PDY13" s="551"/>
      <c r="PDZ13" s="551"/>
      <c r="PEA13" s="551"/>
      <c r="PEB13" s="551"/>
      <c r="PEC13" s="551"/>
      <c r="PED13" s="551"/>
      <c r="PEE13" s="551"/>
      <c r="PEF13" s="551"/>
      <c r="PEG13" s="551"/>
      <c r="PEH13" s="551"/>
      <c r="PEI13" s="551"/>
      <c r="PEJ13" s="551"/>
      <c r="PEK13" s="551"/>
      <c r="PEL13" s="551"/>
      <c r="PEM13" s="551"/>
      <c r="PEN13" s="551"/>
      <c r="PEO13" s="551"/>
      <c r="PEP13" s="551"/>
      <c r="PEQ13" s="551"/>
      <c r="PER13" s="551"/>
      <c r="PES13" s="551"/>
      <c r="PET13" s="551"/>
      <c r="PEU13" s="551"/>
      <c r="PEV13" s="551"/>
      <c r="PEW13" s="551"/>
      <c r="PEX13" s="551"/>
      <c r="PEY13" s="551"/>
      <c r="PEZ13" s="551"/>
      <c r="PFA13" s="551"/>
      <c r="PFB13" s="551"/>
      <c r="PFC13" s="551"/>
      <c r="PFD13" s="551"/>
      <c r="PFE13" s="551"/>
      <c r="PFF13" s="551"/>
      <c r="PFG13" s="551"/>
      <c r="PFH13" s="551"/>
      <c r="PFI13" s="551"/>
      <c r="PFJ13" s="551"/>
      <c r="PFK13" s="551"/>
      <c r="PFL13" s="551"/>
      <c r="PFM13" s="551"/>
      <c r="PFN13" s="551"/>
      <c r="PFO13" s="551"/>
      <c r="PFP13" s="551"/>
      <c r="PFQ13" s="551"/>
      <c r="PFR13" s="551"/>
      <c r="PFS13" s="551"/>
      <c r="PFT13" s="551"/>
      <c r="PFU13" s="551"/>
      <c r="PFV13" s="551"/>
      <c r="PFW13" s="551"/>
      <c r="PFX13" s="551"/>
      <c r="PFY13" s="551"/>
      <c r="PFZ13" s="551"/>
      <c r="PGA13" s="551"/>
      <c r="PGB13" s="551"/>
      <c r="PGC13" s="551"/>
      <c r="PGD13" s="551"/>
      <c r="PGE13" s="551"/>
      <c r="PGF13" s="551"/>
      <c r="PGG13" s="551"/>
      <c r="PGH13" s="551"/>
      <c r="PGI13" s="551"/>
      <c r="PGJ13" s="551"/>
      <c r="PGK13" s="551"/>
      <c r="PGL13" s="551"/>
      <c r="PGM13" s="551"/>
      <c r="PGN13" s="551"/>
      <c r="PGO13" s="551"/>
      <c r="PGP13" s="551"/>
      <c r="PGQ13" s="551"/>
      <c r="PGR13" s="551"/>
      <c r="PGS13" s="551"/>
      <c r="PGT13" s="551"/>
      <c r="PGU13" s="551"/>
      <c r="PGV13" s="551"/>
      <c r="PGW13" s="551"/>
      <c r="PGX13" s="551"/>
      <c r="PGY13" s="551"/>
      <c r="PGZ13" s="551"/>
      <c r="PHA13" s="551"/>
      <c r="PHB13" s="551"/>
      <c r="PHC13" s="551"/>
      <c r="PHD13" s="551"/>
      <c r="PHE13" s="551"/>
      <c r="PHF13" s="551"/>
      <c r="PHG13" s="551"/>
      <c r="PHH13" s="551"/>
      <c r="PHI13" s="551"/>
      <c r="PHJ13" s="551"/>
      <c r="PHK13" s="551"/>
      <c r="PHL13" s="551"/>
      <c r="PHM13" s="551"/>
      <c r="PHN13" s="551"/>
      <c r="PHO13" s="551"/>
      <c r="PHP13" s="551"/>
      <c r="PHQ13" s="551"/>
      <c r="PHR13" s="551"/>
      <c r="PHS13" s="551"/>
      <c r="PHT13" s="551"/>
      <c r="PHU13" s="551"/>
      <c r="PHV13" s="551"/>
      <c r="PHW13" s="551"/>
      <c r="PHX13" s="551"/>
      <c r="PHY13" s="551"/>
      <c r="PHZ13" s="551"/>
      <c r="PIA13" s="551"/>
      <c r="PIB13" s="551"/>
      <c r="PIC13" s="551"/>
      <c r="PID13" s="551"/>
      <c r="PIE13" s="551"/>
      <c r="PIF13" s="551"/>
      <c r="PIG13" s="551"/>
      <c r="PIH13" s="551"/>
      <c r="PII13" s="551"/>
      <c r="PIJ13" s="551"/>
      <c r="PIK13" s="551"/>
      <c r="PIL13" s="551"/>
      <c r="PIM13" s="551"/>
      <c r="PIN13" s="551"/>
      <c r="PIO13" s="551"/>
      <c r="PIP13" s="551"/>
      <c r="PIQ13" s="551"/>
      <c r="PIR13" s="551"/>
      <c r="PIS13" s="551"/>
      <c r="PIT13" s="551"/>
      <c r="PIU13" s="551"/>
      <c r="PIV13" s="551"/>
      <c r="PIW13" s="551"/>
      <c r="PIX13" s="551"/>
      <c r="PIY13" s="551"/>
      <c r="PIZ13" s="551"/>
      <c r="PJA13" s="551"/>
      <c r="PJB13" s="551"/>
      <c r="PJC13" s="551"/>
      <c r="PJD13" s="551"/>
      <c r="PJE13" s="551"/>
      <c r="PJF13" s="551"/>
      <c r="PJG13" s="551"/>
      <c r="PJH13" s="551"/>
      <c r="PJI13" s="551"/>
      <c r="PJJ13" s="551"/>
      <c r="PJK13" s="551"/>
      <c r="PJL13" s="551"/>
      <c r="PJM13" s="551"/>
      <c r="PJN13" s="551"/>
      <c r="PJO13" s="551"/>
      <c r="PJP13" s="551"/>
      <c r="PJQ13" s="551"/>
      <c r="PJR13" s="551"/>
      <c r="PJS13" s="551"/>
      <c r="PJT13" s="551"/>
      <c r="PJU13" s="551"/>
      <c r="PJV13" s="551"/>
      <c r="PJW13" s="551"/>
      <c r="PJX13" s="551"/>
      <c r="PJY13" s="551"/>
      <c r="PJZ13" s="551"/>
      <c r="PKA13" s="551"/>
      <c r="PKB13" s="551"/>
      <c r="PKC13" s="551"/>
      <c r="PKD13" s="551"/>
      <c r="PKE13" s="551"/>
      <c r="PKF13" s="551"/>
      <c r="PKG13" s="551"/>
      <c r="PKH13" s="551"/>
      <c r="PKI13" s="551"/>
      <c r="PKJ13" s="551"/>
      <c r="PKK13" s="551"/>
      <c r="PKL13" s="551"/>
      <c r="PKM13" s="551"/>
      <c r="PKN13" s="551"/>
      <c r="PKO13" s="551"/>
      <c r="PKP13" s="551"/>
      <c r="PKQ13" s="551"/>
      <c r="PKR13" s="551"/>
      <c r="PKS13" s="551"/>
      <c r="PKT13" s="551"/>
      <c r="PKU13" s="551"/>
      <c r="PKV13" s="551"/>
      <c r="PKW13" s="551"/>
      <c r="PKX13" s="551"/>
      <c r="PKY13" s="551"/>
      <c r="PKZ13" s="551"/>
      <c r="PLA13" s="551"/>
      <c r="PLB13" s="551"/>
      <c r="PLC13" s="551"/>
      <c r="PLD13" s="551"/>
      <c r="PLE13" s="551"/>
      <c r="PLF13" s="551"/>
      <c r="PLG13" s="551"/>
      <c r="PLH13" s="551"/>
      <c r="PLI13" s="551"/>
      <c r="PLJ13" s="551"/>
      <c r="PLK13" s="551"/>
      <c r="PLL13" s="551"/>
      <c r="PLM13" s="551"/>
      <c r="PLN13" s="551"/>
      <c r="PLO13" s="551"/>
      <c r="PLP13" s="551"/>
      <c r="PLQ13" s="551"/>
      <c r="PLR13" s="551"/>
      <c r="PLS13" s="551"/>
      <c r="PLT13" s="551"/>
      <c r="PLU13" s="551"/>
      <c r="PLV13" s="551"/>
      <c r="PLW13" s="551"/>
      <c r="PLX13" s="551"/>
      <c r="PLY13" s="551"/>
      <c r="PLZ13" s="551"/>
      <c r="PMA13" s="551"/>
      <c r="PMB13" s="551"/>
      <c r="PMC13" s="551"/>
      <c r="PMD13" s="551"/>
      <c r="PME13" s="551"/>
      <c r="PMF13" s="551"/>
      <c r="PMG13" s="551"/>
      <c r="PMH13" s="551"/>
      <c r="PMI13" s="551"/>
      <c r="PMJ13" s="551"/>
      <c r="PMK13" s="551"/>
      <c r="PML13" s="551"/>
      <c r="PMM13" s="551"/>
      <c r="PMN13" s="551"/>
      <c r="PMO13" s="551"/>
      <c r="PMP13" s="551"/>
      <c r="PMQ13" s="551"/>
      <c r="PMR13" s="551"/>
      <c r="PMS13" s="551"/>
      <c r="PMT13" s="551"/>
      <c r="PMU13" s="551"/>
      <c r="PMV13" s="551"/>
      <c r="PMW13" s="551"/>
      <c r="PMX13" s="551"/>
      <c r="PMY13" s="551"/>
      <c r="PMZ13" s="551"/>
      <c r="PNA13" s="551"/>
      <c r="PNB13" s="551"/>
      <c r="PNC13" s="551"/>
      <c r="PND13" s="551"/>
      <c r="PNE13" s="551"/>
      <c r="PNF13" s="551"/>
      <c r="PNG13" s="551"/>
      <c r="PNH13" s="551"/>
      <c r="PNI13" s="551"/>
      <c r="PNJ13" s="551"/>
      <c r="PNK13" s="551"/>
      <c r="PNL13" s="551"/>
      <c r="PNM13" s="551"/>
      <c r="PNN13" s="551"/>
      <c r="PNO13" s="551"/>
      <c r="PNP13" s="551"/>
      <c r="PNQ13" s="551"/>
      <c r="PNR13" s="551"/>
      <c r="PNS13" s="551"/>
      <c r="PNT13" s="551"/>
      <c r="PNU13" s="551"/>
      <c r="PNV13" s="551"/>
      <c r="PNW13" s="551"/>
      <c r="PNX13" s="551"/>
      <c r="PNY13" s="551"/>
      <c r="PNZ13" s="551"/>
      <c r="POA13" s="551"/>
      <c r="POB13" s="551"/>
      <c r="POC13" s="551"/>
      <c r="POD13" s="551"/>
      <c r="POE13" s="551"/>
      <c r="POF13" s="551"/>
      <c r="POG13" s="551"/>
      <c r="POH13" s="551"/>
      <c r="POI13" s="551"/>
      <c r="POJ13" s="551"/>
      <c r="POK13" s="551"/>
      <c r="POL13" s="551"/>
      <c r="POM13" s="551"/>
      <c r="PON13" s="551"/>
      <c r="POO13" s="551"/>
      <c r="POP13" s="551"/>
      <c r="POQ13" s="551"/>
      <c r="POR13" s="551"/>
      <c r="POS13" s="551"/>
      <c r="POT13" s="551"/>
      <c r="POU13" s="551"/>
      <c r="POV13" s="551"/>
      <c r="POW13" s="551"/>
      <c r="POX13" s="551"/>
      <c r="POY13" s="551"/>
      <c r="POZ13" s="551"/>
      <c r="PPA13" s="551"/>
      <c r="PPB13" s="551"/>
      <c r="PPC13" s="551"/>
      <c r="PPD13" s="551"/>
      <c r="PPE13" s="551"/>
      <c r="PPF13" s="551"/>
      <c r="PPG13" s="551"/>
      <c r="PPH13" s="551"/>
      <c r="PPI13" s="551"/>
      <c r="PPJ13" s="551"/>
      <c r="PPK13" s="551"/>
      <c r="PPL13" s="551"/>
      <c r="PPM13" s="551"/>
      <c r="PPN13" s="551"/>
      <c r="PPO13" s="551"/>
      <c r="PPP13" s="551"/>
      <c r="PPQ13" s="551"/>
      <c r="PPR13" s="551"/>
      <c r="PPS13" s="551"/>
      <c r="PPT13" s="551"/>
      <c r="PPU13" s="551"/>
      <c r="PPV13" s="551"/>
      <c r="PPW13" s="551"/>
      <c r="PPX13" s="551"/>
      <c r="PPY13" s="551"/>
      <c r="PPZ13" s="551"/>
      <c r="PQA13" s="551"/>
      <c r="PQB13" s="551"/>
      <c r="PQC13" s="551"/>
      <c r="PQD13" s="551"/>
      <c r="PQE13" s="551"/>
      <c r="PQF13" s="551"/>
      <c r="PQG13" s="551"/>
      <c r="PQH13" s="551"/>
      <c r="PQI13" s="551"/>
      <c r="PQJ13" s="551"/>
      <c r="PQK13" s="551"/>
      <c r="PQL13" s="551"/>
      <c r="PQM13" s="551"/>
      <c r="PQN13" s="551"/>
      <c r="PQO13" s="551"/>
      <c r="PQP13" s="551"/>
      <c r="PQQ13" s="551"/>
      <c r="PQR13" s="551"/>
      <c r="PQS13" s="551"/>
      <c r="PQT13" s="551"/>
      <c r="PQU13" s="551"/>
      <c r="PQV13" s="551"/>
      <c r="PQW13" s="551"/>
      <c r="PQX13" s="551"/>
      <c r="PQY13" s="551"/>
      <c r="PQZ13" s="551"/>
      <c r="PRA13" s="551"/>
      <c r="PRB13" s="551"/>
      <c r="PRC13" s="551"/>
      <c r="PRD13" s="551"/>
      <c r="PRE13" s="551"/>
      <c r="PRF13" s="551"/>
      <c r="PRG13" s="551"/>
      <c r="PRH13" s="551"/>
      <c r="PRI13" s="551"/>
      <c r="PRJ13" s="551"/>
      <c r="PRK13" s="551"/>
      <c r="PRL13" s="551"/>
      <c r="PRM13" s="551"/>
      <c r="PRN13" s="551"/>
      <c r="PRO13" s="551"/>
      <c r="PRP13" s="551"/>
      <c r="PRQ13" s="551"/>
      <c r="PRR13" s="551"/>
      <c r="PRS13" s="551"/>
      <c r="PRT13" s="551"/>
      <c r="PRU13" s="551"/>
      <c r="PRV13" s="551"/>
      <c r="PRW13" s="551"/>
      <c r="PRX13" s="551"/>
      <c r="PRY13" s="551"/>
      <c r="PRZ13" s="551"/>
      <c r="PSA13" s="551"/>
      <c r="PSB13" s="551"/>
      <c r="PSC13" s="551"/>
      <c r="PSD13" s="551"/>
      <c r="PSE13" s="551"/>
      <c r="PSF13" s="551"/>
      <c r="PSG13" s="551"/>
      <c r="PSH13" s="551"/>
      <c r="PSI13" s="551"/>
      <c r="PSJ13" s="551"/>
      <c r="PSK13" s="551"/>
      <c r="PSL13" s="551"/>
      <c r="PSM13" s="551"/>
      <c r="PSN13" s="551"/>
      <c r="PSO13" s="551"/>
      <c r="PSP13" s="551"/>
      <c r="PSQ13" s="551"/>
      <c r="PSR13" s="551"/>
      <c r="PSS13" s="551"/>
      <c r="PST13" s="551"/>
      <c r="PSU13" s="551"/>
      <c r="PSV13" s="551"/>
      <c r="PSW13" s="551"/>
      <c r="PSX13" s="551"/>
      <c r="PSY13" s="551"/>
      <c r="PSZ13" s="551"/>
      <c r="PTA13" s="551"/>
      <c r="PTB13" s="551"/>
      <c r="PTC13" s="551"/>
      <c r="PTD13" s="551"/>
      <c r="PTE13" s="551"/>
      <c r="PTF13" s="551"/>
      <c r="PTG13" s="551"/>
      <c r="PTH13" s="551"/>
      <c r="PTI13" s="551"/>
      <c r="PTJ13" s="551"/>
      <c r="PTK13" s="551"/>
      <c r="PTL13" s="551"/>
      <c r="PTM13" s="551"/>
      <c r="PTN13" s="551"/>
      <c r="PTO13" s="551"/>
      <c r="PTP13" s="551"/>
      <c r="PTQ13" s="551"/>
      <c r="PTR13" s="551"/>
      <c r="PTS13" s="551"/>
      <c r="PTT13" s="551"/>
      <c r="PTU13" s="551"/>
      <c r="PTV13" s="551"/>
      <c r="PTW13" s="551"/>
      <c r="PTX13" s="551"/>
      <c r="PTY13" s="551"/>
      <c r="PTZ13" s="551"/>
      <c r="PUA13" s="551"/>
      <c r="PUB13" s="551"/>
      <c r="PUC13" s="551"/>
      <c r="PUD13" s="551"/>
      <c r="PUE13" s="551"/>
      <c r="PUF13" s="551"/>
      <c r="PUG13" s="551"/>
      <c r="PUH13" s="551"/>
      <c r="PUI13" s="551"/>
      <c r="PUJ13" s="551"/>
      <c r="PUK13" s="551"/>
      <c r="PUL13" s="551"/>
      <c r="PUM13" s="551"/>
      <c r="PUN13" s="551"/>
      <c r="PUO13" s="551"/>
      <c r="PUP13" s="551"/>
      <c r="PUQ13" s="551"/>
      <c r="PUR13" s="551"/>
      <c r="PUS13" s="551"/>
      <c r="PUT13" s="551"/>
      <c r="PUU13" s="551"/>
      <c r="PUV13" s="551"/>
      <c r="PUW13" s="551"/>
      <c r="PUX13" s="551"/>
      <c r="PUY13" s="551"/>
      <c r="PUZ13" s="551"/>
      <c r="PVA13" s="551"/>
      <c r="PVB13" s="551"/>
      <c r="PVC13" s="551"/>
      <c r="PVD13" s="551"/>
      <c r="PVE13" s="551"/>
      <c r="PVF13" s="551"/>
      <c r="PVG13" s="551"/>
      <c r="PVH13" s="551"/>
      <c r="PVI13" s="551"/>
      <c r="PVJ13" s="551"/>
      <c r="PVK13" s="551"/>
      <c r="PVL13" s="551"/>
      <c r="PVM13" s="551"/>
      <c r="PVN13" s="551"/>
      <c r="PVO13" s="551"/>
      <c r="PVP13" s="551"/>
      <c r="PVQ13" s="551"/>
      <c r="PVR13" s="551"/>
      <c r="PVS13" s="551"/>
      <c r="PVT13" s="551"/>
      <c r="PVU13" s="551"/>
      <c r="PVV13" s="551"/>
      <c r="PVW13" s="551"/>
      <c r="PVX13" s="551"/>
      <c r="PVY13" s="551"/>
      <c r="PVZ13" s="551"/>
      <c r="PWA13" s="551"/>
      <c r="PWB13" s="551"/>
      <c r="PWC13" s="551"/>
      <c r="PWD13" s="551"/>
      <c r="PWE13" s="551"/>
      <c r="PWF13" s="551"/>
      <c r="PWG13" s="551"/>
      <c r="PWH13" s="551"/>
      <c r="PWI13" s="551"/>
      <c r="PWJ13" s="551"/>
      <c r="PWK13" s="551"/>
      <c r="PWL13" s="551"/>
      <c r="PWM13" s="551"/>
      <c r="PWN13" s="551"/>
      <c r="PWO13" s="551"/>
      <c r="PWP13" s="551"/>
      <c r="PWQ13" s="551"/>
      <c r="PWR13" s="551"/>
      <c r="PWS13" s="551"/>
      <c r="PWT13" s="551"/>
      <c r="PWU13" s="551"/>
      <c r="PWV13" s="551"/>
      <c r="PWW13" s="551"/>
      <c r="PWX13" s="551"/>
      <c r="PWY13" s="551"/>
      <c r="PWZ13" s="551"/>
      <c r="PXA13" s="551"/>
      <c r="PXB13" s="551"/>
      <c r="PXC13" s="551"/>
      <c r="PXD13" s="551"/>
      <c r="PXE13" s="551"/>
      <c r="PXF13" s="551"/>
      <c r="PXG13" s="551"/>
      <c r="PXH13" s="551"/>
      <c r="PXI13" s="551"/>
      <c r="PXJ13" s="551"/>
      <c r="PXK13" s="551"/>
      <c r="PXL13" s="551"/>
      <c r="PXM13" s="551"/>
      <c r="PXN13" s="551"/>
      <c r="PXO13" s="551"/>
      <c r="PXP13" s="551"/>
      <c r="PXQ13" s="551"/>
      <c r="PXR13" s="551"/>
      <c r="PXS13" s="551"/>
      <c r="PXT13" s="551"/>
      <c r="PXU13" s="551"/>
      <c r="PXV13" s="551"/>
      <c r="PXW13" s="551"/>
      <c r="PXX13" s="551"/>
      <c r="PXY13" s="551"/>
      <c r="PXZ13" s="551"/>
      <c r="PYA13" s="551"/>
      <c r="PYB13" s="551"/>
      <c r="PYC13" s="551"/>
      <c r="PYD13" s="551"/>
      <c r="PYE13" s="551"/>
      <c r="PYF13" s="551"/>
      <c r="PYG13" s="551"/>
      <c r="PYH13" s="551"/>
      <c r="PYI13" s="551"/>
      <c r="PYJ13" s="551"/>
      <c r="PYK13" s="551"/>
      <c r="PYL13" s="551"/>
      <c r="PYM13" s="551"/>
      <c r="PYN13" s="551"/>
      <c r="PYO13" s="551"/>
      <c r="PYP13" s="551"/>
      <c r="PYQ13" s="551"/>
      <c r="PYR13" s="551"/>
      <c r="PYS13" s="551"/>
      <c r="PYT13" s="551"/>
      <c r="PYU13" s="551"/>
      <c r="PYV13" s="551"/>
      <c r="PYW13" s="551"/>
      <c r="PYX13" s="551"/>
      <c r="PYY13" s="551"/>
      <c r="PYZ13" s="551"/>
      <c r="PZA13" s="551"/>
      <c r="PZB13" s="551"/>
      <c r="PZC13" s="551"/>
      <c r="PZD13" s="551"/>
      <c r="PZE13" s="551"/>
      <c r="PZF13" s="551"/>
      <c r="PZG13" s="551"/>
      <c r="PZH13" s="551"/>
      <c r="PZI13" s="551"/>
      <c r="PZJ13" s="551"/>
      <c r="PZK13" s="551"/>
      <c r="PZL13" s="551"/>
      <c r="PZM13" s="551"/>
      <c r="PZN13" s="551"/>
      <c r="PZO13" s="551"/>
      <c r="PZP13" s="551"/>
      <c r="PZQ13" s="551"/>
      <c r="PZR13" s="551"/>
      <c r="PZS13" s="551"/>
      <c r="PZT13" s="551"/>
      <c r="PZU13" s="551"/>
      <c r="PZV13" s="551"/>
      <c r="PZW13" s="551"/>
      <c r="PZX13" s="551"/>
      <c r="PZY13" s="551"/>
      <c r="PZZ13" s="551"/>
      <c r="QAA13" s="551"/>
      <c r="QAB13" s="551"/>
      <c r="QAC13" s="551"/>
      <c r="QAD13" s="551"/>
      <c r="QAE13" s="551"/>
      <c r="QAF13" s="551"/>
      <c r="QAG13" s="551"/>
      <c r="QAH13" s="551"/>
      <c r="QAI13" s="551"/>
      <c r="QAJ13" s="551"/>
      <c r="QAK13" s="551"/>
      <c r="QAL13" s="551"/>
      <c r="QAM13" s="551"/>
      <c r="QAN13" s="551"/>
      <c r="QAO13" s="551"/>
      <c r="QAP13" s="551"/>
      <c r="QAQ13" s="551"/>
      <c r="QAR13" s="551"/>
      <c r="QAS13" s="551"/>
      <c r="QAT13" s="551"/>
      <c r="QAU13" s="551"/>
      <c r="QAV13" s="551"/>
      <c r="QAW13" s="551"/>
      <c r="QAX13" s="551"/>
      <c r="QAY13" s="551"/>
      <c r="QAZ13" s="551"/>
      <c r="QBA13" s="551"/>
      <c r="QBB13" s="551"/>
      <c r="QBC13" s="551"/>
      <c r="QBD13" s="551"/>
      <c r="QBE13" s="551"/>
      <c r="QBF13" s="551"/>
      <c r="QBG13" s="551"/>
      <c r="QBH13" s="551"/>
      <c r="QBI13" s="551"/>
      <c r="QBJ13" s="551"/>
      <c r="QBK13" s="551"/>
      <c r="QBL13" s="551"/>
      <c r="QBM13" s="551"/>
      <c r="QBN13" s="551"/>
      <c r="QBO13" s="551"/>
      <c r="QBP13" s="551"/>
      <c r="QBQ13" s="551"/>
      <c r="QBR13" s="551"/>
      <c r="QBS13" s="551"/>
      <c r="QBT13" s="551"/>
      <c r="QBU13" s="551"/>
      <c r="QBV13" s="551"/>
      <c r="QBW13" s="551"/>
      <c r="QBX13" s="551"/>
      <c r="QBY13" s="551"/>
      <c r="QBZ13" s="551"/>
      <c r="QCA13" s="551"/>
      <c r="QCB13" s="551"/>
      <c r="QCC13" s="551"/>
      <c r="QCD13" s="551"/>
      <c r="QCE13" s="551"/>
      <c r="QCF13" s="551"/>
      <c r="QCG13" s="551"/>
      <c r="QCH13" s="551"/>
      <c r="QCI13" s="551"/>
      <c r="QCJ13" s="551"/>
      <c r="QCK13" s="551"/>
      <c r="QCL13" s="551"/>
      <c r="QCM13" s="551"/>
      <c r="QCN13" s="551"/>
      <c r="QCO13" s="551"/>
      <c r="QCP13" s="551"/>
      <c r="QCQ13" s="551"/>
      <c r="QCR13" s="551"/>
      <c r="QCS13" s="551"/>
      <c r="QCT13" s="551"/>
      <c r="QCU13" s="551"/>
      <c r="QCV13" s="551"/>
      <c r="QCW13" s="551"/>
      <c r="QCX13" s="551"/>
      <c r="QCY13" s="551"/>
      <c r="QCZ13" s="551"/>
      <c r="QDA13" s="551"/>
      <c r="QDB13" s="551"/>
      <c r="QDC13" s="551"/>
      <c r="QDD13" s="551"/>
      <c r="QDE13" s="551"/>
      <c r="QDF13" s="551"/>
      <c r="QDG13" s="551"/>
      <c r="QDH13" s="551"/>
      <c r="QDI13" s="551"/>
      <c r="QDJ13" s="551"/>
      <c r="QDK13" s="551"/>
      <c r="QDL13" s="551"/>
      <c r="QDM13" s="551"/>
      <c r="QDN13" s="551"/>
      <c r="QDO13" s="551"/>
      <c r="QDP13" s="551"/>
      <c r="QDQ13" s="551"/>
      <c r="QDR13" s="551"/>
      <c r="QDS13" s="551"/>
      <c r="QDT13" s="551"/>
      <c r="QDU13" s="551"/>
      <c r="QDV13" s="551"/>
      <c r="QDW13" s="551"/>
      <c r="QDX13" s="551"/>
      <c r="QDY13" s="551"/>
      <c r="QDZ13" s="551"/>
      <c r="QEA13" s="551"/>
      <c r="QEB13" s="551"/>
      <c r="QEC13" s="551"/>
      <c r="QED13" s="551"/>
      <c r="QEE13" s="551"/>
      <c r="QEF13" s="551"/>
      <c r="QEG13" s="551"/>
      <c r="QEH13" s="551"/>
      <c r="QEI13" s="551"/>
      <c r="QEJ13" s="551"/>
      <c r="QEK13" s="551"/>
      <c r="QEL13" s="551"/>
      <c r="QEM13" s="551"/>
      <c r="QEN13" s="551"/>
      <c r="QEO13" s="551"/>
      <c r="QEP13" s="551"/>
      <c r="QEQ13" s="551"/>
      <c r="QER13" s="551"/>
      <c r="QES13" s="551"/>
      <c r="QET13" s="551"/>
      <c r="QEU13" s="551"/>
      <c r="QEV13" s="551"/>
      <c r="QEW13" s="551"/>
      <c r="QEX13" s="551"/>
      <c r="QEY13" s="551"/>
      <c r="QEZ13" s="551"/>
      <c r="QFA13" s="551"/>
      <c r="QFB13" s="551"/>
      <c r="QFC13" s="551"/>
      <c r="QFD13" s="551"/>
      <c r="QFE13" s="551"/>
      <c r="QFF13" s="551"/>
      <c r="QFG13" s="551"/>
      <c r="QFH13" s="551"/>
      <c r="QFI13" s="551"/>
      <c r="QFJ13" s="551"/>
      <c r="QFK13" s="551"/>
      <c r="QFL13" s="551"/>
      <c r="QFM13" s="551"/>
      <c r="QFN13" s="551"/>
      <c r="QFO13" s="551"/>
      <c r="QFP13" s="551"/>
      <c r="QFQ13" s="551"/>
      <c r="QFR13" s="551"/>
      <c r="QFS13" s="551"/>
      <c r="QFT13" s="551"/>
      <c r="QFU13" s="551"/>
      <c r="QFV13" s="551"/>
      <c r="QFW13" s="551"/>
      <c r="QFX13" s="551"/>
      <c r="QFY13" s="551"/>
      <c r="QFZ13" s="551"/>
      <c r="QGA13" s="551"/>
      <c r="QGB13" s="551"/>
      <c r="QGC13" s="551"/>
      <c r="QGD13" s="551"/>
      <c r="QGE13" s="551"/>
      <c r="QGF13" s="551"/>
      <c r="QGG13" s="551"/>
      <c r="QGH13" s="551"/>
      <c r="QGI13" s="551"/>
      <c r="QGJ13" s="551"/>
      <c r="QGK13" s="551"/>
      <c r="QGL13" s="551"/>
      <c r="QGM13" s="551"/>
      <c r="QGN13" s="551"/>
      <c r="QGO13" s="551"/>
      <c r="QGP13" s="551"/>
      <c r="QGQ13" s="551"/>
      <c r="QGR13" s="551"/>
      <c r="QGS13" s="551"/>
      <c r="QGT13" s="551"/>
      <c r="QGU13" s="551"/>
      <c r="QGV13" s="551"/>
      <c r="QGW13" s="551"/>
      <c r="QGX13" s="551"/>
      <c r="QGY13" s="551"/>
      <c r="QGZ13" s="551"/>
      <c r="QHA13" s="551"/>
      <c r="QHB13" s="551"/>
      <c r="QHC13" s="551"/>
      <c r="QHD13" s="551"/>
      <c r="QHE13" s="551"/>
      <c r="QHF13" s="551"/>
      <c r="QHG13" s="551"/>
      <c r="QHH13" s="551"/>
      <c r="QHI13" s="551"/>
      <c r="QHJ13" s="551"/>
      <c r="QHK13" s="551"/>
      <c r="QHL13" s="551"/>
      <c r="QHM13" s="551"/>
      <c r="QHN13" s="551"/>
      <c r="QHO13" s="551"/>
      <c r="QHP13" s="551"/>
      <c r="QHQ13" s="551"/>
      <c r="QHR13" s="551"/>
      <c r="QHS13" s="551"/>
      <c r="QHT13" s="551"/>
      <c r="QHU13" s="551"/>
      <c r="QHV13" s="551"/>
      <c r="QHW13" s="551"/>
      <c r="QHX13" s="551"/>
      <c r="QHY13" s="551"/>
      <c r="QHZ13" s="551"/>
      <c r="QIA13" s="551"/>
      <c r="QIB13" s="551"/>
      <c r="QIC13" s="551"/>
      <c r="QID13" s="551"/>
      <c r="QIE13" s="551"/>
      <c r="QIF13" s="551"/>
      <c r="QIG13" s="551"/>
      <c r="QIH13" s="551"/>
      <c r="QII13" s="551"/>
      <c r="QIJ13" s="551"/>
      <c r="QIK13" s="551"/>
      <c r="QIL13" s="551"/>
      <c r="QIM13" s="551"/>
      <c r="QIN13" s="551"/>
      <c r="QIO13" s="551"/>
      <c r="QIP13" s="551"/>
      <c r="QIQ13" s="551"/>
      <c r="QIR13" s="551"/>
      <c r="QIS13" s="551"/>
      <c r="QIT13" s="551"/>
      <c r="QIU13" s="551"/>
      <c r="QIV13" s="551"/>
      <c r="QIW13" s="551"/>
      <c r="QIX13" s="551"/>
      <c r="QIY13" s="551"/>
      <c r="QIZ13" s="551"/>
      <c r="QJA13" s="551"/>
      <c r="QJB13" s="551"/>
      <c r="QJC13" s="551"/>
      <c r="QJD13" s="551"/>
      <c r="QJE13" s="551"/>
      <c r="QJF13" s="551"/>
      <c r="QJG13" s="551"/>
      <c r="QJH13" s="551"/>
      <c r="QJI13" s="551"/>
      <c r="QJJ13" s="551"/>
      <c r="QJK13" s="551"/>
      <c r="QJL13" s="551"/>
      <c r="QJM13" s="551"/>
      <c r="QJN13" s="551"/>
      <c r="QJO13" s="551"/>
      <c r="QJP13" s="551"/>
      <c r="QJQ13" s="551"/>
      <c r="QJR13" s="551"/>
      <c r="QJS13" s="551"/>
      <c r="QJT13" s="551"/>
      <c r="QJU13" s="551"/>
      <c r="QJV13" s="551"/>
      <c r="QJW13" s="551"/>
      <c r="QJX13" s="551"/>
      <c r="QJY13" s="551"/>
      <c r="QJZ13" s="551"/>
      <c r="QKA13" s="551"/>
      <c r="QKB13" s="551"/>
      <c r="QKC13" s="551"/>
      <c r="QKD13" s="551"/>
      <c r="QKE13" s="551"/>
      <c r="QKF13" s="551"/>
      <c r="QKG13" s="551"/>
      <c r="QKH13" s="551"/>
      <c r="QKI13" s="551"/>
      <c r="QKJ13" s="551"/>
      <c r="QKK13" s="551"/>
      <c r="QKL13" s="551"/>
      <c r="QKM13" s="551"/>
      <c r="QKN13" s="551"/>
      <c r="QKO13" s="551"/>
      <c r="QKP13" s="551"/>
      <c r="QKQ13" s="551"/>
      <c r="QKR13" s="551"/>
      <c r="QKS13" s="551"/>
      <c r="QKT13" s="551"/>
      <c r="QKU13" s="551"/>
      <c r="QKV13" s="551"/>
      <c r="QKW13" s="551"/>
      <c r="QKX13" s="551"/>
      <c r="QKY13" s="551"/>
      <c r="QKZ13" s="551"/>
      <c r="QLA13" s="551"/>
      <c r="QLB13" s="551"/>
      <c r="QLC13" s="551"/>
      <c r="QLD13" s="551"/>
      <c r="QLE13" s="551"/>
      <c r="QLF13" s="551"/>
      <c r="QLG13" s="551"/>
      <c r="QLH13" s="551"/>
      <c r="QLI13" s="551"/>
      <c r="QLJ13" s="551"/>
      <c r="QLK13" s="551"/>
      <c r="QLL13" s="551"/>
      <c r="QLM13" s="551"/>
      <c r="QLN13" s="551"/>
      <c r="QLO13" s="551"/>
      <c r="QLP13" s="551"/>
      <c r="QLQ13" s="551"/>
      <c r="QLR13" s="551"/>
      <c r="QLS13" s="551"/>
      <c r="QLT13" s="551"/>
      <c r="QLU13" s="551"/>
      <c r="QLV13" s="551"/>
      <c r="QLW13" s="551"/>
      <c r="QLX13" s="551"/>
      <c r="QLY13" s="551"/>
      <c r="QLZ13" s="551"/>
      <c r="QMA13" s="551"/>
      <c r="QMB13" s="551"/>
      <c r="QMC13" s="551"/>
      <c r="QMD13" s="551"/>
      <c r="QME13" s="551"/>
      <c r="QMF13" s="551"/>
      <c r="QMG13" s="551"/>
      <c r="QMH13" s="551"/>
      <c r="QMI13" s="551"/>
      <c r="QMJ13" s="551"/>
      <c r="QMK13" s="551"/>
      <c r="QML13" s="551"/>
      <c r="QMM13" s="551"/>
      <c r="QMN13" s="551"/>
      <c r="QMO13" s="551"/>
      <c r="QMP13" s="551"/>
      <c r="QMQ13" s="551"/>
      <c r="QMR13" s="551"/>
      <c r="QMS13" s="551"/>
      <c r="QMT13" s="551"/>
      <c r="QMU13" s="551"/>
      <c r="QMV13" s="551"/>
      <c r="QMW13" s="551"/>
      <c r="QMX13" s="551"/>
      <c r="QMY13" s="551"/>
      <c r="QMZ13" s="551"/>
      <c r="QNA13" s="551"/>
      <c r="QNB13" s="551"/>
      <c r="QNC13" s="551"/>
      <c r="QND13" s="551"/>
      <c r="QNE13" s="551"/>
      <c r="QNF13" s="551"/>
      <c r="QNG13" s="551"/>
      <c r="QNH13" s="551"/>
      <c r="QNI13" s="551"/>
      <c r="QNJ13" s="551"/>
      <c r="QNK13" s="551"/>
      <c r="QNL13" s="551"/>
      <c r="QNM13" s="551"/>
      <c r="QNN13" s="551"/>
      <c r="QNO13" s="551"/>
      <c r="QNP13" s="551"/>
      <c r="QNQ13" s="551"/>
      <c r="QNR13" s="551"/>
      <c r="QNS13" s="551"/>
      <c r="QNT13" s="551"/>
      <c r="QNU13" s="551"/>
      <c r="QNV13" s="551"/>
      <c r="QNW13" s="551"/>
      <c r="QNX13" s="551"/>
      <c r="QNY13" s="551"/>
      <c r="QNZ13" s="551"/>
      <c r="QOA13" s="551"/>
      <c r="QOB13" s="551"/>
      <c r="QOC13" s="551"/>
      <c r="QOD13" s="551"/>
      <c r="QOE13" s="551"/>
      <c r="QOF13" s="551"/>
      <c r="QOG13" s="551"/>
      <c r="QOH13" s="551"/>
      <c r="QOI13" s="551"/>
      <c r="QOJ13" s="551"/>
      <c r="QOK13" s="551"/>
      <c r="QOL13" s="551"/>
      <c r="QOM13" s="551"/>
      <c r="QON13" s="551"/>
      <c r="QOO13" s="551"/>
      <c r="QOP13" s="551"/>
      <c r="QOQ13" s="551"/>
      <c r="QOR13" s="551"/>
      <c r="QOS13" s="551"/>
      <c r="QOT13" s="551"/>
      <c r="QOU13" s="551"/>
      <c r="QOV13" s="551"/>
      <c r="QOW13" s="551"/>
      <c r="QOX13" s="551"/>
      <c r="QOY13" s="551"/>
      <c r="QOZ13" s="551"/>
      <c r="QPA13" s="551"/>
      <c r="QPB13" s="551"/>
      <c r="QPC13" s="551"/>
      <c r="QPD13" s="551"/>
      <c r="QPE13" s="551"/>
      <c r="QPF13" s="551"/>
      <c r="QPG13" s="551"/>
      <c r="QPH13" s="551"/>
      <c r="QPI13" s="551"/>
      <c r="QPJ13" s="551"/>
      <c r="QPK13" s="551"/>
      <c r="QPL13" s="551"/>
      <c r="QPM13" s="551"/>
      <c r="QPN13" s="551"/>
      <c r="QPO13" s="551"/>
      <c r="QPP13" s="551"/>
      <c r="QPQ13" s="551"/>
      <c r="QPR13" s="551"/>
      <c r="QPS13" s="551"/>
      <c r="QPT13" s="551"/>
      <c r="QPU13" s="551"/>
      <c r="QPV13" s="551"/>
      <c r="QPW13" s="551"/>
      <c r="QPX13" s="551"/>
      <c r="QPY13" s="551"/>
      <c r="QPZ13" s="551"/>
      <c r="QQA13" s="551"/>
      <c r="QQB13" s="551"/>
      <c r="QQC13" s="551"/>
      <c r="QQD13" s="551"/>
      <c r="QQE13" s="551"/>
      <c r="QQF13" s="551"/>
      <c r="QQG13" s="551"/>
      <c r="QQH13" s="551"/>
      <c r="QQI13" s="551"/>
      <c r="QQJ13" s="551"/>
      <c r="QQK13" s="551"/>
      <c r="QQL13" s="551"/>
      <c r="QQM13" s="551"/>
      <c r="QQN13" s="551"/>
      <c r="QQO13" s="551"/>
      <c r="QQP13" s="551"/>
      <c r="QQQ13" s="551"/>
      <c r="QQR13" s="551"/>
      <c r="QQS13" s="551"/>
      <c r="QQT13" s="551"/>
      <c r="QQU13" s="551"/>
      <c r="QQV13" s="551"/>
      <c r="QQW13" s="551"/>
      <c r="QQX13" s="551"/>
      <c r="QQY13" s="551"/>
      <c r="QQZ13" s="551"/>
      <c r="QRA13" s="551"/>
      <c r="QRB13" s="551"/>
      <c r="QRC13" s="551"/>
      <c r="QRD13" s="551"/>
      <c r="QRE13" s="551"/>
      <c r="QRF13" s="551"/>
      <c r="QRG13" s="551"/>
      <c r="QRH13" s="551"/>
      <c r="QRI13" s="551"/>
      <c r="QRJ13" s="551"/>
      <c r="QRK13" s="551"/>
      <c r="QRL13" s="551"/>
      <c r="QRM13" s="551"/>
      <c r="QRN13" s="551"/>
      <c r="QRO13" s="551"/>
      <c r="QRP13" s="551"/>
      <c r="QRQ13" s="551"/>
      <c r="QRR13" s="551"/>
      <c r="QRS13" s="551"/>
      <c r="QRT13" s="551"/>
      <c r="QRU13" s="551"/>
      <c r="QRV13" s="551"/>
      <c r="QRW13" s="551"/>
      <c r="QRX13" s="551"/>
      <c r="QRY13" s="551"/>
      <c r="QRZ13" s="551"/>
      <c r="QSA13" s="551"/>
      <c r="QSB13" s="551"/>
      <c r="QSC13" s="551"/>
      <c r="QSD13" s="551"/>
      <c r="QSE13" s="551"/>
      <c r="QSF13" s="551"/>
      <c r="QSG13" s="551"/>
      <c r="QSH13" s="551"/>
      <c r="QSI13" s="551"/>
      <c r="QSJ13" s="551"/>
      <c r="QSK13" s="551"/>
      <c r="QSL13" s="551"/>
      <c r="QSM13" s="551"/>
      <c r="QSN13" s="551"/>
      <c r="QSO13" s="551"/>
      <c r="QSP13" s="551"/>
      <c r="QSQ13" s="551"/>
      <c r="QSR13" s="551"/>
      <c r="QSS13" s="551"/>
      <c r="QST13" s="551"/>
      <c r="QSU13" s="551"/>
      <c r="QSV13" s="551"/>
      <c r="QSW13" s="551"/>
      <c r="QSX13" s="551"/>
      <c r="QSY13" s="551"/>
      <c r="QSZ13" s="551"/>
      <c r="QTA13" s="551"/>
      <c r="QTB13" s="551"/>
      <c r="QTC13" s="551"/>
      <c r="QTD13" s="551"/>
      <c r="QTE13" s="551"/>
      <c r="QTF13" s="551"/>
      <c r="QTG13" s="551"/>
      <c r="QTH13" s="551"/>
      <c r="QTI13" s="551"/>
      <c r="QTJ13" s="551"/>
      <c r="QTK13" s="551"/>
      <c r="QTL13" s="551"/>
      <c r="QTM13" s="551"/>
      <c r="QTN13" s="551"/>
      <c r="QTO13" s="551"/>
      <c r="QTP13" s="551"/>
      <c r="QTQ13" s="551"/>
      <c r="QTR13" s="551"/>
      <c r="QTS13" s="551"/>
      <c r="QTT13" s="551"/>
      <c r="QTU13" s="551"/>
      <c r="QTV13" s="551"/>
      <c r="QTW13" s="551"/>
      <c r="QTX13" s="551"/>
      <c r="QTY13" s="551"/>
      <c r="QTZ13" s="551"/>
      <c r="QUA13" s="551"/>
      <c r="QUB13" s="551"/>
      <c r="QUC13" s="551"/>
      <c r="QUD13" s="551"/>
      <c r="QUE13" s="551"/>
      <c r="QUF13" s="551"/>
      <c r="QUG13" s="551"/>
      <c r="QUH13" s="551"/>
      <c r="QUI13" s="551"/>
      <c r="QUJ13" s="551"/>
      <c r="QUK13" s="551"/>
      <c r="QUL13" s="551"/>
      <c r="QUM13" s="551"/>
      <c r="QUN13" s="551"/>
      <c r="QUO13" s="551"/>
      <c r="QUP13" s="551"/>
      <c r="QUQ13" s="551"/>
      <c r="QUR13" s="551"/>
      <c r="QUS13" s="551"/>
      <c r="QUT13" s="551"/>
      <c r="QUU13" s="551"/>
      <c r="QUV13" s="551"/>
      <c r="QUW13" s="551"/>
      <c r="QUX13" s="551"/>
      <c r="QUY13" s="551"/>
      <c r="QUZ13" s="551"/>
      <c r="QVA13" s="551"/>
      <c r="QVB13" s="551"/>
      <c r="QVC13" s="551"/>
      <c r="QVD13" s="551"/>
      <c r="QVE13" s="551"/>
      <c r="QVF13" s="551"/>
      <c r="QVG13" s="551"/>
      <c r="QVH13" s="551"/>
      <c r="QVI13" s="551"/>
      <c r="QVJ13" s="551"/>
      <c r="QVK13" s="551"/>
      <c r="QVL13" s="551"/>
      <c r="QVM13" s="551"/>
      <c r="QVN13" s="551"/>
      <c r="QVO13" s="551"/>
      <c r="QVP13" s="551"/>
      <c r="QVQ13" s="551"/>
      <c r="QVR13" s="551"/>
      <c r="QVS13" s="551"/>
      <c r="QVT13" s="551"/>
      <c r="QVU13" s="551"/>
      <c r="QVV13" s="551"/>
      <c r="QVW13" s="551"/>
      <c r="QVX13" s="551"/>
      <c r="QVY13" s="551"/>
      <c r="QVZ13" s="551"/>
      <c r="QWA13" s="551"/>
      <c r="QWB13" s="551"/>
      <c r="QWC13" s="551"/>
      <c r="QWD13" s="551"/>
      <c r="QWE13" s="551"/>
      <c r="QWF13" s="551"/>
      <c r="QWG13" s="551"/>
      <c r="QWH13" s="551"/>
      <c r="QWI13" s="551"/>
      <c r="QWJ13" s="551"/>
      <c r="QWK13" s="551"/>
      <c r="QWL13" s="551"/>
      <c r="QWM13" s="551"/>
      <c r="QWN13" s="551"/>
      <c r="QWO13" s="551"/>
      <c r="QWP13" s="551"/>
      <c r="QWQ13" s="551"/>
      <c r="QWR13" s="551"/>
      <c r="QWS13" s="551"/>
      <c r="QWT13" s="551"/>
      <c r="QWU13" s="551"/>
      <c r="QWV13" s="551"/>
      <c r="QWW13" s="551"/>
      <c r="QWX13" s="551"/>
      <c r="QWY13" s="551"/>
      <c r="QWZ13" s="551"/>
      <c r="QXA13" s="551"/>
      <c r="QXB13" s="551"/>
      <c r="QXC13" s="551"/>
      <c r="QXD13" s="551"/>
      <c r="QXE13" s="551"/>
      <c r="QXF13" s="551"/>
      <c r="QXG13" s="551"/>
      <c r="QXH13" s="551"/>
      <c r="QXI13" s="551"/>
      <c r="QXJ13" s="551"/>
      <c r="QXK13" s="551"/>
      <c r="QXL13" s="551"/>
      <c r="QXM13" s="551"/>
      <c r="QXN13" s="551"/>
      <c r="QXO13" s="551"/>
      <c r="QXP13" s="551"/>
      <c r="QXQ13" s="551"/>
      <c r="QXR13" s="551"/>
      <c r="QXS13" s="551"/>
      <c r="QXT13" s="551"/>
      <c r="QXU13" s="551"/>
      <c r="QXV13" s="551"/>
      <c r="QXW13" s="551"/>
      <c r="QXX13" s="551"/>
      <c r="QXY13" s="551"/>
      <c r="QXZ13" s="551"/>
      <c r="QYA13" s="551"/>
      <c r="QYB13" s="551"/>
      <c r="QYC13" s="551"/>
      <c r="QYD13" s="551"/>
      <c r="QYE13" s="551"/>
      <c r="QYF13" s="551"/>
      <c r="QYG13" s="551"/>
      <c r="QYH13" s="551"/>
      <c r="QYI13" s="551"/>
      <c r="QYJ13" s="551"/>
      <c r="QYK13" s="551"/>
      <c r="QYL13" s="551"/>
      <c r="QYM13" s="551"/>
      <c r="QYN13" s="551"/>
      <c r="QYO13" s="551"/>
      <c r="QYP13" s="551"/>
      <c r="QYQ13" s="551"/>
      <c r="QYR13" s="551"/>
      <c r="QYS13" s="551"/>
      <c r="QYT13" s="551"/>
      <c r="QYU13" s="551"/>
      <c r="QYV13" s="551"/>
      <c r="QYW13" s="551"/>
      <c r="QYX13" s="551"/>
      <c r="QYY13" s="551"/>
      <c r="QYZ13" s="551"/>
      <c r="QZA13" s="551"/>
      <c r="QZB13" s="551"/>
      <c r="QZC13" s="551"/>
      <c r="QZD13" s="551"/>
      <c r="QZE13" s="551"/>
      <c r="QZF13" s="551"/>
      <c r="QZG13" s="551"/>
      <c r="QZH13" s="551"/>
      <c r="QZI13" s="551"/>
      <c r="QZJ13" s="551"/>
      <c r="QZK13" s="551"/>
      <c r="QZL13" s="551"/>
      <c r="QZM13" s="551"/>
      <c r="QZN13" s="551"/>
      <c r="QZO13" s="551"/>
      <c r="QZP13" s="551"/>
      <c r="QZQ13" s="551"/>
      <c r="QZR13" s="551"/>
      <c r="QZS13" s="551"/>
      <c r="QZT13" s="551"/>
      <c r="QZU13" s="551"/>
      <c r="QZV13" s="551"/>
      <c r="QZW13" s="551"/>
      <c r="QZX13" s="551"/>
      <c r="QZY13" s="551"/>
      <c r="QZZ13" s="551"/>
      <c r="RAA13" s="551"/>
      <c r="RAB13" s="551"/>
      <c r="RAC13" s="551"/>
      <c r="RAD13" s="551"/>
      <c r="RAE13" s="551"/>
      <c r="RAF13" s="551"/>
      <c r="RAG13" s="551"/>
      <c r="RAH13" s="551"/>
      <c r="RAI13" s="551"/>
      <c r="RAJ13" s="551"/>
      <c r="RAK13" s="551"/>
      <c r="RAL13" s="551"/>
      <c r="RAM13" s="551"/>
      <c r="RAN13" s="551"/>
      <c r="RAO13" s="551"/>
      <c r="RAP13" s="551"/>
      <c r="RAQ13" s="551"/>
      <c r="RAR13" s="551"/>
      <c r="RAS13" s="551"/>
      <c r="RAT13" s="551"/>
      <c r="RAU13" s="551"/>
      <c r="RAV13" s="551"/>
      <c r="RAW13" s="551"/>
      <c r="RAX13" s="551"/>
      <c r="RAY13" s="551"/>
      <c r="RAZ13" s="551"/>
      <c r="RBA13" s="551"/>
      <c r="RBB13" s="551"/>
      <c r="RBC13" s="551"/>
      <c r="RBD13" s="551"/>
      <c r="RBE13" s="551"/>
      <c r="RBF13" s="551"/>
      <c r="RBG13" s="551"/>
      <c r="RBH13" s="551"/>
      <c r="RBI13" s="551"/>
      <c r="RBJ13" s="551"/>
      <c r="RBK13" s="551"/>
      <c r="RBL13" s="551"/>
      <c r="RBM13" s="551"/>
      <c r="RBN13" s="551"/>
      <c r="RBO13" s="551"/>
      <c r="RBP13" s="551"/>
      <c r="RBQ13" s="551"/>
      <c r="RBR13" s="551"/>
      <c r="RBS13" s="551"/>
      <c r="RBT13" s="551"/>
      <c r="RBU13" s="551"/>
      <c r="RBV13" s="551"/>
      <c r="RBW13" s="551"/>
      <c r="RBX13" s="551"/>
      <c r="RBY13" s="551"/>
      <c r="RBZ13" s="551"/>
      <c r="RCA13" s="551"/>
      <c r="RCB13" s="551"/>
      <c r="RCC13" s="551"/>
      <c r="RCD13" s="551"/>
      <c r="RCE13" s="551"/>
      <c r="RCF13" s="551"/>
      <c r="RCG13" s="551"/>
      <c r="RCH13" s="551"/>
      <c r="RCI13" s="551"/>
      <c r="RCJ13" s="551"/>
      <c r="RCK13" s="551"/>
      <c r="RCL13" s="551"/>
      <c r="RCM13" s="551"/>
      <c r="RCN13" s="551"/>
      <c r="RCO13" s="551"/>
      <c r="RCP13" s="551"/>
      <c r="RCQ13" s="551"/>
      <c r="RCR13" s="551"/>
      <c r="RCS13" s="551"/>
      <c r="RCT13" s="551"/>
      <c r="RCU13" s="551"/>
      <c r="RCV13" s="551"/>
      <c r="RCW13" s="551"/>
      <c r="RCX13" s="551"/>
      <c r="RCY13" s="551"/>
      <c r="RCZ13" s="551"/>
      <c r="RDA13" s="551"/>
      <c r="RDB13" s="551"/>
      <c r="RDC13" s="551"/>
      <c r="RDD13" s="551"/>
      <c r="RDE13" s="551"/>
      <c r="RDF13" s="551"/>
      <c r="RDG13" s="551"/>
      <c r="RDH13" s="551"/>
      <c r="RDI13" s="551"/>
      <c r="RDJ13" s="551"/>
      <c r="RDK13" s="551"/>
      <c r="RDL13" s="551"/>
      <c r="RDM13" s="551"/>
      <c r="RDN13" s="551"/>
      <c r="RDO13" s="551"/>
      <c r="RDP13" s="551"/>
      <c r="RDQ13" s="551"/>
      <c r="RDR13" s="551"/>
      <c r="RDS13" s="551"/>
      <c r="RDT13" s="551"/>
      <c r="RDU13" s="551"/>
      <c r="RDV13" s="551"/>
      <c r="RDW13" s="551"/>
      <c r="RDX13" s="551"/>
      <c r="RDY13" s="551"/>
      <c r="RDZ13" s="551"/>
      <c r="REA13" s="551"/>
      <c r="REB13" s="551"/>
      <c r="REC13" s="551"/>
      <c r="RED13" s="551"/>
      <c r="REE13" s="551"/>
      <c r="REF13" s="551"/>
      <c r="REG13" s="551"/>
      <c r="REH13" s="551"/>
      <c r="REI13" s="551"/>
      <c r="REJ13" s="551"/>
      <c r="REK13" s="551"/>
      <c r="REL13" s="551"/>
      <c r="REM13" s="551"/>
      <c r="REN13" s="551"/>
      <c r="REO13" s="551"/>
      <c r="REP13" s="551"/>
      <c r="REQ13" s="551"/>
      <c r="RER13" s="551"/>
      <c r="RES13" s="551"/>
      <c r="RET13" s="551"/>
      <c r="REU13" s="551"/>
      <c r="REV13" s="551"/>
      <c r="REW13" s="551"/>
      <c r="REX13" s="551"/>
      <c r="REY13" s="551"/>
      <c r="REZ13" s="551"/>
      <c r="RFA13" s="551"/>
      <c r="RFB13" s="551"/>
      <c r="RFC13" s="551"/>
      <c r="RFD13" s="551"/>
      <c r="RFE13" s="551"/>
      <c r="RFF13" s="551"/>
      <c r="RFG13" s="551"/>
      <c r="RFH13" s="551"/>
      <c r="RFI13" s="551"/>
      <c r="RFJ13" s="551"/>
      <c r="RFK13" s="551"/>
      <c r="RFL13" s="551"/>
      <c r="RFM13" s="551"/>
      <c r="RFN13" s="551"/>
      <c r="RFO13" s="551"/>
      <c r="RFP13" s="551"/>
      <c r="RFQ13" s="551"/>
      <c r="RFR13" s="551"/>
      <c r="RFS13" s="551"/>
      <c r="RFT13" s="551"/>
      <c r="RFU13" s="551"/>
      <c r="RFV13" s="551"/>
      <c r="RFW13" s="551"/>
      <c r="RFX13" s="551"/>
      <c r="RFY13" s="551"/>
      <c r="RFZ13" s="551"/>
      <c r="RGA13" s="551"/>
      <c r="RGB13" s="551"/>
      <c r="RGC13" s="551"/>
      <c r="RGD13" s="551"/>
      <c r="RGE13" s="551"/>
      <c r="RGF13" s="551"/>
      <c r="RGG13" s="551"/>
      <c r="RGH13" s="551"/>
      <c r="RGI13" s="551"/>
      <c r="RGJ13" s="551"/>
      <c r="RGK13" s="551"/>
      <c r="RGL13" s="551"/>
      <c r="RGM13" s="551"/>
      <c r="RGN13" s="551"/>
      <c r="RGO13" s="551"/>
      <c r="RGP13" s="551"/>
      <c r="RGQ13" s="551"/>
      <c r="RGR13" s="551"/>
      <c r="RGS13" s="551"/>
      <c r="RGT13" s="551"/>
      <c r="RGU13" s="551"/>
      <c r="RGV13" s="551"/>
      <c r="RGW13" s="551"/>
      <c r="RGX13" s="551"/>
      <c r="RGY13" s="551"/>
      <c r="RGZ13" s="551"/>
      <c r="RHA13" s="551"/>
      <c r="RHB13" s="551"/>
      <c r="RHC13" s="551"/>
      <c r="RHD13" s="551"/>
      <c r="RHE13" s="551"/>
      <c r="RHF13" s="551"/>
      <c r="RHG13" s="551"/>
      <c r="RHH13" s="551"/>
      <c r="RHI13" s="551"/>
      <c r="RHJ13" s="551"/>
      <c r="RHK13" s="551"/>
      <c r="RHL13" s="551"/>
      <c r="RHM13" s="551"/>
      <c r="RHN13" s="551"/>
      <c r="RHO13" s="551"/>
      <c r="RHP13" s="551"/>
      <c r="RHQ13" s="551"/>
      <c r="RHR13" s="551"/>
      <c r="RHS13" s="551"/>
      <c r="RHT13" s="551"/>
      <c r="RHU13" s="551"/>
      <c r="RHV13" s="551"/>
      <c r="RHW13" s="551"/>
      <c r="RHX13" s="551"/>
      <c r="RHY13" s="551"/>
      <c r="RHZ13" s="551"/>
      <c r="RIA13" s="551"/>
      <c r="RIB13" s="551"/>
      <c r="RIC13" s="551"/>
      <c r="RID13" s="551"/>
      <c r="RIE13" s="551"/>
      <c r="RIF13" s="551"/>
      <c r="RIG13" s="551"/>
      <c r="RIH13" s="551"/>
      <c r="RII13" s="551"/>
      <c r="RIJ13" s="551"/>
      <c r="RIK13" s="551"/>
      <c r="RIL13" s="551"/>
      <c r="RIM13" s="551"/>
      <c r="RIN13" s="551"/>
      <c r="RIO13" s="551"/>
      <c r="RIP13" s="551"/>
      <c r="RIQ13" s="551"/>
      <c r="RIR13" s="551"/>
      <c r="RIS13" s="551"/>
      <c r="RIT13" s="551"/>
      <c r="RIU13" s="551"/>
      <c r="RIV13" s="551"/>
      <c r="RIW13" s="551"/>
      <c r="RIX13" s="551"/>
      <c r="RIY13" s="551"/>
      <c r="RIZ13" s="551"/>
      <c r="RJA13" s="551"/>
      <c r="RJB13" s="551"/>
      <c r="RJC13" s="551"/>
      <c r="RJD13" s="551"/>
      <c r="RJE13" s="551"/>
      <c r="RJF13" s="551"/>
      <c r="RJG13" s="551"/>
      <c r="RJH13" s="551"/>
      <c r="RJI13" s="551"/>
      <c r="RJJ13" s="551"/>
      <c r="RJK13" s="551"/>
      <c r="RJL13" s="551"/>
      <c r="RJM13" s="551"/>
      <c r="RJN13" s="551"/>
      <c r="RJO13" s="551"/>
      <c r="RJP13" s="551"/>
      <c r="RJQ13" s="551"/>
      <c r="RJR13" s="551"/>
      <c r="RJS13" s="551"/>
      <c r="RJT13" s="551"/>
      <c r="RJU13" s="551"/>
      <c r="RJV13" s="551"/>
      <c r="RJW13" s="551"/>
      <c r="RJX13" s="551"/>
      <c r="RJY13" s="551"/>
      <c r="RJZ13" s="551"/>
      <c r="RKA13" s="551"/>
      <c r="RKB13" s="551"/>
      <c r="RKC13" s="551"/>
      <c r="RKD13" s="551"/>
      <c r="RKE13" s="551"/>
      <c r="RKF13" s="551"/>
      <c r="RKG13" s="551"/>
      <c r="RKH13" s="551"/>
      <c r="RKI13" s="551"/>
      <c r="RKJ13" s="551"/>
      <c r="RKK13" s="551"/>
      <c r="RKL13" s="551"/>
      <c r="RKM13" s="551"/>
      <c r="RKN13" s="551"/>
      <c r="RKO13" s="551"/>
      <c r="RKP13" s="551"/>
      <c r="RKQ13" s="551"/>
      <c r="RKR13" s="551"/>
      <c r="RKS13" s="551"/>
      <c r="RKT13" s="551"/>
      <c r="RKU13" s="551"/>
      <c r="RKV13" s="551"/>
      <c r="RKW13" s="551"/>
      <c r="RKX13" s="551"/>
      <c r="RKY13" s="551"/>
      <c r="RKZ13" s="551"/>
      <c r="RLA13" s="551"/>
      <c r="RLB13" s="551"/>
      <c r="RLC13" s="551"/>
      <c r="RLD13" s="551"/>
      <c r="RLE13" s="551"/>
      <c r="RLF13" s="551"/>
      <c r="RLG13" s="551"/>
      <c r="RLH13" s="551"/>
      <c r="RLI13" s="551"/>
      <c r="RLJ13" s="551"/>
      <c r="RLK13" s="551"/>
      <c r="RLL13" s="551"/>
      <c r="RLM13" s="551"/>
      <c r="RLN13" s="551"/>
      <c r="RLO13" s="551"/>
      <c r="RLP13" s="551"/>
      <c r="RLQ13" s="551"/>
      <c r="RLR13" s="551"/>
      <c r="RLS13" s="551"/>
      <c r="RLT13" s="551"/>
      <c r="RLU13" s="551"/>
      <c r="RLV13" s="551"/>
      <c r="RLW13" s="551"/>
      <c r="RLX13" s="551"/>
      <c r="RLY13" s="551"/>
      <c r="RLZ13" s="551"/>
      <c r="RMA13" s="551"/>
      <c r="RMB13" s="551"/>
      <c r="RMC13" s="551"/>
      <c r="RMD13" s="551"/>
      <c r="RME13" s="551"/>
      <c r="RMF13" s="551"/>
      <c r="RMG13" s="551"/>
      <c r="RMH13" s="551"/>
      <c r="RMI13" s="551"/>
      <c r="RMJ13" s="551"/>
      <c r="RMK13" s="551"/>
      <c r="RML13" s="551"/>
      <c r="RMM13" s="551"/>
      <c r="RMN13" s="551"/>
      <c r="RMO13" s="551"/>
      <c r="RMP13" s="551"/>
      <c r="RMQ13" s="551"/>
      <c r="RMR13" s="551"/>
      <c r="RMS13" s="551"/>
      <c r="RMT13" s="551"/>
      <c r="RMU13" s="551"/>
      <c r="RMV13" s="551"/>
      <c r="RMW13" s="551"/>
      <c r="RMX13" s="551"/>
      <c r="RMY13" s="551"/>
      <c r="RMZ13" s="551"/>
      <c r="RNA13" s="551"/>
      <c r="RNB13" s="551"/>
      <c r="RNC13" s="551"/>
      <c r="RND13" s="551"/>
      <c r="RNE13" s="551"/>
      <c r="RNF13" s="551"/>
      <c r="RNG13" s="551"/>
      <c r="RNH13" s="551"/>
      <c r="RNI13" s="551"/>
      <c r="RNJ13" s="551"/>
      <c r="RNK13" s="551"/>
      <c r="RNL13" s="551"/>
      <c r="RNM13" s="551"/>
      <c r="RNN13" s="551"/>
      <c r="RNO13" s="551"/>
      <c r="RNP13" s="551"/>
      <c r="RNQ13" s="551"/>
      <c r="RNR13" s="551"/>
      <c r="RNS13" s="551"/>
      <c r="RNT13" s="551"/>
      <c r="RNU13" s="551"/>
      <c r="RNV13" s="551"/>
      <c r="RNW13" s="551"/>
      <c r="RNX13" s="551"/>
      <c r="RNY13" s="551"/>
      <c r="RNZ13" s="551"/>
      <c r="ROA13" s="551"/>
      <c r="ROB13" s="551"/>
      <c r="ROC13" s="551"/>
      <c r="ROD13" s="551"/>
      <c r="ROE13" s="551"/>
      <c r="ROF13" s="551"/>
      <c r="ROG13" s="551"/>
      <c r="ROH13" s="551"/>
      <c r="ROI13" s="551"/>
      <c r="ROJ13" s="551"/>
      <c r="ROK13" s="551"/>
      <c r="ROL13" s="551"/>
      <c r="ROM13" s="551"/>
      <c r="RON13" s="551"/>
      <c r="ROO13" s="551"/>
      <c r="ROP13" s="551"/>
      <c r="ROQ13" s="551"/>
      <c r="ROR13" s="551"/>
      <c r="ROS13" s="551"/>
      <c r="ROT13" s="551"/>
      <c r="ROU13" s="551"/>
      <c r="ROV13" s="551"/>
      <c r="ROW13" s="551"/>
      <c r="ROX13" s="551"/>
      <c r="ROY13" s="551"/>
      <c r="ROZ13" s="551"/>
      <c r="RPA13" s="551"/>
      <c r="RPB13" s="551"/>
      <c r="RPC13" s="551"/>
      <c r="RPD13" s="551"/>
      <c r="RPE13" s="551"/>
      <c r="RPF13" s="551"/>
      <c r="RPG13" s="551"/>
      <c r="RPH13" s="551"/>
      <c r="RPI13" s="551"/>
      <c r="RPJ13" s="551"/>
      <c r="RPK13" s="551"/>
      <c r="RPL13" s="551"/>
      <c r="RPM13" s="551"/>
      <c r="RPN13" s="551"/>
      <c r="RPO13" s="551"/>
      <c r="RPP13" s="551"/>
      <c r="RPQ13" s="551"/>
      <c r="RPR13" s="551"/>
      <c r="RPS13" s="551"/>
      <c r="RPT13" s="551"/>
      <c r="RPU13" s="551"/>
      <c r="RPV13" s="551"/>
      <c r="RPW13" s="551"/>
      <c r="RPX13" s="551"/>
      <c r="RPY13" s="551"/>
      <c r="RPZ13" s="551"/>
      <c r="RQA13" s="551"/>
      <c r="RQB13" s="551"/>
      <c r="RQC13" s="551"/>
      <c r="RQD13" s="551"/>
      <c r="RQE13" s="551"/>
      <c r="RQF13" s="551"/>
      <c r="RQG13" s="551"/>
      <c r="RQH13" s="551"/>
      <c r="RQI13" s="551"/>
      <c r="RQJ13" s="551"/>
      <c r="RQK13" s="551"/>
      <c r="RQL13" s="551"/>
      <c r="RQM13" s="551"/>
      <c r="RQN13" s="551"/>
      <c r="RQO13" s="551"/>
      <c r="RQP13" s="551"/>
      <c r="RQQ13" s="551"/>
      <c r="RQR13" s="551"/>
      <c r="RQS13" s="551"/>
      <c r="RQT13" s="551"/>
      <c r="RQU13" s="551"/>
      <c r="RQV13" s="551"/>
      <c r="RQW13" s="551"/>
      <c r="RQX13" s="551"/>
      <c r="RQY13" s="551"/>
      <c r="RQZ13" s="551"/>
      <c r="RRA13" s="551"/>
      <c r="RRB13" s="551"/>
      <c r="RRC13" s="551"/>
      <c r="RRD13" s="551"/>
      <c r="RRE13" s="551"/>
      <c r="RRF13" s="551"/>
      <c r="RRG13" s="551"/>
      <c r="RRH13" s="551"/>
      <c r="RRI13" s="551"/>
      <c r="RRJ13" s="551"/>
      <c r="RRK13" s="551"/>
      <c r="RRL13" s="551"/>
      <c r="RRM13" s="551"/>
      <c r="RRN13" s="551"/>
      <c r="RRO13" s="551"/>
      <c r="RRP13" s="551"/>
      <c r="RRQ13" s="551"/>
      <c r="RRR13" s="551"/>
      <c r="RRS13" s="551"/>
      <c r="RRT13" s="551"/>
      <c r="RRU13" s="551"/>
      <c r="RRV13" s="551"/>
      <c r="RRW13" s="551"/>
      <c r="RRX13" s="551"/>
      <c r="RRY13" s="551"/>
      <c r="RRZ13" s="551"/>
      <c r="RSA13" s="551"/>
      <c r="RSB13" s="551"/>
      <c r="RSC13" s="551"/>
      <c r="RSD13" s="551"/>
      <c r="RSE13" s="551"/>
      <c r="RSF13" s="551"/>
      <c r="RSG13" s="551"/>
      <c r="RSH13" s="551"/>
      <c r="RSI13" s="551"/>
      <c r="RSJ13" s="551"/>
      <c r="RSK13" s="551"/>
      <c r="RSL13" s="551"/>
      <c r="RSM13" s="551"/>
      <c r="RSN13" s="551"/>
      <c r="RSO13" s="551"/>
      <c r="RSP13" s="551"/>
      <c r="RSQ13" s="551"/>
      <c r="RSR13" s="551"/>
      <c r="RSS13" s="551"/>
      <c r="RST13" s="551"/>
      <c r="RSU13" s="551"/>
      <c r="RSV13" s="551"/>
      <c r="RSW13" s="551"/>
      <c r="RSX13" s="551"/>
      <c r="RSY13" s="551"/>
      <c r="RSZ13" s="551"/>
      <c r="RTA13" s="551"/>
      <c r="RTB13" s="551"/>
      <c r="RTC13" s="551"/>
      <c r="RTD13" s="551"/>
      <c r="RTE13" s="551"/>
      <c r="RTF13" s="551"/>
      <c r="RTG13" s="551"/>
      <c r="RTH13" s="551"/>
      <c r="RTI13" s="551"/>
      <c r="RTJ13" s="551"/>
      <c r="RTK13" s="551"/>
      <c r="RTL13" s="551"/>
      <c r="RTM13" s="551"/>
      <c r="RTN13" s="551"/>
      <c r="RTO13" s="551"/>
      <c r="RTP13" s="551"/>
      <c r="RTQ13" s="551"/>
      <c r="RTR13" s="551"/>
      <c r="RTS13" s="551"/>
      <c r="RTT13" s="551"/>
      <c r="RTU13" s="551"/>
      <c r="RTV13" s="551"/>
      <c r="RTW13" s="551"/>
      <c r="RTX13" s="551"/>
      <c r="RTY13" s="551"/>
      <c r="RTZ13" s="551"/>
      <c r="RUA13" s="551"/>
      <c r="RUB13" s="551"/>
      <c r="RUC13" s="551"/>
      <c r="RUD13" s="551"/>
      <c r="RUE13" s="551"/>
      <c r="RUF13" s="551"/>
      <c r="RUG13" s="551"/>
      <c r="RUH13" s="551"/>
      <c r="RUI13" s="551"/>
      <c r="RUJ13" s="551"/>
      <c r="RUK13" s="551"/>
      <c r="RUL13" s="551"/>
      <c r="RUM13" s="551"/>
      <c r="RUN13" s="551"/>
      <c r="RUO13" s="551"/>
      <c r="RUP13" s="551"/>
      <c r="RUQ13" s="551"/>
      <c r="RUR13" s="551"/>
      <c r="RUS13" s="551"/>
      <c r="RUT13" s="551"/>
      <c r="RUU13" s="551"/>
      <c r="RUV13" s="551"/>
      <c r="RUW13" s="551"/>
      <c r="RUX13" s="551"/>
      <c r="RUY13" s="551"/>
      <c r="RUZ13" s="551"/>
      <c r="RVA13" s="551"/>
      <c r="RVB13" s="551"/>
      <c r="RVC13" s="551"/>
      <c r="RVD13" s="551"/>
      <c r="RVE13" s="551"/>
      <c r="RVF13" s="551"/>
      <c r="RVG13" s="551"/>
      <c r="RVH13" s="551"/>
      <c r="RVI13" s="551"/>
      <c r="RVJ13" s="551"/>
      <c r="RVK13" s="551"/>
      <c r="RVL13" s="551"/>
      <c r="RVM13" s="551"/>
      <c r="RVN13" s="551"/>
      <c r="RVO13" s="551"/>
      <c r="RVP13" s="551"/>
      <c r="RVQ13" s="551"/>
      <c r="RVR13" s="551"/>
      <c r="RVS13" s="551"/>
      <c r="RVT13" s="551"/>
      <c r="RVU13" s="551"/>
      <c r="RVV13" s="551"/>
      <c r="RVW13" s="551"/>
      <c r="RVX13" s="551"/>
      <c r="RVY13" s="551"/>
      <c r="RVZ13" s="551"/>
      <c r="RWA13" s="551"/>
      <c r="RWB13" s="551"/>
      <c r="RWC13" s="551"/>
      <c r="RWD13" s="551"/>
      <c r="RWE13" s="551"/>
      <c r="RWF13" s="551"/>
      <c r="RWG13" s="551"/>
      <c r="RWH13" s="551"/>
      <c r="RWI13" s="551"/>
      <c r="RWJ13" s="551"/>
      <c r="RWK13" s="551"/>
      <c r="RWL13" s="551"/>
      <c r="RWM13" s="551"/>
      <c r="RWN13" s="551"/>
      <c r="RWO13" s="551"/>
      <c r="RWP13" s="551"/>
      <c r="RWQ13" s="551"/>
      <c r="RWR13" s="551"/>
      <c r="RWS13" s="551"/>
      <c r="RWT13" s="551"/>
      <c r="RWU13" s="551"/>
      <c r="RWV13" s="551"/>
      <c r="RWW13" s="551"/>
      <c r="RWX13" s="551"/>
      <c r="RWY13" s="551"/>
      <c r="RWZ13" s="551"/>
      <c r="RXA13" s="551"/>
      <c r="RXB13" s="551"/>
      <c r="RXC13" s="551"/>
      <c r="RXD13" s="551"/>
      <c r="RXE13" s="551"/>
      <c r="RXF13" s="551"/>
      <c r="RXG13" s="551"/>
      <c r="RXH13" s="551"/>
      <c r="RXI13" s="551"/>
      <c r="RXJ13" s="551"/>
      <c r="RXK13" s="551"/>
      <c r="RXL13" s="551"/>
      <c r="RXM13" s="551"/>
      <c r="RXN13" s="551"/>
      <c r="RXO13" s="551"/>
      <c r="RXP13" s="551"/>
      <c r="RXQ13" s="551"/>
      <c r="RXR13" s="551"/>
      <c r="RXS13" s="551"/>
      <c r="RXT13" s="551"/>
      <c r="RXU13" s="551"/>
      <c r="RXV13" s="551"/>
      <c r="RXW13" s="551"/>
      <c r="RXX13" s="551"/>
      <c r="RXY13" s="551"/>
      <c r="RXZ13" s="551"/>
      <c r="RYA13" s="551"/>
      <c r="RYB13" s="551"/>
      <c r="RYC13" s="551"/>
      <c r="RYD13" s="551"/>
      <c r="RYE13" s="551"/>
      <c r="RYF13" s="551"/>
      <c r="RYG13" s="551"/>
      <c r="RYH13" s="551"/>
      <c r="RYI13" s="551"/>
      <c r="RYJ13" s="551"/>
      <c r="RYK13" s="551"/>
      <c r="RYL13" s="551"/>
      <c r="RYM13" s="551"/>
      <c r="RYN13" s="551"/>
      <c r="RYO13" s="551"/>
      <c r="RYP13" s="551"/>
      <c r="RYQ13" s="551"/>
      <c r="RYR13" s="551"/>
      <c r="RYS13" s="551"/>
      <c r="RYT13" s="551"/>
      <c r="RYU13" s="551"/>
      <c r="RYV13" s="551"/>
      <c r="RYW13" s="551"/>
      <c r="RYX13" s="551"/>
      <c r="RYY13" s="551"/>
      <c r="RYZ13" s="551"/>
      <c r="RZA13" s="551"/>
      <c r="RZB13" s="551"/>
      <c r="RZC13" s="551"/>
      <c r="RZD13" s="551"/>
      <c r="RZE13" s="551"/>
      <c r="RZF13" s="551"/>
      <c r="RZG13" s="551"/>
      <c r="RZH13" s="551"/>
      <c r="RZI13" s="551"/>
      <c r="RZJ13" s="551"/>
      <c r="RZK13" s="551"/>
      <c r="RZL13" s="551"/>
      <c r="RZM13" s="551"/>
      <c r="RZN13" s="551"/>
      <c r="RZO13" s="551"/>
      <c r="RZP13" s="551"/>
      <c r="RZQ13" s="551"/>
      <c r="RZR13" s="551"/>
      <c r="RZS13" s="551"/>
      <c r="RZT13" s="551"/>
      <c r="RZU13" s="551"/>
      <c r="RZV13" s="551"/>
      <c r="RZW13" s="551"/>
      <c r="RZX13" s="551"/>
      <c r="RZY13" s="551"/>
      <c r="RZZ13" s="551"/>
      <c r="SAA13" s="551"/>
      <c r="SAB13" s="551"/>
      <c r="SAC13" s="551"/>
      <c r="SAD13" s="551"/>
      <c r="SAE13" s="551"/>
      <c r="SAF13" s="551"/>
      <c r="SAG13" s="551"/>
      <c r="SAH13" s="551"/>
      <c r="SAI13" s="551"/>
      <c r="SAJ13" s="551"/>
      <c r="SAK13" s="551"/>
      <c r="SAL13" s="551"/>
      <c r="SAM13" s="551"/>
      <c r="SAN13" s="551"/>
      <c r="SAO13" s="551"/>
      <c r="SAP13" s="551"/>
      <c r="SAQ13" s="551"/>
      <c r="SAR13" s="551"/>
      <c r="SAS13" s="551"/>
      <c r="SAT13" s="551"/>
      <c r="SAU13" s="551"/>
      <c r="SAV13" s="551"/>
      <c r="SAW13" s="551"/>
      <c r="SAX13" s="551"/>
      <c r="SAY13" s="551"/>
      <c r="SAZ13" s="551"/>
      <c r="SBA13" s="551"/>
      <c r="SBB13" s="551"/>
      <c r="SBC13" s="551"/>
      <c r="SBD13" s="551"/>
      <c r="SBE13" s="551"/>
      <c r="SBF13" s="551"/>
      <c r="SBG13" s="551"/>
      <c r="SBH13" s="551"/>
      <c r="SBI13" s="551"/>
      <c r="SBJ13" s="551"/>
      <c r="SBK13" s="551"/>
      <c r="SBL13" s="551"/>
      <c r="SBM13" s="551"/>
      <c r="SBN13" s="551"/>
      <c r="SBO13" s="551"/>
      <c r="SBP13" s="551"/>
      <c r="SBQ13" s="551"/>
      <c r="SBR13" s="551"/>
      <c r="SBS13" s="551"/>
      <c r="SBT13" s="551"/>
      <c r="SBU13" s="551"/>
      <c r="SBV13" s="551"/>
      <c r="SBW13" s="551"/>
      <c r="SBX13" s="551"/>
      <c r="SBY13" s="551"/>
      <c r="SBZ13" s="551"/>
      <c r="SCA13" s="551"/>
      <c r="SCB13" s="551"/>
      <c r="SCC13" s="551"/>
      <c r="SCD13" s="551"/>
      <c r="SCE13" s="551"/>
      <c r="SCF13" s="551"/>
      <c r="SCG13" s="551"/>
      <c r="SCH13" s="551"/>
      <c r="SCI13" s="551"/>
      <c r="SCJ13" s="551"/>
      <c r="SCK13" s="551"/>
      <c r="SCL13" s="551"/>
      <c r="SCM13" s="551"/>
      <c r="SCN13" s="551"/>
      <c r="SCO13" s="551"/>
      <c r="SCP13" s="551"/>
      <c r="SCQ13" s="551"/>
      <c r="SCR13" s="551"/>
      <c r="SCS13" s="551"/>
      <c r="SCT13" s="551"/>
      <c r="SCU13" s="551"/>
      <c r="SCV13" s="551"/>
      <c r="SCW13" s="551"/>
      <c r="SCX13" s="551"/>
      <c r="SCY13" s="551"/>
      <c r="SCZ13" s="551"/>
      <c r="SDA13" s="551"/>
      <c r="SDB13" s="551"/>
      <c r="SDC13" s="551"/>
      <c r="SDD13" s="551"/>
      <c r="SDE13" s="551"/>
      <c r="SDF13" s="551"/>
      <c r="SDG13" s="551"/>
      <c r="SDH13" s="551"/>
      <c r="SDI13" s="551"/>
      <c r="SDJ13" s="551"/>
      <c r="SDK13" s="551"/>
      <c r="SDL13" s="551"/>
      <c r="SDM13" s="551"/>
      <c r="SDN13" s="551"/>
      <c r="SDO13" s="551"/>
      <c r="SDP13" s="551"/>
      <c r="SDQ13" s="551"/>
      <c r="SDR13" s="551"/>
      <c r="SDS13" s="551"/>
      <c r="SDT13" s="551"/>
      <c r="SDU13" s="551"/>
      <c r="SDV13" s="551"/>
      <c r="SDW13" s="551"/>
      <c r="SDX13" s="551"/>
      <c r="SDY13" s="551"/>
      <c r="SDZ13" s="551"/>
      <c r="SEA13" s="551"/>
      <c r="SEB13" s="551"/>
      <c r="SEC13" s="551"/>
      <c r="SED13" s="551"/>
      <c r="SEE13" s="551"/>
      <c r="SEF13" s="551"/>
      <c r="SEG13" s="551"/>
      <c r="SEH13" s="551"/>
      <c r="SEI13" s="551"/>
      <c r="SEJ13" s="551"/>
      <c r="SEK13" s="551"/>
      <c r="SEL13" s="551"/>
      <c r="SEM13" s="551"/>
      <c r="SEN13" s="551"/>
      <c r="SEO13" s="551"/>
      <c r="SEP13" s="551"/>
      <c r="SEQ13" s="551"/>
      <c r="SER13" s="551"/>
      <c r="SES13" s="551"/>
      <c r="SET13" s="551"/>
      <c r="SEU13" s="551"/>
      <c r="SEV13" s="551"/>
      <c r="SEW13" s="551"/>
      <c r="SEX13" s="551"/>
      <c r="SEY13" s="551"/>
      <c r="SEZ13" s="551"/>
      <c r="SFA13" s="551"/>
      <c r="SFB13" s="551"/>
      <c r="SFC13" s="551"/>
      <c r="SFD13" s="551"/>
      <c r="SFE13" s="551"/>
      <c r="SFF13" s="551"/>
      <c r="SFG13" s="551"/>
      <c r="SFH13" s="551"/>
      <c r="SFI13" s="551"/>
      <c r="SFJ13" s="551"/>
      <c r="SFK13" s="551"/>
      <c r="SFL13" s="551"/>
      <c r="SFM13" s="551"/>
      <c r="SFN13" s="551"/>
      <c r="SFO13" s="551"/>
      <c r="SFP13" s="551"/>
      <c r="SFQ13" s="551"/>
      <c r="SFR13" s="551"/>
      <c r="SFS13" s="551"/>
      <c r="SFT13" s="551"/>
      <c r="SFU13" s="551"/>
      <c r="SFV13" s="551"/>
      <c r="SFW13" s="551"/>
      <c r="SFX13" s="551"/>
      <c r="SFY13" s="551"/>
      <c r="SFZ13" s="551"/>
      <c r="SGA13" s="551"/>
      <c r="SGB13" s="551"/>
      <c r="SGC13" s="551"/>
      <c r="SGD13" s="551"/>
      <c r="SGE13" s="551"/>
      <c r="SGF13" s="551"/>
      <c r="SGG13" s="551"/>
      <c r="SGH13" s="551"/>
      <c r="SGI13" s="551"/>
      <c r="SGJ13" s="551"/>
      <c r="SGK13" s="551"/>
      <c r="SGL13" s="551"/>
      <c r="SGM13" s="551"/>
      <c r="SGN13" s="551"/>
      <c r="SGO13" s="551"/>
      <c r="SGP13" s="551"/>
      <c r="SGQ13" s="551"/>
      <c r="SGR13" s="551"/>
      <c r="SGS13" s="551"/>
      <c r="SGT13" s="551"/>
      <c r="SGU13" s="551"/>
      <c r="SGV13" s="551"/>
      <c r="SGW13" s="551"/>
      <c r="SGX13" s="551"/>
      <c r="SGY13" s="551"/>
      <c r="SGZ13" s="551"/>
      <c r="SHA13" s="551"/>
      <c r="SHB13" s="551"/>
      <c r="SHC13" s="551"/>
      <c r="SHD13" s="551"/>
      <c r="SHE13" s="551"/>
      <c r="SHF13" s="551"/>
      <c r="SHG13" s="551"/>
      <c r="SHH13" s="551"/>
      <c r="SHI13" s="551"/>
      <c r="SHJ13" s="551"/>
      <c r="SHK13" s="551"/>
      <c r="SHL13" s="551"/>
      <c r="SHM13" s="551"/>
      <c r="SHN13" s="551"/>
      <c r="SHO13" s="551"/>
      <c r="SHP13" s="551"/>
      <c r="SHQ13" s="551"/>
      <c r="SHR13" s="551"/>
      <c r="SHS13" s="551"/>
      <c r="SHT13" s="551"/>
      <c r="SHU13" s="551"/>
      <c r="SHV13" s="551"/>
      <c r="SHW13" s="551"/>
      <c r="SHX13" s="551"/>
      <c r="SHY13" s="551"/>
      <c r="SHZ13" s="551"/>
      <c r="SIA13" s="551"/>
      <c r="SIB13" s="551"/>
      <c r="SIC13" s="551"/>
      <c r="SID13" s="551"/>
      <c r="SIE13" s="551"/>
      <c r="SIF13" s="551"/>
      <c r="SIG13" s="551"/>
      <c r="SIH13" s="551"/>
      <c r="SII13" s="551"/>
      <c r="SIJ13" s="551"/>
      <c r="SIK13" s="551"/>
      <c r="SIL13" s="551"/>
      <c r="SIM13" s="551"/>
      <c r="SIN13" s="551"/>
      <c r="SIO13" s="551"/>
      <c r="SIP13" s="551"/>
      <c r="SIQ13" s="551"/>
      <c r="SIR13" s="551"/>
      <c r="SIS13" s="551"/>
      <c r="SIT13" s="551"/>
      <c r="SIU13" s="551"/>
      <c r="SIV13" s="551"/>
      <c r="SIW13" s="551"/>
      <c r="SIX13" s="551"/>
      <c r="SIY13" s="551"/>
      <c r="SIZ13" s="551"/>
      <c r="SJA13" s="551"/>
      <c r="SJB13" s="551"/>
      <c r="SJC13" s="551"/>
      <c r="SJD13" s="551"/>
      <c r="SJE13" s="551"/>
      <c r="SJF13" s="551"/>
      <c r="SJG13" s="551"/>
      <c r="SJH13" s="551"/>
      <c r="SJI13" s="551"/>
      <c r="SJJ13" s="551"/>
      <c r="SJK13" s="551"/>
      <c r="SJL13" s="551"/>
      <c r="SJM13" s="551"/>
      <c r="SJN13" s="551"/>
      <c r="SJO13" s="551"/>
      <c r="SJP13" s="551"/>
      <c r="SJQ13" s="551"/>
      <c r="SJR13" s="551"/>
      <c r="SJS13" s="551"/>
      <c r="SJT13" s="551"/>
      <c r="SJU13" s="551"/>
      <c r="SJV13" s="551"/>
      <c r="SJW13" s="551"/>
      <c r="SJX13" s="551"/>
      <c r="SJY13" s="551"/>
      <c r="SJZ13" s="551"/>
      <c r="SKA13" s="551"/>
      <c r="SKB13" s="551"/>
      <c r="SKC13" s="551"/>
      <c r="SKD13" s="551"/>
      <c r="SKE13" s="551"/>
      <c r="SKF13" s="551"/>
      <c r="SKG13" s="551"/>
      <c r="SKH13" s="551"/>
      <c r="SKI13" s="551"/>
      <c r="SKJ13" s="551"/>
      <c r="SKK13" s="551"/>
      <c r="SKL13" s="551"/>
      <c r="SKM13" s="551"/>
      <c r="SKN13" s="551"/>
      <c r="SKO13" s="551"/>
      <c r="SKP13" s="551"/>
      <c r="SKQ13" s="551"/>
      <c r="SKR13" s="551"/>
      <c r="SKS13" s="551"/>
      <c r="SKT13" s="551"/>
      <c r="SKU13" s="551"/>
      <c r="SKV13" s="551"/>
      <c r="SKW13" s="551"/>
      <c r="SKX13" s="551"/>
      <c r="SKY13" s="551"/>
      <c r="SKZ13" s="551"/>
      <c r="SLA13" s="551"/>
      <c r="SLB13" s="551"/>
      <c r="SLC13" s="551"/>
      <c r="SLD13" s="551"/>
      <c r="SLE13" s="551"/>
      <c r="SLF13" s="551"/>
      <c r="SLG13" s="551"/>
      <c r="SLH13" s="551"/>
      <c r="SLI13" s="551"/>
      <c r="SLJ13" s="551"/>
      <c r="SLK13" s="551"/>
      <c r="SLL13" s="551"/>
      <c r="SLM13" s="551"/>
      <c r="SLN13" s="551"/>
      <c r="SLO13" s="551"/>
      <c r="SLP13" s="551"/>
      <c r="SLQ13" s="551"/>
      <c r="SLR13" s="551"/>
      <c r="SLS13" s="551"/>
      <c r="SLT13" s="551"/>
      <c r="SLU13" s="551"/>
      <c r="SLV13" s="551"/>
      <c r="SLW13" s="551"/>
      <c r="SLX13" s="551"/>
      <c r="SLY13" s="551"/>
      <c r="SLZ13" s="551"/>
      <c r="SMA13" s="551"/>
      <c r="SMB13" s="551"/>
      <c r="SMC13" s="551"/>
      <c r="SMD13" s="551"/>
      <c r="SME13" s="551"/>
      <c r="SMF13" s="551"/>
      <c r="SMG13" s="551"/>
      <c r="SMH13" s="551"/>
      <c r="SMI13" s="551"/>
      <c r="SMJ13" s="551"/>
      <c r="SMK13" s="551"/>
      <c r="SML13" s="551"/>
      <c r="SMM13" s="551"/>
      <c r="SMN13" s="551"/>
      <c r="SMO13" s="551"/>
      <c r="SMP13" s="551"/>
      <c r="SMQ13" s="551"/>
      <c r="SMR13" s="551"/>
      <c r="SMS13" s="551"/>
      <c r="SMT13" s="551"/>
      <c r="SMU13" s="551"/>
      <c r="SMV13" s="551"/>
      <c r="SMW13" s="551"/>
      <c r="SMX13" s="551"/>
      <c r="SMY13" s="551"/>
      <c r="SMZ13" s="551"/>
      <c r="SNA13" s="551"/>
      <c r="SNB13" s="551"/>
      <c r="SNC13" s="551"/>
      <c r="SND13" s="551"/>
      <c r="SNE13" s="551"/>
      <c r="SNF13" s="551"/>
      <c r="SNG13" s="551"/>
      <c r="SNH13" s="551"/>
      <c r="SNI13" s="551"/>
      <c r="SNJ13" s="551"/>
      <c r="SNK13" s="551"/>
      <c r="SNL13" s="551"/>
      <c r="SNM13" s="551"/>
      <c r="SNN13" s="551"/>
      <c r="SNO13" s="551"/>
      <c r="SNP13" s="551"/>
      <c r="SNQ13" s="551"/>
      <c r="SNR13" s="551"/>
      <c r="SNS13" s="551"/>
      <c r="SNT13" s="551"/>
      <c r="SNU13" s="551"/>
      <c r="SNV13" s="551"/>
      <c r="SNW13" s="551"/>
      <c r="SNX13" s="551"/>
      <c r="SNY13" s="551"/>
      <c r="SNZ13" s="551"/>
      <c r="SOA13" s="551"/>
      <c r="SOB13" s="551"/>
      <c r="SOC13" s="551"/>
      <c r="SOD13" s="551"/>
      <c r="SOE13" s="551"/>
      <c r="SOF13" s="551"/>
      <c r="SOG13" s="551"/>
      <c r="SOH13" s="551"/>
      <c r="SOI13" s="551"/>
      <c r="SOJ13" s="551"/>
      <c r="SOK13" s="551"/>
      <c r="SOL13" s="551"/>
      <c r="SOM13" s="551"/>
      <c r="SON13" s="551"/>
      <c r="SOO13" s="551"/>
      <c r="SOP13" s="551"/>
      <c r="SOQ13" s="551"/>
      <c r="SOR13" s="551"/>
      <c r="SOS13" s="551"/>
      <c r="SOT13" s="551"/>
      <c r="SOU13" s="551"/>
      <c r="SOV13" s="551"/>
      <c r="SOW13" s="551"/>
      <c r="SOX13" s="551"/>
      <c r="SOY13" s="551"/>
      <c r="SOZ13" s="551"/>
      <c r="SPA13" s="551"/>
      <c r="SPB13" s="551"/>
      <c r="SPC13" s="551"/>
      <c r="SPD13" s="551"/>
      <c r="SPE13" s="551"/>
      <c r="SPF13" s="551"/>
      <c r="SPG13" s="551"/>
      <c r="SPH13" s="551"/>
      <c r="SPI13" s="551"/>
      <c r="SPJ13" s="551"/>
      <c r="SPK13" s="551"/>
      <c r="SPL13" s="551"/>
      <c r="SPM13" s="551"/>
      <c r="SPN13" s="551"/>
      <c r="SPO13" s="551"/>
      <c r="SPP13" s="551"/>
      <c r="SPQ13" s="551"/>
      <c r="SPR13" s="551"/>
      <c r="SPS13" s="551"/>
      <c r="SPT13" s="551"/>
      <c r="SPU13" s="551"/>
      <c r="SPV13" s="551"/>
      <c r="SPW13" s="551"/>
      <c r="SPX13" s="551"/>
      <c r="SPY13" s="551"/>
      <c r="SPZ13" s="551"/>
      <c r="SQA13" s="551"/>
      <c r="SQB13" s="551"/>
      <c r="SQC13" s="551"/>
      <c r="SQD13" s="551"/>
      <c r="SQE13" s="551"/>
      <c r="SQF13" s="551"/>
      <c r="SQG13" s="551"/>
      <c r="SQH13" s="551"/>
      <c r="SQI13" s="551"/>
      <c r="SQJ13" s="551"/>
      <c r="SQK13" s="551"/>
      <c r="SQL13" s="551"/>
      <c r="SQM13" s="551"/>
      <c r="SQN13" s="551"/>
      <c r="SQO13" s="551"/>
      <c r="SQP13" s="551"/>
      <c r="SQQ13" s="551"/>
      <c r="SQR13" s="551"/>
      <c r="SQS13" s="551"/>
      <c r="SQT13" s="551"/>
      <c r="SQU13" s="551"/>
      <c r="SQV13" s="551"/>
      <c r="SQW13" s="551"/>
      <c r="SQX13" s="551"/>
      <c r="SQY13" s="551"/>
      <c r="SQZ13" s="551"/>
      <c r="SRA13" s="551"/>
      <c r="SRB13" s="551"/>
      <c r="SRC13" s="551"/>
      <c r="SRD13" s="551"/>
      <c r="SRE13" s="551"/>
      <c r="SRF13" s="551"/>
      <c r="SRG13" s="551"/>
      <c r="SRH13" s="551"/>
      <c r="SRI13" s="551"/>
      <c r="SRJ13" s="551"/>
      <c r="SRK13" s="551"/>
      <c r="SRL13" s="551"/>
      <c r="SRM13" s="551"/>
      <c r="SRN13" s="551"/>
      <c r="SRO13" s="551"/>
      <c r="SRP13" s="551"/>
      <c r="SRQ13" s="551"/>
      <c r="SRR13" s="551"/>
      <c r="SRS13" s="551"/>
      <c r="SRT13" s="551"/>
      <c r="SRU13" s="551"/>
      <c r="SRV13" s="551"/>
      <c r="SRW13" s="551"/>
      <c r="SRX13" s="551"/>
      <c r="SRY13" s="551"/>
      <c r="SRZ13" s="551"/>
      <c r="SSA13" s="551"/>
      <c r="SSB13" s="551"/>
      <c r="SSC13" s="551"/>
      <c r="SSD13" s="551"/>
      <c r="SSE13" s="551"/>
      <c r="SSF13" s="551"/>
      <c r="SSG13" s="551"/>
      <c r="SSH13" s="551"/>
      <c r="SSI13" s="551"/>
      <c r="SSJ13" s="551"/>
      <c r="SSK13" s="551"/>
      <c r="SSL13" s="551"/>
      <c r="SSM13" s="551"/>
      <c r="SSN13" s="551"/>
      <c r="SSO13" s="551"/>
      <c r="SSP13" s="551"/>
      <c r="SSQ13" s="551"/>
      <c r="SSR13" s="551"/>
      <c r="SSS13" s="551"/>
      <c r="SST13" s="551"/>
      <c r="SSU13" s="551"/>
      <c r="SSV13" s="551"/>
      <c r="SSW13" s="551"/>
      <c r="SSX13" s="551"/>
      <c r="SSY13" s="551"/>
      <c r="SSZ13" s="551"/>
      <c r="STA13" s="551"/>
      <c r="STB13" s="551"/>
      <c r="STC13" s="551"/>
      <c r="STD13" s="551"/>
      <c r="STE13" s="551"/>
      <c r="STF13" s="551"/>
      <c r="STG13" s="551"/>
      <c r="STH13" s="551"/>
      <c r="STI13" s="551"/>
      <c r="STJ13" s="551"/>
      <c r="STK13" s="551"/>
      <c r="STL13" s="551"/>
      <c r="STM13" s="551"/>
      <c r="STN13" s="551"/>
      <c r="STO13" s="551"/>
      <c r="STP13" s="551"/>
      <c r="STQ13" s="551"/>
      <c r="STR13" s="551"/>
      <c r="STS13" s="551"/>
      <c r="STT13" s="551"/>
      <c r="STU13" s="551"/>
      <c r="STV13" s="551"/>
      <c r="STW13" s="551"/>
      <c r="STX13" s="551"/>
      <c r="STY13" s="551"/>
      <c r="STZ13" s="551"/>
      <c r="SUA13" s="551"/>
      <c r="SUB13" s="551"/>
      <c r="SUC13" s="551"/>
      <c r="SUD13" s="551"/>
      <c r="SUE13" s="551"/>
      <c r="SUF13" s="551"/>
      <c r="SUG13" s="551"/>
      <c r="SUH13" s="551"/>
      <c r="SUI13" s="551"/>
      <c r="SUJ13" s="551"/>
      <c r="SUK13" s="551"/>
      <c r="SUL13" s="551"/>
      <c r="SUM13" s="551"/>
      <c r="SUN13" s="551"/>
      <c r="SUO13" s="551"/>
      <c r="SUP13" s="551"/>
      <c r="SUQ13" s="551"/>
      <c r="SUR13" s="551"/>
      <c r="SUS13" s="551"/>
      <c r="SUT13" s="551"/>
      <c r="SUU13" s="551"/>
      <c r="SUV13" s="551"/>
      <c r="SUW13" s="551"/>
      <c r="SUX13" s="551"/>
      <c r="SUY13" s="551"/>
      <c r="SUZ13" s="551"/>
      <c r="SVA13" s="551"/>
      <c r="SVB13" s="551"/>
      <c r="SVC13" s="551"/>
      <c r="SVD13" s="551"/>
      <c r="SVE13" s="551"/>
      <c r="SVF13" s="551"/>
      <c r="SVG13" s="551"/>
      <c r="SVH13" s="551"/>
      <c r="SVI13" s="551"/>
      <c r="SVJ13" s="551"/>
      <c r="SVK13" s="551"/>
      <c r="SVL13" s="551"/>
      <c r="SVM13" s="551"/>
      <c r="SVN13" s="551"/>
      <c r="SVO13" s="551"/>
      <c r="SVP13" s="551"/>
      <c r="SVQ13" s="551"/>
      <c r="SVR13" s="551"/>
      <c r="SVS13" s="551"/>
      <c r="SVT13" s="551"/>
      <c r="SVU13" s="551"/>
      <c r="SVV13" s="551"/>
      <c r="SVW13" s="551"/>
      <c r="SVX13" s="551"/>
      <c r="SVY13" s="551"/>
      <c r="SVZ13" s="551"/>
      <c r="SWA13" s="551"/>
      <c r="SWB13" s="551"/>
      <c r="SWC13" s="551"/>
      <c r="SWD13" s="551"/>
      <c r="SWE13" s="551"/>
      <c r="SWF13" s="551"/>
      <c r="SWG13" s="551"/>
      <c r="SWH13" s="551"/>
      <c r="SWI13" s="551"/>
      <c r="SWJ13" s="551"/>
      <c r="SWK13" s="551"/>
      <c r="SWL13" s="551"/>
      <c r="SWM13" s="551"/>
      <c r="SWN13" s="551"/>
      <c r="SWO13" s="551"/>
      <c r="SWP13" s="551"/>
      <c r="SWQ13" s="551"/>
      <c r="SWR13" s="551"/>
      <c r="SWS13" s="551"/>
      <c r="SWT13" s="551"/>
      <c r="SWU13" s="551"/>
      <c r="SWV13" s="551"/>
      <c r="SWW13" s="551"/>
      <c r="SWX13" s="551"/>
      <c r="SWY13" s="551"/>
      <c r="SWZ13" s="551"/>
      <c r="SXA13" s="551"/>
      <c r="SXB13" s="551"/>
      <c r="SXC13" s="551"/>
      <c r="SXD13" s="551"/>
      <c r="SXE13" s="551"/>
      <c r="SXF13" s="551"/>
      <c r="SXG13" s="551"/>
      <c r="SXH13" s="551"/>
      <c r="SXI13" s="551"/>
      <c r="SXJ13" s="551"/>
      <c r="SXK13" s="551"/>
      <c r="SXL13" s="551"/>
      <c r="SXM13" s="551"/>
      <c r="SXN13" s="551"/>
      <c r="SXO13" s="551"/>
      <c r="SXP13" s="551"/>
      <c r="SXQ13" s="551"/>
      <c r="SXR13" s="551"/>
      <c r="SXS13" s="551"/>
      <c r="SXT13" s="551"/>
      <c r="SXU13" s="551"/>
      <c r="SXV13" s="551"/>
      <c r="SXW13" s="551"/>
      <c r="SXX13" s="551"/>
      <c r="SXY13" s="551"/>
      <c r="SXZ13" s="551"/>
      <c r="SYA13" s="551"/>
      <c r="SYB13" s="551"/>
      <c r="SYC13" s="551"/>
      <c r="SYD13" s="551"/>
      <c r="SYE13" s="551"/>
      <c r="SYF13" s="551"/>
      <c r="SYG13" s="551"/>
      <c r="SYH13" s="551"/>
      <c r="SYI13" s="551"/>
      <c r="SYJ13" s="551"/>
      <c r="SYK13" s="551"/>
      <c r="SYL13" s="551"/>
      <c r="SYM13" s="551"/>
      <c r="SYN13" s="551"/>
      <c r="SYO13" s="551"/>
      <c r="SYP13" s="551"/>
      <c r="SYQ13" s="551"/>
      <c r="SYR13" s="551"/>
      <c r="SYS13" s="551"/>
      <c r="SYT13" s="551"/>
      <c r="SYU13" s="551"/>
      <c r="SYV13" s="551"/>
      <c r="SYW13" s="551"/>
      <c r="SYX13" s="551"/>
      <c r="SYY13" s="551"/>
      <c r="SYZ13" s="551"/>
      <c r="SZA13" s="551"/>
      <c r="SZB13" s="551"/>
      <c r="SZC13" s="551"/>
      <c r="SZD13" s="551"/>
      <c r="SZE13" s="551"/>
      <c r="SZF13" s="551"/>
      <c r="SZG13" s="551"/>
      <c r="SZH13" s="551"/>
      <c r="SZI13" s="551"/>
      <c r="SZJ13" s="551"/>
      <c r="SZK13" s="551"/>
      <c r="SZL13" s="551"/>
      <c r="SZM13" s="551"/>
      <c r="SZN13" s="551"/>
      <c r="SZO13" s="551"/>
      <c r="SZP13" s="551"/>
      <c r="SZQ13" s="551"/>
      <c r="SZR13" s="551"/>
      <c r="SZS13" s="551"/>
      <c r="SZT13" s="551"/>
      <c r="SZU13" s="551"/>
      <c r="SZV13" s="551"/>
      <c r="SZW13" s="551"/>
      <c r="SZX13" s="551"/>
      <c r="SZY13" s="551"/>
      <c r="SZZ13" s="551"/>
      <c r="TAA13" s="551"/>
      <c r="TAB13" s="551"/>
      <c r="TAC13" s="551"/>
      <c r="TAD13" s="551"/>
      <c r="TAE13" s="551"/>
      <c r="TAF13" s="551"/>
      <c r="TAG13" s="551"/>
      <c r="TAH13" s="551"/>
      <c r="TAI13" s="551"/>
      <c r="TAJ13" s="551"/>
      <c r="TAK13" s="551"/>
      <c r="TAL13" s="551"/>
      <c r="TAM13" s="551"/>
      <c r="TAN13" s="551"/>
      <c r="TAO13" s="551"/>
      <c r="TAP13" s="551"/>
      <c r="TAQ13" s="551"/>
      <c r="TAR13" s="551"/>
      <c r="TAS13" s="551"/>
      <c r="TAT13" s="551"/>
      <c r="TAU13" s="551"/>
      <c r="TAV13" s="551"/>
      <c r="TAW13" s="551"/>
      <c r="TAX13" s="551"/>
      <c r="TAY13" s="551"/>
      <c r="TAZ13" s="551"/>
      <c r="TBA13" s="551"/>
      <c r="TBB13" s="551"/>
      <c r="TBC13" s="551"/>
      <c r="TBD13" s="551"/>
      <c r="TBE13" s="551"/>
      <c r="TBF13" s="551"/>
      <c r="TBG13" s="551"/>
      <c r="TBH13" s="551"/>
      <c r="TBI13" s="551"/>
      <c r="TBJ13" s="551"/>
      <c r="TBK13" s="551"/>
      <c r="TBL13" s="551"/>
      <c r="TBM13" s="551"/>
      <c r="TBN13" s="551"/>
      <c r="TBO13" s="551"/>
      <c r="TBP13" s="551"/>
      <c r="TBQ13" s="551"/>
      <c r="TBR13" s="551"/>
      <c r="TBS13" s="551"/>
      <c r="TBT13" s="551"/>
      <c r="TBU13" s="551"/>
      <c r="TBV13" s="551"/>
      <c r="TBW13" s="551"/>
      <c r="TBX13" s="551"/>
      <c r="TBY13" s="551"/>
      <c r="TBZ13" s="551"/>
      <c r="TCA13" s="551"/>
      <c r="TCB13" s="551"/>
      <c r="TCC13" s="551"/>
      <c r="TCD13" s="551"/>
      <c r="TCE13" s="551"/>
      <c r="TCF13" s="551"/>
      <c r="TCG13" s="551"/>
      <c r="TCH13" s="551"/>
      <c r="TCI13" s="551"/>
      <c r="TCJ13" s="551"/>
      <c r="TCK13" s="551"/>
      <c r="TCL13" s="551"/>
      <c r="TCM13" s="551"/>
      <c r="TCN13" s="551"/>
      <c r="TCO13" s="551"/>
      <c r="TCP13" s="551"/>
      <c r="TCQ13" s="551"/>
      <c r="TCR13" s="551"/>
      <c r="TCS13" s="551"/>
      <c r="TCT13" s="551"/>
      <c r="TCU13" s="551"/>
      <c r="TCV13" s="551"/>
      <c r="TCW13" s="551"/>
      <c r="TCX13" s="551"/>
      <c r="TCY13" s="551"/>
      <c r="TCZ13" s="551"/>
      <c r="TDA13" s="551"/>
      <c r="TDB13" s="551"/>
      <c r="TDC13" s="551"/>
      <c r="TDD13" s="551"/>
      <c r="TDE13" s="551"/>
      <c r="TDF13" s="551"/>
      <c r="TDG13" s="551"/>
      <c r="TDH13" s="551"/>
      <c r="TDI13" s="551"/>
      <c r="TDJ13" s="551"/>
      <c r="TDK13" s="551"/>
      <c r="TDL13" s="551"/>
      <c r="TDM13" s="551"/>
      <c r="TDN13" s="551"/>
      <c r="TDO13" s="551"/>
      <c r="TDP13" s="551"/>
      <c r="TDQ13" s="551"/>
      <c r="TDR13" s="551"/>
      <c r="TDS13" s="551"/>
      <c r="TDT13" s="551"/>
      <c r="TDU13" s="551"/>
      <c r="TDV13" s="551"/>
      <c r="TDW13" s="551"/>
      <c r="TDX13" s="551"/>
      <c r="TDY13" s="551"/>
      <c r="TDZ13" s="551"/>
      <c r="TEA13" s="551"/>
      <c r="TEB13" s="551"/>
      <c r="TEC13" s="551"/>
      <c r="TED13" s="551"/>
      <c r="TEE13" s="551"/>
      <c r="TEF13" s="551"/>
      <c r="TEG13" s="551"/>
      <c r="TEH13" s="551"/>
      <c r="TEI13" s="551"/>
      <c r="TEJ13" s="551"/>
      <c r="TEK13" s="551"/>
      <c r="TEL13" s="551"/>
      <c r="TEM13" s="551"/>
      <c r="TEN13" s="551"/>
      <c r="TEO13" s="551"/>
      <c r="TEP13" s="551"/>
      <c r="TEQ13" s="551"/>
      <c r="TER13" s="551"/>
      <c r="TES13" s="551"/>
      <c r="TET13" s="551"/>
      <c r="TEU13" s="551"/>
      <c r="TEV13" s="551"/>
      <c r="TEW13" s="551"/>
      <c r="TEX13" s="551"/>
      <c r="TEY13" s="551"/>
      <c r="TEZ13" s="551"/>
      <c r="TFA13" s="551"/>
      <c r="TFB13" s="551"/>
      <c r="TFC13" s="551"/>
      <c r="TFD13" s="551"/>
      <c r="TFE13" s="551"/>
      <c r="TFF13" s="551"/>
      <c r="TFG13" s="551"/>
      <c r="TFH13" s="551"/>
      <c r="TFI13" s="551"/>
      <c r="TFJ13" s="551"/>
      <c r="TFK13" s="551"/>
      <c r="TFL13" s="551"/>
      <c r="TFM13" s="551"/>
      <c r="TFN13" s="551"/>
      <c r="TFO13" s="551"/>
      <c r="TFP13" s="551"/>
      <c r="TFQ13" s="551"/>
      <c r="TFR13" s="551"/>
      <c r="TFS13" s="551"/>
      <c r="TFT13" s="551"/>
      <c r="TFU13" s="551"/>
      <c r="TFV13" s="551"/>
      <c r="TFW13" s="551"/>
      <c r="TFX13" s="551"/>
      <c r="TFY13" s="551"/>
      <c r="TFZ13" s="551"/>
      <c r="TGA13" s="551"/>
      <c r="TGB13" s="551"/>
      <c r="TGC13" s="551"/>
      <c r="TGD13" s="551"/>
      <c r="TGE13" s="551"/>
      <c r="TGF13" s="551"/>
      <c r="TGG13" s="551"/>
      <c r="TGH13" s="551"/>
      <c r="TGI13" s="551"/>
      <c r="TGJ13" s="551"/>
      <c r="TGK13" s="551"/>
      <c r="TGL13" s="551"/>
      <c r="TGM13" s="551"/>
      <c r="TGN13" s="551"/>
      <c r="TGO13" s="551"/>
      <c r="TGP13" s="551"/>
      <c r="TGQ13" s="551"/>
      <c r="TGR13" s="551"/>
      <c r="TGS13" s="551"/>
      <c r="TGT13" s="551"/>
      <c r="TGU13" s="551"/>
      <c r="TGV13" s="551"/>
      <c r="TGW13" s="551"/>
      <c r="TGX13" s="551"/>
      <c r="TGY13" s="551"/>
      <c r="TGZ13" s="551"/>
      <c r="THA13" s="551"/>
      <c r="THB13" s="551"/>
      <c r="THC13" s="551"/>
      <c r="THD13" s="551"/>
      <c r="THE13" s="551"/>
      <c r="THF13" s="551"/>
      <c r="THG13" s="551"/>
      <c r="THH13" s="551"/>
      <c r="THI13" s="551"/>
      <c r="THJ13" s="551"/>
      <c r="THK13" s="551"/>
      <c r="THL13" s="551"/>
      <c r="THM13" s="551"/>
      <c r="THN13" s="551"/>
      <c r="THO13" s="551"/>
      <c r="THP13" s="551"/>
      <c r="THQ13" s="551"/>
      <c r="THR13" s="551"/>
      <c r="THS13" s="551"/>
      <c r="THT13" s="551"/>
      <c r="THU13" s="551"/>
      <c r="THV13" s="551"/>
      <c r="THW13" s="551"/>
      <c r="THX13" s="551"/>
      <c r="THY13" s="551"/>
      <c r="THZ13" s="551"/>
      <c r="TIA13" s="551"/>
      <c r="TIB13" s="551"/>
      <c r="TIC13" s="551"/>
      <c r="TID13" s="551"/>
      <c r="TIE13" s="551"/>
      <c r="TIF13" s="551"/>
      <c r="TIG13" s="551"/>
      <c r="TIH13" s="551"/>
      <c r="TII13" s="551"/>
      <c r="TIJ13" s="551"/>
      <c r="TIK13" s="551"/>
      <c r="TIL13" s="551"/>
      <c r="TIM13" s="551"/>
      <c r="TIN13" s="551"/>
      <c r="TIO13" s="551"/>
      <c r="TIP13" s="551"/>
      <c r="TIQ13" s="551"/>
      <c r="TIR13" s="551"/>
      <c r="TIS13" s="551"/>
      <c r="TIT13" s="551"/>
      <c r="TIU13" s="551"/>
      <c r="TIV13" s="551"/>
      <c r="TIW13" s="551"/>
      <c r="TIX13" s="551"/>
      <c r="TIY13" s="551"/>
      <c r="TIZ13" s="551"/>
      <c r="TJA13" s="551"/>
      <c r="TJB13" s="551"/>
      <c r="TJC13" s="551"/>
      <c r="TJD13" s="551"/>
      <c r="TJE13" s="551"/>
      <c r="TJF13" s="551"/>
      <c r="TJG13" s="551"/>
      <c r="TJH13" s="551"/>
      <c r="TJI13" s="551"/>
      <c r="TJJ13" s="551"/>
      <c r="TJK13" s="551"/>
      <c r="TJL13" s="551"/>
      <c r="TJM13" s="551"/>
      <c r="TJN13" s="551"/>
      <c r="TJO13" s="551"/>
      <c r="TJP13" s="551"/>
      <c r="TJQ13" s="551"/>
      <c r="TJR13" s="551"/>
      <c r="TJS13" s="551"/>
      <c r="TJT13" s="551"/>
      <c r="TJU13" s="551"/>
      <c r="TJV13" s="551"/>
      <c r="TJW13" s="551"/>
      <c r="TJX13" s="551"/>
      <c r="TJY13" s="551"/>
      <c r="TJZ13" s="551"/>
      <c r="TKA13" s="551"/>
      <c r="TKB13" s="551"/>
      <c r="TKC13" s="551"/>
      <c r="TKD13" s="551"/>
      <c r="TKE13" s="551"/>
      <c r="TKF13" s="551"/>
      <c r="TKG13" s="551"/>
      <c r="TKH13" s="551"/>
      <c r="TKI13" s="551"/>
      <c r="TKJ13" s="551"/>
      <c r="TKK13" s="551"/>
      <c r="TKL13" s="551"/>
      <c r="TKM13" s="551"/>
      <c r="TKN13" s="551"/>
      <c r="TKO13" s="551"/>
      <c r="TKP13" s="551"/>
      <c r="TKQ13" s="551"/>
      <c r="TKR13" s="551"/>
      <c r="TKS13" s="551"/>
      <c r="TKT13" s="551"/>
      <c r="TKU13" s="551"/>
      <c r="TKV13" s="551"/>
      <c r="TKW13" s="551"/>
      <c r="TKX13" s="551"/>
      <c r="TKY13" s="551"/>
      <c r="TKZ13" s="551"/>
      <c r="TLA13" s="551"/>
      <c r="TLB13" s="551"/>
      <c r="TLC13" s="551"/>
      <c r="TLD13" s="551"/>
      <c r="TLE13" s="551"/>
      <c r="TLF13" s="551"/>
      <c r="TLG13" s="551"/>
      <c r="TLH13" s="551"/>
      <c r="TLI13" s="551"/>
      <c r="TLJ13" s="551"/>
      <c r="TLK13" s="551"/>
      <c r="TLL13" s="551"/>
      <c r="TLM13" s="551"/>
      <c r="TLN13" s="551"/>
      <c r="TLO13" s="551"/>
      <c r="TLP13" s="551"/>
      <c r="TLQ13" s="551"/>
      <c r="TLR13" s="551"/>
      <c r="TLS13" s="551"/>
      <c r="TLT13" s="551"/>
      <c r="TLU13" s="551"/>
      <c r="TLV13" s="551"/>
      <c r="TLW13" s="551"/>
      <c r="TLX13" s="551"/>
      <c r="TLY13" s="551"/>
      <c r="TLZ13" s="551"/>
      <c r="TMA13" s="551"/>
      <c r="TMB13" s="551"/>
      <c r="TMC13" s="551"/>
      <c r="TMD13" s="551"/>
      <c r="TME13" s="551"/>
      <c r="TMF13" s="551"/>
      <c r="TMG13" s="551"/>
      <c r="TMH13" s="551"/>
      <c r="TMI13" s="551"/>
      <c r="TMJ13" s="551"/>
      <c r="TMK13" s="551"/>
      <c r="TML13" s="551"/>
      <c r="TMM13" s="551"/>
      <c r="TMN13" s="551"/>
      <c r="TMO13" s="551"/>
      <c r="TMP13" s="551"/>
      <c r="TMQ13" s="551"/>
      <c r="TMR13" s="551"/>
      <c r="TMS13" s="551"/>
      <c r="TMT13" s="551"/>
      <c r="TMU13" s="551"/>
      <c r="TMV13" s="551"/>
      <c r="TMW13" s="551"/>
      <c r="TMX13" s="551"/>
      <c r="TMY13" s="551"/>
      <c r="TMZ13" s="551"/>
      <c r="TNA13" s="551"/>
      <c r="TNB13" s="551"/>
      <c r="TNC13" s="551"/>
      <c r="TND13" s="551"/>
      <c r="TNE13" s="551"/>
      <c r="TNF13" s="551"/>
      <c r="TNG13" s="551"/>
      <c r="TNH13" s="551"/>
      <c r="TNI13" s="551"/>
      <c r="TNJ13" s="551"/>
      <c r="TNK13" s="551"/>
      <c r="TNL13" s="551"/>
      <c r="TNM13" s="551"/>
      <c r="TNN13" s="551"/>
      <c r="TNO13" s="551"/>
      <c r="TNP13" s="551"/>
      <c r="TNQ13" s="551"/>
      <c r="TNR13" s="551"/>
      <c r="TNS13" s="551"/>
      <c r="TNT13" s="551"/>
      <c r="TNU13" s="551"/>
      <c r="TNV13" s="551"/>
      <c r="TNW13" s="551"/>
      <c r="TNX13" s="551"/>
      <c r="TNY13" s="551"/>
      <c r="TNZ13" s="551"/>
      <c r="TOA13" s="551"/>
      <c r="TOB13" s="551"/>
      <c r="TOC13" s="551"/>
      <c r="TOD13" s="551"/>
      <c r="TOE13" s="551"/>
      <c r="TOF13" s="551"/>
      <c r="TOG13" s="551"/>
      <c r="TOH13" s="551"/>
      <c r="TOI13" s="551"/>
      <c r="TOJ13" s="551"/>
      <c r="TOK13" s="551"/>
      <c r="TOL13" s="551"/>
      <c r="TOM13" s="551"/>
      <c r="TON13" s="551"/>
      <c r="TOO13" s="551"/>
      <c r="TOP13" s="551"/>
      <c r="TOQ13" s="551"/>
      <c r="TOR13" s="551"/>
      <c r="TOS13" s="551"/>
      <c r="TOT13" s="551"/>
      <c r="TOU13" s="551"/>
      <c r="TOV13" s="551"/>
      <c r="TOW13" s="551"/>
      <c r="TOX13" s="551"/>
      <c r="TOY13" s="551"/>
      <c r="TOZ13" s="551"/>
      <c r="TPA13" s="551"/>
      <c r="TPB13" s="551"/>
      <c r="TPC13" s="551"/>
      <c r="TPD13" s="551"/>
      <c r="TPE13" s="551"/>
      <c r="TPF13" s="551"/>
      <c r="TPG13" s="551"/>
      <c r="TPH13" s="551"/>
      <c r="TPI13" s="551"/>
      <c r="TPJ13" s="551"/>
      <c r="TPK13" s="551"/>
      <c r="TPL13" s="551"/>
      <c r="TPM13" s="551"/>
      <c r="TPN13" s="551"/>
      <c r="TPO13" s="551"/>
      <c r="TPP13" s="551"/>
      <c r="TPQ13" s="551"/>
      <c r="TPR13" s="551"/>
      <c r="TPS13" s="551"/>
      <c r="TPT13" s="551"/>
      <c r="TPU13" s="551"/>
      <c r="TPV13" s="551"/>
      <c r="TPW13" s="551"/>
      <c r="TPX13" s="551"/>
      <c r="TPY13" s="551"/>
      <c r="TPZ13" s="551"/>
      <c r="TQA13" s="551"/>
      <c r="TQB13" s="551"/>
      <c r="TQC13" s="551"/>
      <c r="TQD13" s="551"/>
      <c r="TQE13" s="551"/>
      <c r="TQF13" s="551"/>
      <c r="TQG13" s="551"/>
      <c r="TQH13" s="551"/>
      <c r="TQI13" s="551"/>
      <c r="TQJ13" s="551"/>
      <c r="TQK13" s="551"/>
      <c r="TQL13" s="551"/>
      <c r="TQM13" s="551"/>
      <c r="TQN13" s="551"/>
      <c r="TQO13" s="551"/>
      <c r="TQP13" s="551"/>
      <c r="TQQ13" s="551"/>
      <c r="TQR13" s="551"/>
      <c r="TQS13" s="551"/>
      <c r="TQT13" s="551"/>
      <c r="TQU13" s="551"/>
      <c r="TQV13" s="551"/>
      <c r="TQW13" s="551"/>
      <c r="TQX13" s="551"/>
      <c r="TQY13" s="551"/>
      <c r="TQZ13" s="551"/>
      <c r="TRA13" s="551"/>
      <c r="TRB13" s="551"/>
      <c r="TRC13" s="551"/>
      <c r="TRD13" s="551"/>
      <c r="TRE13" s="551"/>
      <c r="TRF13" s="551"/>
      <c r="TRG13" s="551"/>
      <c r="TRH13" s="551"/>
      <c r="TRI13" s="551"/>
      <c r="TRJ13" s="551"/>
      <c r="TRK13" s="551"/>
      <c r="TRL13" s="551"/>
      <c r="TRM13" s="551"/>
      <c r="TRN13" s="551"/>
      <c r="TRO13" s="551"/>
      <c r="TRP13" s="551"/>
      <c r="TRQ13" s="551"/>
      <c r="TRR13" s="551"/>
      <c r="TRS13" s="551"/>
      <c r="TRT13" s="551"/>
      <c r="TRU13" s="551"/>
      <c r="TRV13" s="551"/>
      <c r="TRW13" s="551"/>
      <c r="TRX13" s="551"/>
      <c r="TRY13" s="551"/>
      <c r="TRZ13" s="551"/>
      <c r="TSA13" s="551"/>
      <c r="TSB13" s="551"/>
      <c r="TSC13" s="551"/>
      <c r="TSD13" s="551"/>
      <c r="TSE13" s="551"/>
      <c r="TSF13" s="551"/>
      <c r="TSG13" s="551"/>
      <c r="TSH13" s="551"/>
      <c r="TSI13" s="551"/>
      <c r="TSJ13" s="551"/>
      <c r="TSK13" s="551"/>
      <c r="TSL13" s="551"/>
      <c r="TSM13" s="551"/>
      <c r="TSN13" s="551"/>
      <c r="TSO13" s="551"/>
      <c r="TSP13" s="551"/>
      <c r="TSQ13" s="551"/>
      <c r="TSR13" s="551"/>
      <c r="TSS13" s="551"/>
      <c r="TST13" s="551"/>
      <c r="TSU13" s="551"/>
      <c r="TSV13" s="551"/>
      <c r="TSW13" s="551"/>
      <c r="TSX13" s="551"/>
      <c r="TSY13" s="551"/>
      <c r="TSZ13" s="551"/>
      <c r="TTA13" s="551"/>
      <c r="TTB13" s="551"/>
      <c r="TTC13" s="551"/>
      <c r="TTD13" s="551"/>
      <c r="TTE13" s="551"/>
      <c r="TTF13" s="551"/>
      <c r="TTG13" s="551"/>
      <c r="TTH13" s="551"/>
      <c r="TTI13" s="551"/>
      <c r="TTJ13" s="551"/>
      <c r="TTK13" s="551"/>
      <c r="TTL13" s="551"/>
      <c r="TTM13" s="551"/>
      <c r="TTN13" s="551"/>
      <c r="TTO13" s="551"/>
      <c r="TTP13" s="551"/>
      <c r="TTQ13" s="551"/>
      <c r="TTR13" s="551"/>
      <c r="TTS13" s="551"/>
      <c r="TTT13" s="551"/>
      <c r="TTU13" s="551"/>
      <c r="TTV13" s="551"/>
      <c r="TTW13" s="551"/>
      <c r="TTX13" s="551"/>
      <c r="TTY13" s="551"/>
      <c r="TTZ13" s="551"/>
      <c r="TUA13" s="551"/>
      <c r="TUB13" s="551"/>
      <c r="TUC13" s="551"/>
      <c r="TUD13" s="551"/>
      <c r="TUE13" s="551"/>
      <c r="TUF13" s="551"/>
      <c r="TUG13" s="551"/>
      <c r="TUH13" s="551"/>
      <c r="TUI13" s="551"/>
      <c r="TUJ13" s="551"/>
      <c r="TUK13" s="551"/>
      <c r="TUL13" s="551"/>
      <c r="TUM13" s="551"/>
      <c r="TUN13" s="551"/>
      <c r="TUO13" s="551"/>
      <c r="TUP13" s="551"/>
      <c r="TUQ13" s="551"/>
      <c r="TUR13" s="551"/>
      <c r="TUS13" s="551"/>
      <c r="TUT13" s="551"/>
      <c r="TUU13" s="551"/>
      <c r="TUV13" s="551"/>
      <c r="TUW13" s="551"/>
      <c r="TUX13" s="551"/>
      <c r="TUY13" s="551"/>
      <c r="TUZ13" s="551"/>
      <c r="TVA13" s="551"/>
      <c r="TVB13" s="551"/>
      <c r="TVC13" s="551"/>
      <c r="TVD13" s="551"/>
      <c r="TVE13" s="551"/>
      <c r="TVF13" s="551"/>
      <c r="TVG13" s="551"/>
      <c r="TVH13" s="551"/>
      <c r="TVI13" s="551"/>
      <c r="TVJ13" s="551"/>
      <c r="TVK13" s="551"/>
      <c r="TVL13" s="551"/>
      <c r="TVM13" s="551"/>
      <c r="TVN13" s="551"/>
      <c r="TVO13" s="551"/>
      <c r="TVP13" s="551"/>
      <c r="TVQ13" s="551"/>
      <c r="TVR13" s="551"/>
      <c r="TVS13" s="551"/>
      <c r="TVT13" s="551"/>
      <c r="TVU13" s="551"/>
      <c r="TVV13" s="551"/>
      <c r="TVW13" s="551"/>
      <c r="TVX13" s="551"/>
      <c r="TVY13" s="551"/>
      <c r="TVZ13" s="551"/>
      <c r="TWA13" s="551"/>
      <c r="TWB13" s="551"/>
      <c r="TWC13" s="551"/>
      <c r="TWD13" s="551"/>
      <c r="TWE13" s="551"/>
      <c r="TWF13" s="551"/>
      <c r="TWG13" s="551"/>
      <c r="TWH13" s="551"/>
      <c r="TWI13" s="551"/>
      <c r="TWJ13" s="551"/>
      <c r="TWK13" s="551"/>
      <c r="TWL13" s="551"/>
      <c r="TWM13" s="551"/>
      <c r="TWN13" s="551"/>
      <c r="TWO13" s="551"/>
      <c r="TWP13" s="551"/>
      <c r="TWQ13" s="551"/>
      <c r="TWR13" s="551"/>
      <c r="TWS13" s="551"/>
      <c r="TWT13" s="551"/>
      <c r="TWU13" s="551"/>
      <c r="TWV13" s="551"/>
      <c r="TWW13" s="551"/>
      <c r="TWX13" s="551"/>
      <c r="TWY13" s="551"/>
      <c r="TWZ13" s="551"/>
      <c r="TXA13" s="551"/>
      <c r="TXB13" s="551"/>
      <c r="TXC13" s="551"/>
      <c r="TXD13" s="551"/>
      <c r="TXE13" s="551"/>
      <c r="TXF13" s="551"/>
      <c r="TXG13" s="551"/>
      <c r="TXH13" s="551"/>
      <c r="TXI13" s="551"/>
      <c r="TXJ13" s="551"/>
      <c r="TXK13" s="551"/>
      <c r="TXL13" s="551"/>
      <c r="TXM13" s="551"/>
      <c r="TXN13" s="551"/>
      <c r="TXO13" s="551"/>
      <c r="TXP13" s="551"/>
      <c r="TXQ13" s="551"/>
      <c r="TXR13" s="551"/>
      <c r="TXS13" s="551"/>
      <c r="TXT13" s="551"/>
      <c r="TXU13" s="551"/>
      <c r="TXV13" s="551"/>
      <c r="TXW13" s="551"/>
      <c r="TXX13" s="551"/>
      <c r="TXY13" s="551"/>
      <c r="TXZ13" s="551"/>
      <c r="TYA13" s="551"/>
      <c r="TYB13" s="551"/>
      <c r="TYC13" s="551"/>
      <c r="TYD13" s="551"/>
      <c r="TYE13" s="551"/>
      <c r="TYF13" s="551"/>
      <c r="TYG13" s="551"/>
      <c r="TYH13" s="551"/>
      <c r="TYI13" s="551"/>
      <c r="TYJ13" s="551"/>
      <c r="TYK13" s="551"/>
      <c r="TYL13" s="551"/>
      <c r="TYM13" s="551"/>
      <c r="TYN13" s="551"/>
      <c r="TYO13" s="551"/>
      <c r="TYP13" s="551"/>
      <c r="TYQ13" s="551"/>
      <c r="TYR13" s="551"/>
      <c r="TYS13" s="551"/>
      <c r="TYT13" s="551"/>
      <c r="TYU13" s="551"/>
      <c r="TYV13" s="551"/>
      <c r="TYW13" s="551"/>
      <c r="TYX13" s="551"/>
      <c r="TYY13" s="551"/>
      <c r="TYZ13" s="551"/>
      <c r="TZA13" s="551"/>
      <c r="TZB13" s="551"/>
      <c r="TZC13" s="551"/>
      <c r="TZD13" s="551"/>
      <c r="TZE13" s="551"/>
      <c r="TZF13" s="551"/>
      <c r="TZG13" s="551"/>
      <c r="TZH13" s="551"/>
      <c r="TZI13" s="551"/>
      <c r="TZJ13" s="551"/>
      <c r="TZK13" s="551"/>
      <c r="TZL13" s="551"/>
      <c r="TZM13" s="551"/>
      <c r="TZN13" s="551"/>
      <c r="TZO13" s="551"/>
      <c r="TZP13" s="551"/>
      <c r="TZQ13" s="551"/>
      <c r="TZR13" s="551"/>
      <c r="TZS13" s="551"/>
      <c r="TZT13" s="551"/>
      <c r="TZU13" s="551"/>
      <c r="TZV13" s="551"/>
      <c r="TZW13" s="551"/>
      <c r="TZX13" s="551"/>
      <c r="TZY13" s="551"/>
      <c r="TZZ13" s="551"/>
      <c r="UAA13" s="551"/>
      <c r="UAB13" s="551"/>
      <c r="UAC13" s="551"/>
      <c r="UAD13" s="551"/>
      <c r="UAE13" s="551"/>
      <c r="UAF13" s="551"/>
      <c r="UAG13" s="551"/>
      <c r="UAH13" s="551"/>
      <c r="UAI13" s="551"/>
      <c r="UAJ13" s="551"/>
      <c r="UAK13" s="551"/>
      <c r="UAL13" s="551"/>
      <c r="UAM13" s="551"/>
      <c r="UAN13" s="551"/>
      <c r="UAO13" s="551"/>
      <c r="UAP13" s="551"/>
      <c r="UAQ13" s="551"/>
      <c r="UAR13" s="551"/>
      <c r="UAS13" s="551"/>
      <c r="UAT13" s="551"/>
      <c r="UAU13" s="551"/>
      <c r="UAV13" s="551"/>
      <c r="UAW13" s="551"/>
      <c r="UAX13" s="551"/>
      <c r="UAY13" s="551"/>
      <c r="UAZ13" s="551"/>
      <c r="UBA13" s="551"/>
      <c r="UBB13" s="551"/>
      <c r="UBC13" s="551"/>
      <c r="UBD13" s="551"/>
      <c r="UBE13" s="551"/>
      <c r="UBF13" s="551"/>
      <c r="UBG13" s="551"/>
      <c r="UBH13" s="551"/>
      <c r="UBI13" s="551"/>
      <c r="UBJ13" s="551"/>
      <c r="UBK13" s="551"/>
      <c r="UBL13" s="551"/>
      <c r="UBM13" s="551"/>
      <c r="UBN13" s="551"/>
      <c r="UBO13" s="551"/>
      <c r="UBP13" s="551"/>
      <c r="UBQ13" s="551"/>
      <c r="UBR13" s="551"/>
      <c r="UBS13" s="551"/>
      <c r="UBT13" s="551"/>
      <c r="UBU13" s="551"/>
      <c r="UBV13" s="551"/>
      <c r="UBW13" s="551"/>
      <c r="UBX13" s="551"/>
      <c r="UBY13" s="551"/>
      <c r="UBZ13" s="551"/>
      <c r="UCA13" s="551"/>
      <c r="UCB13" s="551"/>
      <c r="UCC13" s="551"/>
      <c r="UCD13" s="551"/>
      <c r="UCE13" s="551"/>
      <c r="UCF13" s="551"/>
      <c r="UCG13" s="551"/>
      <c r="UCH13" s="551"/>
      <c r="UCI13" s="551"/>
      <c r="UCJ13" s="551"/>
      <c r="UCK13" s="551"/>
      <c r="UCL13" s="551"/>
      <c r="UCM13" s="551"/>
      <c r="UCN13" s="551"/>
      <c r="UCO13" s="551"/>
      <c r="UCP13" s="551"/>
      <c r="UCQ13" s="551"/>
      <c r="UCR13" s="551"/>
      <c r="UCS13" s="551"/>
      <c r="UCT13" s="551"/>
      <c r="UCU13" s="551"/>
      <c r="UCV13" s="551"/>
      <c r="UCW13" s="551"/>
      <c r="UCX13" s="551"/>
      <c r="UCY13" s="551"/>
      <c r="UCZ13" s="551"/>
      <c r="UDA13" s="551"/>
      <c r="UDB13" s="551"/>
      <c r="UDC13" s="551"/>
      <c r="UDD13" s="551"/>
      <c r="UDE13" s="551"/>
      <c r="UDF13" s="551"/>
      <c r="UDG13" s="551"/>
      <c r="UDH13" s="551"/>
      <c r="UDI13" s="551"/>
      <c r="UDJ13" s="551"/>
      <c r="UDK13" s="551"/>
      <c r="UDL13" s="551"/>
      <c r="UDM13" s="551"/>
      <c r="UDN13" s="551"/>
      <c r="UDO13" s="551"/>
      <c r="UDP13" s="551"/>
      <c r="UDQ13" s="551"/>
      <c r="UDR13" s="551"/>
      <c r="UDS13" s="551"/>
      <c r="UDT13" s="551"/>
      <c r="UDU13" s="551"/>
      <c r="UDV13" s="551"/>
      <c r="UDW13" s="551"/>
      <c r="UDX13" s="551"/>
      <c r="UDY13" s="551"/>
      <c r="UDZ13" s="551"/>
      <c r="UEA13" s="551"/>
      <c r="UEB13" s="551"/>
      <c r="UEC13" s="551"/>
      <c r="UED13" s="551"/>
      <c r="UEE13" s="551"/>
      <c r="UEF13" s="551"/>
      <c r="UEG13" s="551"/>
      <c r="UEH13" s="551"/>
      <c r="UEI13" s="551"/>
      <c r="UEJ13" s="551"/>
      <c r="UEK13" s="551"/>
      <c r="UEL13" s="551"/>
      <c r="UEM13" s="551"/>
      <c r="UEN13" s="551"/>
      <c r="UEO13" s="551"/>
      <c r="UEP13" s="551"/>
      <c r="UEQ13" s="551"/>
      <c r="UER13" s="551"/>
      <c r="UES13" s="551"/>
      <c r="UET13" s="551"/>
      <c r="UEU13" s="551"/>
      <c r="UEV13" s="551"/>
      <c r="UEW13" s="551"/>
      <c r="UEX13" s="551"/>
      <c r="UEY13" s="551"/>
      <c r="UEZ13" s="551"/>
      <c r="UFA13" s="551"/>
      <c r="UFB13" s="551"/>
      <c r="UFC13" s="551"/>
      <c r="UFD13" s="551"/>
      <c r="UFE13" s="551"/>
      <c r="UFF13" s="551"/>
      <c r="UFG13" s="551"/>
      <c r="UFH13" s="551"/>
      <c r="UFI13" s="551"/>
      <c r="UFJ13" s="551"/>
      <c r="UFK13" s="551"/>
      <c r="UFL13" s="551"/>
      <c r="UFM13" s="551"/>
      <c r="UFN13" s="551"/>
      <c r="UFO13" s="551"/>
      <c r="UFP13" s="551"/>
      <c r="UFQ13" s="551"/>
      <c r="UFR13" s="551"/>
      <c r="UFS13" s="551"/>
      <c r="UFT13" s="551"/>
      <c r="UFU13" s="551"/>
      <c r="UFV13" s="551"/>
      <c r="UFW13" s="551"/>
      <c r="UFX13" s="551"/>
      <c r="UFY13" s="551"/>
      <c r="UFZ13" s="551"/>
      <c r="UGA13" s="551"/>
      <c r="UGB13" s="551"/>
      <c r="UGC13" s="551"/>
      <c r="UGD13" s="551"/>
      <c r="UGE13" s="551"/>
      <c r="UGF13" s="551"/>
      <c r="UGG13" s="551"/>
      <c r="UGH13" s="551"/>
      <c r="UGI13" s="551"/>
      <c r="UGJ13" s="551"/>
      <c r="UGK13" s="551"/>
      <c r="UGL13" s="551"/>
      <c r="UGM13" s="551"/>
      <c r="UGN13" s="551"/>
      <c r="UGO13" s="551"/>
      <c r="UGP13" s="551"/>
      <c r="UGQ13" s="551"/>
      <c r="UGR13" s="551"/>
      <c r="UGS13" s="551"/>
      <c r="UGT13" s="551"/>
      <c r="UGU13" s="551"/>
      <c r="UGV13" s="551"/>
      <c r="UGW13" s="551"/>
      <c r="UGX13" s="551"/>
      <c r="UGY13" s="551"/>
      <c r="UGZ13" s="551"/>
      <c r="UHA13" s="551"/>
      <c r="UHB13" s="551"/>
      <c r="UHC13" s="551"/>
      <c r="UHD13" s="551"/>
      <c r="UHE13" s="551"/>
      <c r="UHF13" s="551"/>
      <c r="UHG13" s="551"/>
      <c r="UHH13" s="551"/>
      <c r="UHI13" s="551"/>
      <c r="UHJ13" s="551"/>
      <c r="UHK13" s="551"/>
      <c r="UHL13" s="551"/>
      <c r="UHM13" s="551"/>
      <c r="UHN13" s="551"/>
      <c r="UHO13" s="551"/>
      <c r="UHP13" s="551"/>
      <c r="UHQ13" s="551"/>
      <c r="UHR13" s="551"/>
      <c r="UHS13" s="551"/>
      <c r="UHT13" s="551"/>
      <c r="UHU13" s="551"/>
      <c r="UHV13" s="551"/>
      <c r="UHW13" s="551"/>
      <c r="UHX13" s="551"/>
      <c r="UHY13" s="551"/>
      <c r="UHZ13" s="551"/>
      <c r="UIA13" s="551"/>
      <c r="UIB13" s="551"/>
      <c r="UIC13" s="551"/>
      <c r="UID13" s="551"/>
      <c r="UIE13" s="551"/>
      <c r="UIF13" s="551"/>
      <c r="UIG13" s="551"/>
      <c r="UIH13" s="551"/>
      <c r="UII13" s="551"/>
      <c r="UIJ13" s="551"/>
      <c r="UIK13" s="551"/>
      <c r="UIL13" s="551"/>
      <c r="UIM13" s="551"/>
      <c r="UIN13" s="551"/>
      <c r="UIO13" s="551"/>
      <c r="UIP13" s="551"/>
      <c r="UIQ13" s="551"/>
      <c r="UIR13" s="551"/>
      <c r="UIS13" s="551"/>
      <c r="UIT13" s="551"/>
      <c r="UIU13" s="551"/>
      <c r="UIV13" s="551"/>
      <c r="UIW13" s="551"/>
      <c r="UIX13" s="551"/>
      <c r="UIY13" s="551"/>
      <c r="UIZ13" s="551"/>
      <c r="UJA13" s="551"/>
      <c r="UJB13" s="551"/>
      <c r="UJC13" s="551"/>
      <c r="UJD13" s="551"/>
      <c r="UJE13" s="551"/>
      <c r="UJF13" s="551"/>
      <c r="UJG13" s="551"/>
      <c r="UJH13" s="551"/>
      <c r="UJI13" s="551"/>
      <c r="UJJ13" s="551"/>
      <c r="UJK13" s="551"/>
      <c r="UJL13" s="551"/>
      <c r="UJM13" s="551"/>
      <c r="UJN13" s="551"/>
      <c r="UJO13" s="551"/>
      <c r="UJP13" s="551"/>
      <c r="UJQ13" s="551"/>
      <c r="UJR13" s="551"/>
      <c r="UJS13" s="551"/>
      <c r="UJT13" s="551"/>
      <c r="UJU13" s="551"/>
      <c r="UJV13" s="551"/>
      <c r="UJW13" s="551"/>
      <c r="UJX13" s="551"/>
      <c r="UJY13" s="551"/>
      <c r="UJZ13" s="551"/>
      <c r="UKA13" s="551"/>
      <c r="UKB13" s="551"/>
      <c r="UKC13" s="551"/>
      <c r="UKD13" s="551"/>
      <c r="UKE13" s="551"/>
      <c r="UKF13" s="551"/>
      <c r="UKG13" s="551"/>
      <c r="UKH13" s="551"/>
      <c r="UKI13" s="551"/>
      <c r="UKJ13" s="551"/>
      <c r="UKK13" s="551"/>
      <c r="UKL13" s="551"/>
      <c r="UKM13" s="551"/>
      <c r="UKN13" s="551"/>
      <c r="UKO13" s="551"/>
      <c r="UKP13" s="551"/>
      <c r="UKQ13" s="551"/>
      <c r="UKR13" s="551"/>
      <c r="UKS13" s="551"/>
      <c r="UKT13" s="551"/>
      <c r="UKU13" s="551"/>
      <c r="UKV13" s="551"/>
      <c r="UKW13" s="551"/>
      <c r="UKX13" s="551"/>
      <c r="UKY13" s="551"/>
      <c r="UKZ13" s="551"/>
      <c r="ULA13" s="551"/>
      <c r="ULB13" s="551"/>
      <c r="ULC13" s="551"/>
      <c r="ULD13" s="551"/>
      <c r="ULE13" s="551"/>
      <c r="ULF13" s="551"/>
      <c r="ULG13" s="551"/>
      <c r="ULH13" s="551"/>
      <c r="ULI13" s="551"/>
      <c r="ULJ13" s="551"/>
      <c r="ULK13" s="551"/>
      <c r="ULL13" s="551"/>
      <c r="ULM13" s="551"/>
      <c r="ULN13" s="551"/>
      <c r="ULO13" s="551"/>
      <c r="ULP13" s="551"/>
      <c r="ULQ13" s="551"/>
      <c r="ULR13" s="551"/>
      <c r="ULS13" s="551"/>
      <c r="ULT13" s="551"/>
      <c r="ULU13" s="551"/>
      <c r="ULV13" s="551"/>
      <c r="ULW13" s="551"/>
      <c r="ULX13" s="551"/>
      <c r="ULY13" s="551"/>
      <c r="ULZ13" s="551"/>
      <c r="UMA13" s="551"/>
      <c r="UMB13" s="551"/>
      <c r="UMC13" s="551"/>
      <c r="UMD13" s="551"/>
      <c r="UME13" s="551"/>
      <c r="UMF13" s="551"/>
      <c r="UMG13" s="551"/>
      <c r="UMH13" s="551"/>
      <c r="UMI13" s="551"/>
      <c r="UMJ13" s="551"/>
      <c r="UMK13" s="551"/>
      <c r="UML13" s="551"/>
      <c r="UMM13" s="551"/>
      <c r="UMN13" s="551"/>
      <c r="UMO13" s="551"/>
      <c r="UMP13" s="551"/>
      <c r="UMQ13" s="551"/>
      <c r="UMR13" s="551"/>
      <c r="UMS13" s="551"/>
      <c r="UMT13" s="551"/>
      <c r="UMU13" s="551"/>
      <c r="UMV13" s="551"/>
      <c r="UMW13" s="551"/>
      <c r="UMX13" s="551"/>
      <c r="UMY13" s="551"/>
      <c r="UMZ13" s="551"/>
      <c r="UNA13" s="551"/>
      <c r="UNB13" s="551"/>
      <c r="UNC13" s="551"/>
      <c r="UND13" s="551"/>
      <c r="UNE13" s="551"/>
      <c r="UNF13" s="551"/>
      <c r="UNG13" s="551"/>
      <c r="UNH13" s="551"/>
      <c r="UNI13" s="551"/>
      <c r="UNJ13" s="551"/>
      <c r="UNK13" s="551"/>
      <c r="UNL13" s="551"/>
      <c r="UNM13" s="551"/>
      <c r="UNN13" s="551"/>
      <c r="UNO13" s="551"/>
      <c r="UNP13" s="551"/>
      <c r="UNQ13" s="551"/>
      <c r="UNR13" s="551"/>
      <c r="UNS13" s="551"/>
      <c r="UNT13" s="551"/>
      <c r="UNU13" s="551"/>
      <c r="UNV13" s="551"/>
      <c r="UNW13" s="551"/>
      <c r="UNX13" s="551"/>
      <c r="UNY13" s="551"/>
      <c r="UNZ13" s="551"/>
      <c r="UOA13" s="551"/>
      <c r="UOB13" s="551"/>
      <c r="UOC13" s="551"/>
      <c r="UOD13" s="551"/>
      <c r="UOE13" s="551"/>
      <c r="UOF13" s="551"/>
      <c r="UOG13" s="551"/>
      <c r="UOH13" s="551"/>
      <c r="UOI13" s="551"/>
      <c r="UOJ13" s="551"/>
      <c r="UOK13" s="551"/>
      <c r="UOL13" s="551"/>
      <c r="UOM13" s="551"/>
      <c r="UON13" s="551"/>
      <c r="UOO13" s="551"/>
      <c r="UOP13" s="551"/>
      <c r="UOQ13" s="551"/>
      <c r="UOR13" s="551"/>
      <c r="UOS13" s="551"/>
      <c r="UOT13" s="551"/>
      <c r="UOU13" s="551"/>
      <c r="UOV13" s="551"/>
      <c r="UOW13" s="551"/>
      <c r="UOX13" s="551"/>
      <c r="UOY13" s="551"/>
      <c r="UOZ13" s="551"/>
      <c r="UPA13" s="551"/>
      <c r="UPB13" s="551"/>
      <c r="UPC13" s="551"/>
      <c r="UPD13" s="551"/>
      <c r="UPE13" s="551"/>
      <c r="UPF13" s="551"/>
      <c r="UPG13" s="551"/>
      <c r="UPH13" s="551"/>
      <c r="UPI13" s="551"/>
      <c r="UPJ13" s="551"/>
      <c r="UPK13" s="551"/>
      <c r="UPL13" s="551"/>
      <c r="UPM13" s="551"/>
      <c r="UPN13" s="551"/>
      <c r="UPO13" s="551"/>
      <c r="UPP13" s="551"/>
      <c r="UPQ13" s="551"/>
      <c r="UPR13" s="551"/>
      <c r="UPS13" s="551"/>
      <c r="UPT13" s="551"/>
      <c r="UPU13" s="551"/>
      <c r="UPV13" s="551"/>
      <c r="UPW13" s="551"/>
      <c r="UPX13" s="551"/>
      <c r="UPY13" s="551"/>
      <c r="UPZ13" s="551"/>
      <c r="UQA13" s="551"/>
      <c r="UQB13" s="551"/>
      <c r="UQC13" s="551"/>
      <c r="UQD13" s="551"/>
      <c r="UQE13" s="551"/>
      <c r="UQF13" s="551"/>
      <c r="UQG13" s="551"/>
      <c r="UQH13" s="551"/>
      <c r="UQI13" s="551"/>
      <c r="UQJ13" s="551"/>
      <c r="UQK13" s="551"/>
      <c r="UQL13" s="551"/>
      <c r="UQM13" s="551"/>
      <c r="UQN13" s="551"/>
      <c r="UQO13" s="551"/>
      <c r="UQP13" s="551"/>
      <c r="UQQ13" s="551"/>
      <c r="UQR13" s="551"/>
      <c r="UQS13" s="551"/>
      <c r="UQT13" s="551"/>
      <c r="UQU13" s="551"/>
      <c r="UQV13" s="551"/>
      <c r="UQW13" s="551"/>
      <c r="UQX13" s="551"/>
      <c r="UQY13" s="551"/>
      <c r="UQZ13" s="551"/>
      <c r="URA13" s="551"/>
      <c r="URB13" s="551"/>
      <c r="URC13" s="551"/>
      <c r="URD13" s="551"/>
      <c r="URE13" s="551"/>
      <c r="URF13" s="551"/>
      <c r="URG13" s="551"/>
      <c r="URH13" s="551"/>
      <c r="URI13" s="551"/>
      <c r="URJ13" s="551"/>
      <c r="URK13" s="551"/>
      <c r="URL13" s="551"/>
      <c r="URM13" s="551"/>
      <c r="URN13" s="551"/>
      <c r="URO13" s="551"/>
      <c r="URP13" s="551"/>
      <c r="URQ13" s="551"/>
      <c r="URR13" s="551"/>
      <c r="URS13" s="551"/>
      <c r="URT13" s="551"/>
      <c r="URU13" s="551"/>
      <c r="URV13" s="551"/>
      <c r="URW13" s="551"/>
      <c r="URX13" s="551"/>
      <c r="URY13" s="551"/>
      <c r="URZ13" s="551"/>
      <c r="USA13" s="551"/>
      <c r="USB13" s="551"/>
      <c r="USC13" s="551"/>
      <c r="USD13" s="551"/>
      <c r="USE13" s="551"/>
      <c r="USF13" s="551"/>
      <c r="USG13" s="551"/>
      <c r="USH13" s="551"/>
      <c r="USI13" s="551"/>
      <c r="USJ13" s="551"/>
      <c r="USK13" s="551"/>
      <c r="USL13" s="551"/>
      <c r="USM13" s="551"/>
      <c r="USN13" s="551"/>
      <c r="USO13" s="551"/>
      <c r="USP13" s="551"/>
      <c r="USQ13" s="551"/>
      <c r="USR13" s="551"/>
      <c r="USS13" s="551"/>
      <c r="UST13" s="551"/>
      <c r="USU13" s="551"/>
      <c r="USV13" s="551"/>
      <c r="USW13" s="551"/>
      <c r="USX13" s="551"/>
      <c r="USY13" s="551"/>
      <c r="USZ13" s="551"/>
      <c r="UTA13" s="551"/>
      <c r="UTB13" s="551"/>
      <c r="UTC13" s="551"/>
      <c r="UTD13" s="551"/>
      <c r="UTE13" s="551"/>
      <c r="UTF13" s="551"/>
      <c r="UTG13" s="551"/>
      <c r="UTH13" s="551"/>
      <c r="UTI13" s="551"/>
      <c r="UTJ13" s="551"/>
      <c r="UTK13" s="551"/>
      <c r="UTL13" s="551"/>
      <c r="UTM13" s="551"/>
      <c r="UTN13" s="551"/>
      <c r="UTO13" s="551"/>
      <c r="UTP13" s="551"/>
      <c r="UTQ13" s="551"/>
      <c r="UTR13" s="551"/>
      <c r="UTS13" s="551"/>
      <c r="UTT13" s="551"/>
      <c r="UTU13" s="551"/>
      <c r="UTV13" s="551"/>
      <c r="UTW13" s="551"/>
      <c r="UTX13" s="551"/>
      <c r="UTY13" s="551"/>
      <c r="UTZ13" s="551"/>
      <c r="UUA13" s="551"/>
      <c r="UUB13" s="551"/>
      <c r="UUC13" s="551"/>
      <c r="UUD13" s="551"/>
      <c r="UUE13" s="551"/>
      <c r="UUF13" s="551"/>
      <c r="UUG13" s="551"/>
      <c r="UUH13" s="551"/>
      <c r="UUI13" s="551"/>
      <c r="UUJ13" s="551"/>
      <c r="UUK13" s="551"/>
      <c r="UUL13" s="551"/>
      <c r="UUM13" s="551"/>
      <c r="UUN13" s="551"/>
      <c r="UUO13" s="551"/>
      <c r="UUP13" s="551"/>
      <c r="UUQ13" s="551"/>
      <c r="UUR13" s="551"/>
      <c r="UUS13" s="551"/>
      <c r="UUT13" s="551"/>
      <c r="UUU13" s="551"/>
      <c r="UUV13" s="551"/>
      <c r="UUW13" s="551"/>
      <c r="UUX13" s="551"/>
      <c r="UUY13" s="551"/>
      <c r="UUZ13" s="551"/>
      <c r="UVA13" s="551"/>
      <c r="UVB13" s="551"/>
      <c r="UVC13" s="551"/>
      <c r="UVD13" s="551"/>
      <c r="UVE13" s="551"/>
      <c r="UVF13" s="551"/>
      <c r="UVG13" s="551"/>
      <c r="UVH13" s="551"/>
      <c r="UVI13" s="551"/>
      <c r="UVJ13" s="551"/>
      <c r="UVK13" s="551"/>
      <c r="UVL13" s="551"/>
      <c r="UVM13" s="551"/>
      <c r="UVN13" s="551"/>
      <c r="UVO13" s="551"/>
      <c r="UVP13" s="551"/>
      <c r="UVQ13" s="551"/>
      <c r="UVR13" s="551"/>
      <c r="UVS13" s="551"/>
      <c r="UVT13" s="551"/>
      <c r="UVU13" s="551"/>
      <c r="UVV13" s="551"/>
      <c r="UVW13" s="551"/>
      <c r="UVX13" s="551"/>
      <c r="UVY13" s="551"/>
      <c r="UVZ13" s="551"/>
      <c r="UWA13" s="551"/>
      <c r="UWB13" s="551"/>
      <c r="UWC13" s="551"/>
      <c r="UWD13" s="551"/>
      <c r="UWE13" s="551"/>
      <c r="UWF13" s="551"/>
      <c r="UWG13" s="551"/>
      <c r="UWH13" s="551"/>
      <c r="UWI13" s="551"/>
      <c r="UWJ13" s="551"/>
      <c r="UWK13" s="551"/>
      <c r="UWL13" s="551"/>
      <c r="UWM13" s="551"/>
      <c r="UWN13" s="551"/>
      <c r="UWO13" s="551"/>
      <c r="UWP13" s="551"/>
      <c r="UWQ13" s="551"/>
      <c r="UWR13" s="551"/>
      <c r="UWS13" s="551"/>
      <c r="UWT13" s="551"/>
      <c r="UWU13" s="551"/>
      <c r="UWV13" s="551"/>
      <c r="UWW13" s="551"/>
      <c r="UWX13" s="551"/>
      <c r="UWY13" s="551"/>
      <c r="UWZ13" s="551"/>
      <c r="UXA13" s="551"/>
      <c r="UXB13" s="551"/>
      <c r="UXC13" s="551"/>
      <c r="UXD13" s="551"/>
      <c r="UXE13" s="551"/>
      <c r="UXF13" s="551"/>
      <c r="UXG13" s="551"/>
      <c r="UXH13" s="551"/>
      <c r="UXI13" s="551"/>
      <c r="UXJ13" s="551"/>
      <c r="UXK13" s="551"/>
      <c r="UXL13" s="551"/>
      <c r="UXM13" s="551"/>
      <c r="UXN13" s="551"/>
      <c r="UXO13" s="551"/>
      <c r="UXP13" s="551"/>
      <c r="UXQ13" s="551"/>
      <c r="UXR13" s="551"/>
      <c r="UXS13" s="551"/>
      <c r="UXT13" s="551"/>
      <c r="UXU13" s="551"/>
      <c r="UXV13" s="551"/>
      <c r="UXW13" s="551"/>
      <c r="UXX13" s="551"/>
      <c r="UXY13" s="551"/>
      <c r="UXZ13" s="551"/>
      <c r="UYA13" s="551"/>
      <c r="UYB13" s="551"/>
      <c r="UYC13" s="551"/>
      <c r="UYD13" s="551"/>
      <c r="UYE13" s="551"/>
      <c r="UYF13" s="551"/>
      <c r="UYG13" s="551"/>
      <c r="UYH13" s="551"/>
      <c r="UYI13" s="551"/>
      <c r="UYJ13" s="551"/>
      <c r="UYK13" s="551"/>
      <c r="UYL13" s="551"/>
      <c r="UYM13" s="551"/>
      <c r="UYN13" s="551"/>
      <c r="UYO13" s="551"/>
      <c r="UYP13" s="551"/>
      <c r="UYQ13" s="551"/>
      <c r="UYR13" s="551"/>
      <c r="UYS13" s="551"/>
      <c r="UYT13" s="551"/>
      <c r="UYU13" s="551"/>
      <c r="UYV13" s="551"/>
      <c r="UYW13" s="551"/>
      <c r="UYX13" s="551"/>
      <c r="UYY13" s="551"/>
      <c r="UYZ13" s="551"/>
      <c r="UZA13" s="551"/>
      <c r="UZB13" s="551"/>
      <c r="UZC13" s="551"/>
      <c r="UZD13" s="551"/>
      <c r="UZE13" s="551"/>
      <c r="UZF13" s="551"/>
      <c r="UZG13" s="551"/>
      <c r="UZH13" s="551"/>
      <c r="UZI13" s="551"/>
      <c r="UZJ13" s="551"/>
      <c r="UZK13" s="551"/>
      <c r="UZL13" s="551"/>
      <c r="UZM13" s="551"/>
      <c r="UZN13" s="551"/>
      <c r="UZO13" s="551"/>
      <c r="UZP13" s="551"/>
      <c r="UZQ13" s="551"/>
      <c r="UZR13" s="551"/>
      <c r="UZS13" s="551"/>
      <c r="UZT13" s="551"/>
      <c r="UZU13" s="551"/>
      <c r="UZV13" s="551"/>
      <c r="UZW13" s="551"/>
      <c r="UZX13" s="551"/>
      <c r="UZY13" s="551"/>
      <c r="UZZ13" s="551"/>
      <c r="VAA13" s="551"/>
      <c r="VAB13" s="551"/>
      <c r="VAC13" s="551"/>
      <c r="VAD13" s="551"/>
      <c r="VAE13" s="551"/>
      <c r="VAF13" s="551"/>
      <c r="VAG13" s="551"/>
      <c r="VAH13" s="551"/>
      <c r="VAI13" s="551"/>
      <c r="VAJ13" s="551"/>
      <c r="VAK13" s="551"/>
      <c r="VAL13" s="551"/>
      <c r="VAM13" s="551"/>
      <c r="VAN13" s="551"/>
      <c r="VAO13" s="551"/>
      <c r="VAP13" s="551"/>
      <c r="VAQ13" s="551"/>
      <c r="VAR13" s="551"/>
      <c r="VAS13" s="551"/>
      <c r="VAT13" s="551"/>
      <c r="VAU13" s="551"/>
      <c r="VAV13" s="551"/>
      <c r="VAW13" s="551"/>
      <c r="VAX13" s="551"/>
      <c r="VAY13" s="551"/>
      <c r="VAZ13" s="551"/>
      <c r="VBA13" s="551"/>
      <c r="VBB13" s="551"/>
      <c r="VBC13" s="551"/>
      <c r="VBD13" s="551"/>
      <c r="VBE13" s="551"/>
      <c r="VBF13" s="551"/>
      <c r="VBG13" s="551"/>
      <c r="VBH13" s="551"/>
      <c r="VBI13" s="551"/>
      <c r="VBJ13" s="551"/>
      <c r="VBK13" s="551"/>
      <c r="VBL13" s="551"/>
      <c r="VBM13" s="551"/>
      <c r="VBN13" s="551"/>
      <c r="VBO13" s="551"/>
      <c r="VBP13" s="551"/>
      <c r="VBQ13" s="551"/>
      <c r="VBR13" s="551"/>
      <c r="VBS13" s="551"/>
      <c r="VBT13" s="551"/>
      <c r="VBU13" s="551"/>
      <c r="VBV13" s="551"/>
      <c r="VBW13" s="551"/>
      <c r="VBX13" s="551"/>
      <c r="VBY13" s="551"/>
      <c r="VBZ13" s="551"/>
      <c r="VCA13" s="551"/>
      <c r="VCB13" s="551"/>
      <c r="VCC13" s="551"/>
      <c r="VCD13" s="551"/>
      <c r="VCE13" s="551"/>
      <c r="VCF13" s="551"/>
      <c r="VCG13" s="551"/>
      <c r="VCH13" s="551"/>
      <c r="VCI13" s="551"/>
      <c r="VCJ13" s="551"/>
      <c r="VCK13" s="551"/>
      <c r="VCL13" s="551"/>
      <c r="VCM13" s="551"/>
      <c r="VCN13" s="551"/>
      <c r="VCO13" s="551"/>
      <c r="VCP13" s="551"/>
      <c r="VCQ13" s="551"/>
      <c r="VCR13" s="551"/>
      <c r="VCS13" s="551"/>
      <c r="VCT13" s="551"/>
      <c r="VCU13" s="551"/>
      <c r="VCV13" s="551"/>
      <c r="VCW13" s="551"/>
      <c r="VCX13" s="551"/>
      <c r="VCY13" s="551"/>
      <c r="VCZ13" s="551"/>
      <c r="VDA13" s="551"/>
      <c r="VDB13" s="551"/>
      <c r="VDC13" s="551"/>
      <c r="VDD13" s="551"/>
      <c r="VDE13" s="551"/>
      <c r="VDF13" s="551"/>
      <c r="VDG13" s="551"/>
      <c r="VDH13" s="551"/>
      <c r="VDI13" s="551"/>
      <c r="VDJ13" s="551"/>
      <c r="VDK13" s="551"/>
      <c r="VDL13" s="551"/>
      <c r="VDM13" s="551"/>
      <c r="VDN13" s="551"/>
      <c r="VDO13" s="551"/>
      <c r="VDP13" s="551"/>
      <c r="VDQ13" s="551"/>
      <c r="VDR13" s="551"/>
      <c r="VDS13" s="551"/>
      <c r="VDT13" s="551"/>
      <c r="VDU13" s="551"/>
      <c r="VDV13" s="551"/>
      <c r="VDW13" s="551"/>
      <c r="VDX13" s="551"/>
      <c r="VDY13" s="551"/>
      <c r="VDZ13" s="551"/>
      <c r="VEA13" s="551"/>
      <c r="VEB13" s="551"/>
      <c r="VEC13" s="551"/>
      <c r="VED13" s="551"/>
      <c r="VEE13" s="551"/>
      <c r="VEF13" s="551"/>
      <c r="VEG13" s="551"/>
      <c r="VEH13" s="551"/>
      <c r="VEI13" s="551"/>
      <c r="VEJ13" s="551"/>
      <c r="VEK13" s="551"/>
      <c r="VEL13" s="551"/>
      <c r="VEM13" s="551"/>
      <c r="VEN13" s="551"/>
      <c r="VEO13" s="551"/>
      <c r="VEP13" s="551"/>
      <c r="VEQ13" s="551"/>
      <c r="VER13" s="551"/>
      <c r="VES13" s="551"/>
      <c r="VET13" s="551"/>
      <c r="VEU13" s="551"/>
      <c r="VEV13" s="551"/>
      <c r="VEW13" s="551"/>
      <c r="VEX13" s="551"/>
      <c r="VEY13" s="551"/>
      <c r="VEZ13" s="551"/>
      <c r="VFA13" s="551"/>
      <c r="VFB13" s="551"/>
      <c r="VFC13" s="551"/>
      <c r="VFD13" s="551"/>
      <c r="VFE13" s="551"/>
      <c r="VFF13" s="551"/>
      <c r="VFG13" s="551"/>
      <c r="VFH13" s="551"/>
      <c r="VFI13" s="551"/>
      <c r="VFJ13" s="551"/>
      <c r="VFK13" s="551"/>
      <c r="VFL13" s="551"/>
      <c r="VFM13" s="551"/>
      <c r="VFN13" s="551"/>
      <c r="VFO13" s="551"/>
      <c r="VFP13" s="551"/>
      <c r="VFQ13" s="551"/>
      <c r="VFR13" s="551"/>
      <c r="VFS13" s="551"/>
      <c r="VFT13" s="551"/>
      <c r="VFU13" s="551"/>
      <c r="VFV13" s="551"/>
      <c r="VFW13" s="551"/>
      <c r="VFX13" s="551"/>
      <c r="VFY13" s="551"/>
      <c r="VFZ13" s="551"/>
      <c r="VGA13" s="551"/>
      <c r="VGB13" s="551"/>
      <c r="VGC13" s="551"/>
      <c r="VGD13" s="551"/>
      <c r="VGE13" s="551"/>
      <c r="VGF13" s="551"/>
      <c r="VGG13" s="551"/>
      <c r="VGH13" s="551"/>
      <c r="VGI13" s="551"/>
      <c r="VGJ13" s="551"/>
      <c r="VGK13" s="551"/>
      <c r="VGL13" s="551"/>
      <c r="VGM13" s="551"/>
      <c r="VGN13" s="551"/>
      <c r="VGO13" s="551"/>
      <c r="VGP13" s="551"/>
      <c r="VGQ13" s="551"/>
      <c r="VGR13" s="551"/>
      <c r="VGS13" s="551"/>
      <c r="VGT13" s="551"/>
      <c r="VGU13" s="551"/>
      <c r="VGV13" s="551"/>
      <c r="VGW13" s="551"/>
      <c r="VGX13" s="551"/>
      <c r="VGY13" s="551"/>
      <c r="VGZ13" s="551"/>
      <c r="VHA13" s="551"/>
      <c r="VHB13" s="551"/>
      <c r="VHC13" s="551"/>
      <c r="VHD13" s="551"/>
      <c r="VHE13" s="551"/>
      <c r="VHF13" s="551"/>
      <c r="VHG13" s="551"/>
      <c r="VHH13" s="551"/>
      <c r="VHI13" s="551"/>
      <c r="VHJ13" s="551"/>
      <c r="VHK13" s="551"/>
      <c r="VHL13" s="551"/>
      <c r="VHM13" s="551"/>
      <c r="VHN13" s="551"/>
      <c r="VHO13" s="551"/>
      <c r="VHP13" s="551"/>
      <c r="VHQ13" s="551"/>
      <c r="VHR13" s="551"/>
      <c r="VHS13" s="551"/>
      <c r="VHT13" s="551"/>
      <c r="VHU13" s="551"/>
      <c r="VHV13" s="551"/>
      <c r="VHW13" s="551"/>
      <c r="VHX13" s="551"/>
      <c r="VHY13" s="551"/>
      <c r="VHZ13" s="551"/>
      <c r="VIA13" s="551"/>
      <c r="VIB13" s="551"/>
      <c r="VIC13" s="551"/>
      <c r="VID13" s="551"/>
      <c r="VIE13" s="551"/>
      <c r="VIF13" s="551"/>
      <c r="VIG13" s="551"/>
      <c r="VIH13" s="551"/>
      <c r="VII13" s="551"/>
      <c r="VIJ13" s="551"/>
      <c r="VIK13" s="551"/>
      <c r="VIL13" s="551"/>
      <c r="VIM13" s="551"/>
      <c r="VIN13" s="551"/>
      <c r="VIO13" s="551"/>
      <c r="VIP13" s="551"/>
      <c r="VIQ13" s="551"/>
      <c r="VIR13" s="551"/>
      <c r="VIS13" s="551"/>
      <c r="VIT13" s="551"/>
      <c r="VIU13" s="551"/>
      <c r="VIV13" s="551"/>
      <c r="VIW13" s="551"/>
      <c r="VIX13" s="551"/>
      <c r="VIY13" s="551"/>
      <c r="VIZ13" s="551"/>
      <c r="VJA13" s="551"/>
      <c r="VJB13" s="551"/>
      <c r="VJC13" s="551"/>
      <c r="VJD13" s="551"/>
      <c r="VJE13" s="551"/>
      <c r="VJF13" s="551"/>
      <c r="VJG13" s="551"/>
      <c r="VJH13" s="551"/>
      <c r="VJI13" s="551"/>
      <c r="VJJ13" s="551"/>
      <c r="VJK13" s="551"/>
      <c r="VJL13" s="551"/>
      <c r="VJM13" s="551"/>
      <c r="VJN13" s="551"/>
      <c r="VJO13" s="551"/>
      <c r="VJP13" s="551"/>
      <c r="VJQ13" s="551"/>
      <c r="VJR13" s="551"/>
      <c r="VJS13" s="551"/>
      <c r="VJT13" s="551"/>
      <c r="VJU13" s="551"/>
      <c r="VJV13" s="551"/>
      <c r="VJW13" s="551"/>
      <c r="VJX13" s="551"/>
      <c r="VJY13" s="551"/>
      <c r="VJZ13" s="551"/>
      <c r="VKA13" s="551"/>
      <c r="VKB13" s="551"/>
      <c r="VKC13" s="551"/>
      <c r="VKD13" s="551"/>
      <c r="VKE13" s="551"/>
      <c r="VKF13" s="551"/>
      <c r="VKG13" s="551"/>
      <c r="VKH13" s="551"/>
      <c r="VKI13" s="551"/>
      <c r="VKJ13" s="551"/>
      <c r="VKK13" s="551"/>
      <c r="VKL13" s="551"/>
      <c r="VKM13" s="551"/>
      <c r="VKN13" s="551"/>
      <c r="VKO13" s="551"/>
      <c r="VKP13" s="551"/>
      <c r="VKQ13" s="551"/>
      <c r="VKR13" s="551"/>
      <c r="VKS13" s="551"/>
      <c r="VKT13" s="551"/>
      <c r="VKU13" s="551"/>
      <c r="VKV13" s="551"/>
      <c r="VKW13" s="551"/>
      <c r="VKX13" s="551"/>
      <c r="VKY13" s="551"/>
      <c r="VKZ13" s="551"/>
      <c r="VLA13" s="551"/>
      <c r="VLB13" s="551"/>
      <c r="VLC13" s="551"/>
      <c r="VLD13" s="551"/>
      <c r="VLE13" s="551"/>
      <c r="VLF13" s="551"/>
      <c r="VLG13" s="551"/>
      <c r="VLH13" s="551"/>
      <c r="VLI13" s="551"/>
      <c r="VLJ13" s="551"/>
      <c r="VLK13" s="551"/>
      <c r="VLL13" s="551"/>
      <c r="VLM13" s="551"/>
      <c r="VLN13" s="551"/>
      <c r="VLO13" s="551"/>
      <c r="VLP13" s="551"/>
      <c r="VLQ13" s="551"/>
      <c r="VLR13" s="551"/>
      <c r="VLS13" s="551"/>
      <c r="VLT13" s="551"/>
      <c r="VLU13" s="551"/>
      <c r="VLV13" s="551"/>
      <c r="VLW13" s="551"/>
      <c r="VLX13" s="551"/>
      <c r="VLY13" s="551"/>
      <c r="VLZ13" s="551"/>
      <c r="VMA13" s="551"/>
      <c r="VMB13" s="551"/>
      <c r="VMC13" s="551"/>
      <c r="VMD13" s="551"/>
      <c r="VME13" s="551"/>
      <c r="VMF13" s="551"/>
      <c r="VMG13" s="551"/>
      <c r="VMH13" s="551"/>
      <c r="VMI13" s="551"/>
      <c r="VMJ13" s="551"/>
      <c r="VMK13" s="551"/>
      <c r="VML13" s="551"/>
      <c r="VMM13" s="551"/>
      <c r="VMN13" s="551"/>
      <c r="VMO13" s="551"/>
      <c r="VMP13" s="551"/>
      <c r="VMQ13" s="551"/>
      <c r="VMR13" s="551"/>
      <c r="VMS13" s="551"/>
      <c r="VMT13" s="551"/>
      <c r="VMU13" s="551"/>
      <c r="VMV13" s="551"/>
      <c r="VMW13" s="551"/>
      <c r="VMX13" s="551"/>
      <c r="VMY13" s="551"/>
      <c r="VMZ13" s="551"/>
      <c r="VNA13" s="551"/>
      <c r="VNB13" s="551"/>
      <c r="VNC13" s="551"/>
      <c r="VND13" s="551"/>
      <c r="VNE13" s="551"/>
      <c r="VNF13" s="551"/>
      <c r="VNG13" s="551"/>
      <c r="VNH13" s="551"/>
      <c r="VNI13" s="551"/>
      <c r="VNJ13" s="551"/>
      <c r="VNK13" s="551"/>
      <c r="VNL13" s="551"/>
      <c r="VNM13" s="551"/>
      <c r="VNN13" s="551"/>
      <c r="VNO13" s="551"/>
      <c r="VNP13" s="551"/>
      <c r="VNQ13" s="551"/>
      <c r="VNR13" s="551"/>
      <c r="VNS13" s="551"/>
      <c r="VNT13" s="551"/>
      <c r="VNU13" s="551"/>
      <c r="VNV13" s="551"/>
      <c r="VNW13" s="551"/>
      <c r="VNX13" s="551"/>
      <c r="VNY13" s="551"/>
      <c r="VNZ13" s="551"/>
      <c r="VOA13" s="551"/>
      <c r="VOB13" s="551"/>
      <c r="VOC13" s="551"/>
      <c r="VOD13" s="551"/>
      <c r="VOE13" s="551"/>
      <c r="VOF13" s="551"/>
      <c r="VOG13" s="551"/>
      <c r="VOH13" s="551"/>
      <c r="VOI13" s="551"/>
      <c r="VOJ13" s="551"/>
      <c r="VOK13" s="551"/>
      <c r="VOL13" s="551"/>
      <c r="VOM13" s="551"/>
      <c r="VON13" s="551"/>
      <c r="VOO13" s="551"/>
      <c r="VOP13" s="551"/>
      <c r="VOQ13" s="551"/>
      <c r="VOR13" s="551"/>
      <c r="VOS13" s="551"/>
      <c r="VOT13" s="551"/>
      <c r="VOU13" s="551"/>
      <c r="VOV13" s="551"/>
      <c r="VOW13" s="551"/>
      <c r="VOX13" s="551"/>
      <c r="VOY13" s="551"/>
      <c r="VOZ13" s="551"/>
      <c r="VPA13" s="551"/>
      <c r="VPB13" s="551"/>
      <c r="VPC13" s="551"/>
      <c r="VPD13" s="551"/>
      <c r="VPE13" s="551"/>
      <c r="VPF13" s="551"/>
      <c r="VPG13" s="551"/>
      <c r="VPH13" s="551"/>
      <c r="VPI13" s="551"/>
      <c r="VPJ13" s="551"/>
      <c r="VPK13" s="551"/>
      <c r="VPL13" s="551"/>
      <c r="VPM13" s="551"/>
      <c r="VPN13" s="551"/>
      <c r="VPO13" s="551"/>
      <c r="VPP13" s="551"/>
      <c r="VPQ13" s="551"/>
      <c r="VPR13" s="551"/>
      <c r="VPS13" s="551"/>
      <c r="VPT13" s="551"/>
      <c r="VPU13" s="551"/>
      <c r="VPV13" s="551"/>
      <c r="VPW13" s="551"/>
      <c r="VPX13" s="551"/>
      <c r="VPY13" s="551"/>
      <c r="VPZ13" s="551"/>
      <c r="VQA13" s="551"/>
      <c r="VQB13" s="551"/>
      <c r="VQC13" s="551"/>
      <c r="VQD13" s="551"/>
      <c r="VQE13" s="551"/>
      <c r="VQF13" s="551"/>
      <c r="VQG13" s="551"/>
      <c r="VQH13" s="551"/>
      <c r="VQI13" s="551"/>
      <c r="VQJ13" s="551"/>
      <c r="VQK13" s="551"/>
      <c r="VQL13" s="551"/>
      <c r="VQM13" s="551"/>
      <c r="VQN13" s="551"/>
      <c r="VQO13" s="551"/>
      <c r="VQP13" s="551"/>
      <c r="VQQ13" s="551"/>
      <c r="VQR13" s="551"/>
      <c r="VQS13" s="551"/>
      <c r="VQT13" s="551"/>
      <c r="VQU13" s="551"/>
      <c r="VQV13" s="551"/>
      <c r="VQW13" s="551"/>
      <c r="VQX13" s="551"/>
      <c r="VQY13" s="551"/>
      <c r="VQZ13" s="551"/>
      <c r="VRA13" s="551"/>
      <c r="VRB13" s="551"/>
      <c r="VRC13" s="551"/>
      <c r="VRD13" s="551"/>
      <c r="VRE13" s="551"/>
      <c r="VRF13" s="551"/>
      <c r="VRG13" s="551"/>
      <c r="VRH13" s="551"/>
      <c r="VRI13" s="551"/>
      <c r="VRJ13" s="551"/>
      <c r="VRK13" s="551"/>
      <c r="VRL13" s="551"/>
      <c r="VRM13" s="551"/>
      <c r="VRN13" s="551"/>
      <c r="VRO13" s="551"/>
      <c r="VRP13" s="551"/>
      <c r="VRQ13" s="551"/>
      <c r="VRR13" s="551"/>
      <c r="VRS13" s="551"/>
      <c r="VRT13" s="551"/>
      <c r="VRU13" s="551"/>
      <c r="VRV13" s="551"/>
      <c r="VRW13" s="551"/>
      <c r="VRX13" s="551"/>
      <c r="VRY13" s="551"/>
      <c r="VRZ13" s="551"/>
      <c r="VSA13" s="551"/>
      <c r="VSB13" s="551"/>
      <c r="VSC13" s="551"/>
      <c r="VSD13" s="551"/>
      <c r="VSE13" s="551"/>
      <c r="VSF13" s="551"/>
      <c r="VSG13" s="551"/>
      <c r="VSH13" s="551"/>
      <c r="VSI13" s="551"/>
      <c r="VSJ13" s="551"/>
      <c r="VSK13" s="551"/>
      <c r="VSL13" s="551"/>
      <c r="VSM13" s="551"/>
      <c r="VSN13" s="551"/>
      <c r="VSO13" s="551"/>
      <c r="VSP13" s="551"/>
      <c r="VSQ13" s="551"/>
      <c r="VSR13" s="551"/>
      <c r="VSS13" s="551"/>
      <c r="VST13" s="551"/>
      <c r="VSU13" s="551"/>
      <c r="VSV13" s="551"/>
      <c r="VSW13" s="551"/>
      <c r="VSX13" s="551"/>
      <c r="VSY13" s="551"/>
      <c r="VSZ13" s="551"/>
      <c r="VTA13" s="551"/>
      <c r="VTB13" s="551"/>
      <c r="VTC13" s="551"/>
      <c r="VTD13" s="551"/>
      <c r="VTE13" s="551"/>
      <c r="VTF13" s="551"/>
      <c r="VTG13" s="551"/>
      <c r="VTH13" s="551"/>
      <c r="VTI13" s="551"/>
      <c r="VTJ13" s="551"/>
      <c r="VTK13" s="551"/>
      <c r="VTL13" s="551"/>
      <c r="VTM13" s="551"/>
      <c r="VTN13" s="551"/>
      <c r="VTO13" s="551"/>
      <c r="VTP13" s="551"/>
      <c r="VTQ13" s="551"/>
      <c r="VTR13" s="551"/>
      <c r="VTS13" s="551"/>
      <c r="VTT13" s="551"/>
      <c r="VTU13" s="551"/>
      <c r="VTV13" s="551"/>
      <c r="VTW13" s="551"/>
      <c r="VTX13" s="551"/>
      <c r="VTY13" s="551"/>
      <c r="VTZ13" s="551"/>
      <c r="VUA13" s="551"/>
      <c r="VUB13" s="551"/>
      <c r="VUC13" s="551"/>
      <c r="VUD13" s="551"/>
      <c r="VUE13" s="551"/>
      <c r="VUF13" s="551"/>
      <c r="VUG13" s="551"/>
      <c r="VUH13" s="551"/>
      <c r="VUI13" s="551"/>
      <c r="VUJ13" s="551"/>
      <c r="VUK13" s="551"/>
      <c r="VUL13" s="551"/>
      <c r="VUM13" s="551"/>
      <c r="VUN13" s="551"/>
      <c r="VUO13" s="551"/>
      <c r="VUP13" s="551"/>
      <c r="VUQ13" s="551"/>
      <c r="VUR13" s="551"/>
      <c r="VUS13" s="551"/>
      <c r="VUT13" s="551"/>
      <c r="VUU13" s="551"/>
      <c r="VUV13" s="551"/>
      <c r="VUW13" s="551"/>
      <c r="VUX13" s="551"/>
      <c r="VUY13" s="551"/>
      <c r="VUZ13" s="551"/>
      <c r="VVA13" s="551"/>
      <c r="VVB13" s="551"/>
      <c r="VVC13" s="551"/>
      <c r="VVD13" s="551"/>
      <c r="VVE13" s="551"/>
      <c r="VVF13" s="551"/>
      <c r="VVG13" s="551"/>
      <c r="VVH13" s="551"/>
      <c r="VVI13" s="551"/>
      <c r="VVJ13" s="551"/>
      <c r="VVK13" s="551"/>
      <c r="VVL13" s="551"/>
      <c r="VVM13" s="551"/>
      <c r="VVN13" s="551"/>
      <c r="VVO13" s="551"/>
      <c r="VVP13" s="551"/>
      <c r="VVQ13" s="551"/>
      <c r="VVR13" s="551"/>
      <c r="VVS13" s="551"/>
      <c r="VVT13" s="551"/>
      <c r="VVU13" s="551"/>
      <c r="VVV13" s="551"/>
      <c r="VVW13" s="551"/>
      <c r="VVX13" s="551"/>
      <c r="VVY13" s="551"/>
      <c r="VVZ13" s="551"/>
      <c r="VWA13" s="551"/>
      <c r="VWB13" s="551"/>
      <c r="VWC13" s="551"/>
      <c r="VWD13" s="551"/>
      <c r="VWE13" s="551"/>
      <c r="VWF13" s="551"/>
      <c r="VWG13" s="551"/>
      <c r="VWH13" s="551"/>
      <c r="VWI13" s="551"/>
      <c r="VWJ13" s="551"/>
      <c r="VWK13" s="551"/>
      <c r="VWL13" s="551"/>
      <c r="VWM13" s="551"/>
      <c r="VWN13" s="551"/>
      <c r="VWO13" s="551"/>
      <c r="VWP13" s="551"/>
      <c r="VWQ13" s="551"/>
      <c r="VWR13" s="551"/>
      <c r="VWS13" s="551"/>
      <c r="VWT13" s="551"/>
      <c r="VWU13" s="551"/>
      <c r="VWV13" s="551"/>
      <c r="VWW13" s="551"/>
      <c r="VWX13" s="551"/>
      <c r="VWY13" s="551"/>
      <c r="VWZ13" s="551"/>
      <c r="VXA13" s="551"/>
      <c r="VXB13" s="551"/>
      <c r="VXC13" s="551"/>
      <c r="VXD13" s="551"/>
      <c r="VXE13" s="551"/>
      <c r="VXF13" s="551"/>
      <c r="VXG13" s="551"/>
      <c r="VXH13" s="551"/>
      <c r="VXI13" s="551"/>
      <c r="VXJ13" s="551"/>
      <c r="VXK13" s="551"/>
      <c r="VXL13" s="551"/>
      <c r="VXM13" s="551"/>
      <c r="VXN13" s="551"/>
      <c r="VXO13" s="551"/>
      <c r="VXP13" s="551"/>
      <c r="VXQ13" s="551"/>
      <c r="VXR13" s="551"/>
      <c r="VXS13" s="551"/>
      <c r="VXT13" s="551"/>
      <c r="VXU13" s="551"/>
      <c r="VXV13" s="551"/>
      <c r="VXW13" s="551"/>
      <c r="VXX13" s="551"/>
      <c r="VXY13" s="551"/>
      <c r="VXZ13" s="551"/>
      <c r="VYA13" s="551"/>
      <c r="VYB13" s="551"/>
      <c r="VYC13" s="551"/>
      <c r="VYD13" s="551"/>
      <c r="VYE13" s="551"/>
      <c r="VYF13" s="551"/>
      <c r="VYG13" s="551"/>
      <c r="VYH13" s="551"/>
      <c r="VYI13" s="551"/>
      <c r="VYJ13" s="551"/>
      <c r="VYK13" s="551"/>
      <c r="VYL13" s="551"/>
      <c r="VYM13" s="551"/>
      <c r="VYN13" s="551"/>
      <c r="VYO13" s="551"/>
      <c r="VYP13" s="551"/>
      <c r="VYQ13" s="551"/>
      <c r="VYR13" s="551"/>
      <c r="VYS13" s="551"/>
      <c r="VYT13" s="551"/>
      <c r="VYU13" s="551"/>
      <c r="VYV13" s="551"/>
      <c r="VYW13" s="551"/>
      <c r="VYX13" s="551"/>
      <c r="VYY13" s="551"/>
      <c r="VYZ13" s="551"/>
      <c r="VZA13" s="551"/>
      <c r="VZB13" s="551"/>
      <c r="VZC13" s="551"/>
      <c r="VZD13" s="551"/>
      <c r="VZE13" s="551"/>
      <c r="VZF13" s="551"/>
      <c r="VZG13" s="551"/>
      <c r="VZH13" s="551"/>
      <c r="VZI13" s="551"/>
      <c r="VZJ13" s="551"/>
      <c r="VZK13" s="551"/>
      <c r="VZL13" s="551"/>
      <c r="VZM13" s="551"/>
      <c r="VZN13" s="551"/>
      <c r="VZO13" s="551"/>
      <c r="VZP13" s="551"/>
      <c r="VZQ13" s="551"/>
      <c r="VZR13" s="551"/>
      <c r="VZS13" s="551"/>
      <c r="VZT13" s="551"/>
      <c r="VZU13" s="551"/>
      <c r="VZV13" s="551"/>
      <c r="VZW13" s="551"/>
      <c r="VZX13" s="551"/>
      <c r="VZY13" s="551"/>
      <c r="VZZ13" s="551"/>
      <c r="WAA13" s="551"/>
      <c r="WAB13" s="551"/>
      <c r="WAC13" s="551"/>
      <c r="WAD13" s="551"/>
      <c r="WAE13" s="551"/>
      <c r="WAF13" s="551"/>
      <c r="WAG13" s="551"/>
      <c r="WAH13" s="551"/>
      <c r="WAI13" s="551"/>
      <c r="WAJ13" s="551"/>
      <c r="WAK13" s="551"/>
      <c r="WAL13" s="551"/>
      <c r="WAM13" s="551"/>
      <c r="WAN13" s="551"/>
      <c r="WAO13" s="551"/>
      <c r="WAP13" s="551"/>
      <c r="WAQ13" s="551"/>
      <c r="WAR13" s="551"/>
      <c r="WAS13" s="551"/>
      <c r="WAT13" s="551"/>
      <c r="WAU13" s="551"/>
      <c r="WAV13" s="551"/>
      <c r="WAW13" s="551"/>
      <c r="WAX13" s="551"/>
      <c r="WAY13" s="551"/>
      <c r="WAZ13" s="551"/>
      <c r="WBA13" s="551"/>
      <c r="WBB13" s="551"/>
      <c r="WBC13" s="551"/>
      <c r="WBD13" s="551"/>
      <c r="WBE13" s="551"/>
      <c r="WBF13" s="551"/>
      <c r="WBG13" s="551"/>
      <c r="WBH13" s="551"/>
      <c r="WBI13" s="551"/>
      <c r="WBJ13" s="551"/>
      <c r="WBK13" s="551"/>
      <c r="WBL13" s="551"/>
      <c r="WBM13" s="551"/>
      <c r="WBN13" s="551"/>
      <c r="WBO13" s="551"/>
      <c r="WBP13" s="551"/>
      <c r="WBQ13" s="551"/>
      <c r="WBR13" s="551"/>
      <c r="WBS13" s="551"/>
      <c r="WBT13" s="551"/>
      <c r="WBU13" s="551"/>
      <c r="WBV13" s="551"/>
      <c r="WBW13" s="551"/>
      <c r="WBX13" s="551"/>
      <c r="WBY13" s="551"/>
      <c r="WBZ13" s="551"/>
      <c r="WCA13" s="551"/>
      <c r="WCB13" s="551"/>
      <c r="WCC13" s="551"/>
      <c r="WCD13" s="551"/>
      <c r="WCE13" s="551"/>
      <c r="WCF13" s="551"/>
      <c r="WCG13" s="551"/>
      <c r="WCH13" s="551"/>
      <c r="WCI13" s="551"/>
      <c r="WCJ13" s="551"/>
      <c r="WCK13" s="551"/>
      <c r="WCL13" s="551"/>
      <c r="WCM13" s="551"/>
      <c r="WCN13" s="551"/>
      <c r="WCO13" s="551"/>
      <c r="WCP13" s="551"/>
      <c r="WCQ13" s="551"/>
      <c r="WCR13" s="551"/>
      <c r="WCS13" s="551"/>
      <c r="WCT13" s="551"/>
      <c r="WCU13" s="551"/>
      <c r="WCV13" s="551"/>
      <c r="WCW13" s="551"/>
      <c r="WCX13" s="551"/>
      <c r="WCY13" s="551"/>
      <c r="WCZ13" s="551"/>
      <c r="WDA13" s="551"/>
      <c r="WDB13" s="551"/>
      <c r="WDC13" s="551"/>
      <c r="WDD13" s="551"/>
      <c r="WDE13" s="551"/>
      <c r="WDF13" s="551"/>
      <c r="WDG13" s="551"/>
      <c r="WDH13" s="551"/>
      <c r="WDI13" s="551"/>
      <c r="WDJ13" s="551"/>
      <c r="WDK13" s="551"/>
      <c r="WDL13" s="551"/>
      <c r="WDM13" s="551"/>
      <c r="WDN13" s="551"/>
      <c r="WDO13" s="551"/>
      <c r="WDP13" s="551"/>
      <c r="WDQ13" s="551"/>
      <c r="WDR13" s="551"/>
      <c r="WDS13" s="551"/>
      <c r="WDT13" s="551"/>
      <c r="WDU13" s="551"/>
      <c r="WDV13" s="551"/>
      <c r="WDW13" s="551"/>
      <c r="WDX13" s="551"/>
      <c r="WDY13" s="551"/>
      <c r="WDZ13" s="551"/>
      <c r="WEA13" s="551"/>
      <c r="WEB13" s="551"/>
      <c r="WEC13" s="551"/>
      <c r="WED13" s="551"/>
      <c r="WEE13" s="551"/>
      <c r="WEF13" s="551"/>
      <c r="WEG13" s="551"/>
      <c r="WEH13" s="551"/>
      <c r="WEI13" s="551"/>
      <c r="WEJ13" s="551"/>
      <c r="WEK13" s="551"/>
      <c r="WEL13" s="551"/>
      <c r="WEM13" s="551"/>
      <c r="WEN13" s="551"/>
      <c r="WEO13" s="551"/>
      <c r="WEP13" s="551"/>
      <c r="WEQ13" s="551"/>
      <c r="WER13" s="551"/>
      <c r="WES13" s="551"/>
      <c r="WET13" s="551"/>
      <c r="WEU13" s="551"/>
      <c r="WEV13" s="551"/>
      <c r="WEW13" s="551"/>
      <c r="WEX13" s="551"/>
      <c r="WEY13" s="551"/>
      <c r="WEZ13" s="551"/>
      <c r="WFA13" s="551"/>
      <c r="WFB13" s="551"/>
      <c r="WFC13" s="551"/>
      <c r="WFD13" s="551"/>
      <c r="WFE13" s="551"/>
      <c r="WFF13" s="551"/>
      <c r="WFG13" s="551"/>
      <c r="WFH13" s="551"/>
      <c r="WFI13" s="551"/>
      <c r="WFJ13" s="551"/>
      <c r="WFK13" s="551"/>
      <c r="WFL13" s="551"/>
      <c r="WFM13" s="551"/>
      <c r="WFN13" s="551"/>
      <c r="WFO13" s="551"/>
      <c r="WFP13" s="551"/>
      <c r="WFQ13" s="551"/>
      <c r="WFR13" s="551"/>
      <c r="WFS13" s="551"/>
      <c r="WFT13" s="551"/>
      <c r="WFU13" s="551"/>
      <c r="WFV13" s="551"/>
      <c r="WFW13" s="551"/>
      <c r="WFX13" s="551"/>
      <c r="WFY13" s="551"/>
      <c r="WFZ13" s="551"/>
      <c r="WGA13" s="551"/>
      <c r="WGB13" s="551"/>
      <c r="WGC13" s="551"/>
      <c r="WGD13" s="551"/>
      <c r="WGE13" s="551"/>
      <c r="WGF13" s="551"/>
      <c r="WGG13" s="551"/>
      <c r="WGH13" s="551"/>
      <c r="WGI13" s="551"/>
      <c r="WGJ13" s="551"/>
      <c r="WGK13" s="551"/>
      <c r="WGL13" s="551"/>
      <c r="WGM13" s="551"/>
      <c r="WGN13" s="551"/>
      <c r="WGO13" s="551"/>
      <c r="WGP13" s="551"/>
      <c r="WGQ13" s="551"/>
      <c r="WGR13" s="551"/>
      <c r="WGS13" s="551"/>
      <c r="WGT13" s="551"/>
      <c r="WGU13" s="551"/>
      <c r="WGV13" s="551"/>
      <c r="WGW13" s="551"/>
      <c r="WGX13" s="551"/>
      <c r="WGY13" s="551"/>
      <c r="WGZ13" s="551"/>
      <c r="WHA13" s="551"/>
      <c r="WHB13" s="551"/>
      <c r="WHC13" s="551"/>
      <c r="WHD13" s="551"/>
      <c r="WHE13" s="551"/>
      <c r="WHF13" s="551"/>
      <c r="WHG13" s="551"/>
      <c r="WHH13" s="551"/>
      <c r="WHI13" s="551"/>
      <c r="WHJ13" s="551"/>
      <c r="WHK13" s="551"/>
      <c r="WHL13" s="551"/>
      <c r="WHM13" s="551"/>
      <c r="WHN13" s="551"/>
      <c r="WHO13" s="551"/>
      <c r="WHP13" s="551"/>
      <c r="WHQ13" s="551"/>
      <c r="WHR13" s="551"/>
      <c r="WHS13" s="551"/>
      <c r="WHT13" s="551"/>
      <c r="WHU13" s="551"/>
      <c r="WHV13" s="551"/>
      <c r="WHW13" s="551"/>
      <c r="WHX13" s="551"/>
      <c r="WHY13" s="551"/>
      <c r="WHZ13" s="551"/>
      <c r="WIA13" s="551"/>
      <c r="WIB13" s="551"/>
      <c r="WIC13" s="551"/>
      <c r="WID13" s="551"/>
      <c r="WIE13" s="551"/>
      <c r="WIF13" s="551"/>
      <c r="WIG13" s="551"/>
      <c r="WIH13" s="551"/>
      <c r="WII13" s="551"/>
      <c r="WIJ13" s="551"/>
      <c r="WIK13" s="551"/>
      <c r="WIL13" s="551"/>
      <c r="WIM13" s="551"/>
      <c r="WIN13" s="551"/>
      <c r="WIO13" s="551"/>
      <c r="WIP13" s="551"/>
      <c r="WIQ13" s="551"/>
      <c r="WIR13" s="551"/>
      <c r="WIS13" s="551"/>
      <c r="WIT13" s="551"/>
      <c r="WIU13" s="551"/>
      <c r="WIV13" s="551"/>
      <c r="WIW13" s="551"/>
      <c r="WIX13" s="551"/>
      <c r="WIY13" s="551"/>
      <c r="WIZ13" s="551"/>
      <c r="WJA13" s="551"/>
      <c r="WJB13" s="551"/>
      <c r="WJC13" s="551"/>
      <c r="WJD13" s="551"/>
      <c r="WJE13" s="551"/>
      <c r="WJF13" s="551"/>
      <c r="WJG13" s="551"/>
      <c r="WJH13" s="551"/>
      <c r="WJI13" s="551"/>
      <c r="WJJ13" s="551"/>
      <c r="WJK13" s="551"/>
      <c r="WJL13" s="551"/>
      <c r="WJM13" s="551"/>
      <c r="WJN13" s="551"/>
      <c r="WJO13" s="551"/>
      <c r="WJP13" s="551"/>
      <c r="WJQ13" s="551"/>
      <c r="WJR13" s="551"/>
      <c r="WJS13" s="551"/>
      <c r="WJT13" s="551"/>
      <c r="WJU13" s="551"/>
      <c r="WJV13" s="551"/>
      <c r="WJW13" s="551"/>
      <c r="WJX13" s="551"/>
      <c r="WJY13" s="551"/>
      <c r="WJZ13" s="551"/>
      <c r="WKA13" s="551"/>
      <c r="WKB13" s="551"/>
      <c r="WKC13" s="551"/>
      <c r="WKD13" s="551"/>
      <c r="WKE13" s="551"/>
      <c r="WKF13" s="551"/>
      <c r="WKG13" s="551"/>
      <c r="WKH13" s="551"/>
      <c r="WKI13" s="551"/>
      <c r="WKJ13" s="551"/>
      <c r="WKK13" s="551"/>
      <c r="WKL13" s="551"/>
      <c r="WKM13" s="551"/>
      <c r="WKN13" s="551"/>
      <c r="WKO13" s="551"/>
      <c r="WKP13" s="551"/>
      <c r="WKQ13" s="551"/>
      <c r="WKR13" s="551"/>
      <c r="WKS13" s="551"/>
      <c r="WKT13" s="551"/>
      <c r="WKU13" s="551"/>
      <c r="WKV13" s="551"/>
      <c r="WKW13" s="551"/>
      <c r="WKX13" s="551"/>
      <c r="WKY13" s="551"/>
      <c r="WKZ13" s="551"/>
      <c r="WLA13" s="551"/>
      <c r="WLB13" s="551"/>
      <c r="WLC13" s="551"/>
      <c r="WLD13" s="551"/>
      <c r="WLE13" s="551"/>
      <c r="WLF13" s="551"/>
      <c r="WLG13" s="551"/>
      <c r="WLH13" s="551"/>
      <c r="WLI13" s="551"/>
      <c r="WLJ13" s="551"/>
      <c r="WLK13" s="551"/>
      <c r="WLL13" s="551"/>
      <c r="WLM13" s="551"/>
      <c r="WLN13" s="551"/>
      <c r="WLO13" s="551"/>
      <c r="WLP13" s="551"/>
      <c r="WLQ13" s="551"/>
      <c r="WLR13" s="551"/>
      <c r="WLS13" s="551"/>
      <c r="WLT13" s="551"/>
      <c r="WLU13" s="551"/>
      <c r="WLV13" s="551"/>
      <c r="WLW13" s="551"/>
      <c r="WLX13" s="551"/>
      <c r="WLY13" s="551"/>
      <c r="WLZ13" s="551"/>
      <c r="WMA13" s="551"/>
      <c r="WMB13" s="551"/>
      <c r="WMC13" s="551"/>
      <c r="WMD13" s="551"/>
      <c r="WME13" s="551"/>
      <c r="WMF13" s="551"/>
      <c r="WMG13" s="551"/>
      <c r="WMH13" s="551"/>
      <c r="WMI13" s="551"/>
      <c r="WMJ13" s="551"/>
      <c r="WMK13" s="551"/>
      <c r="WML13" s="551"/>
      <c r="WMM13" s="551"/>
      <c r="WMN13" s="551"/>
      <c r="WMO13" s="551"/>
      <c r="WMP13" s="551"/>
      <c r="WMQ13" s="551"/>
      <c r="WMR13" s="551"/>
      <c r="WMS13" s="551"/>
      <c r="WMT13" s="551"/>
      <c r="WMU13" s="551"/>
      <c r="WMV13" s="551"/>
      <c r="WMW13" s="551"/>
      <c r="WMX13" s="551"/>
      <c r="WMY13" s="551"/>
      <c r="WMZ13" s="551"/>
      <c r="WNA13" s="551"/>
      <c r="WNB13" s="551"/>
      <c r="WNC13" s="551"/>
      <c r="WND13" s="551"/>
      <c r="WNE13" s="551"/>
      <c r="WNF13" s="551"/>
      <c r="WNG13" s="551"/>
      <c r="WNH13" s="551"/>
      <c r="WNI13" s="551"/>
      <c r="WNJ13" s="551"/>
      <c r="WNK13" s="551"/>
      <c r="WNL13" s="551"/>
      <c r="WNM13" s="551"/>
      <c r="WNN13" s="551"/>
      <c r="WNO13" s="551"/>
      <c r="WNP13" s="551"/>
      <c r="WNQ13" s="551"/>
      <c r="WNR13" s="551"/>
      <c r="WNS13" s="551"/>
      <c r="WNT13" s="551"/>
      <c r="WNU13" s="551"/>
      <c r="WNV13" s="551"/>
      <c r="WNW13" s="551"/>
      <c r="WNX13" s="551"/>
      <c r="WNY13" s="551"/>
      <c r="WNZ13" s="551"/>
      <c r="WOA13" s="551"/>
      <c r="WOB13" s="551"/>
      <c r="WOC13" s="551"/>
      <c r="WOD13" s="551"/>
      <c r="WOE13" s="551"/>
      <c r="WOF13" s="551"/>
      <c r="WOG13" s="551"/>
      <c r="WOH13" s="551"/>
      <c r="WOI13" s="551"/>
      <c r="WOJ13" s="551"/>
      <c r="WOK13" s="551"/>
      <c r="WOL13" s="551"/>
      <c r="WOM13" s="551"/>
      <c r="WON13" s="551"/>
      <c r="WOO13" s="551"/>
      <c r="WOP13" s="551"/>
      <c r="WOQ13" s="551"/>
      <c r="WOR13" s="551"/>
      <c r="WOS13" s="551"/>
      <c r="WOT13" s="551"/>
      <c r="WOU13" s="551"/>
      <c r="WOV13" s="551"/>
      <c r="WOW13" s="551"/>
      <c r="WOX13" s="551"/>
      <c r="WOY13" s="551"/>
      <c r="WOZ13" s="551"/>
      <c r="WPA13" s="551"/>
      <c r="WPB13" s="551"/>
      <c r="WPC13" s="551"/>
      <c r="WPD13" s="551"/>
      <c r="WPE13" s="551"/>
      <c r="WPF13" s="551"/>
      <c r="WPG13" s="551"/>
      <c r="WPH13" s="551"/>
      <c r="WPI13" s="551"/>
      <c r="WPJ13" s="551"/>
      <c r="WPK13" s="551"/>
      <c r="WPL13" s="551"/>
      <c r="WPM13" s="551"/>
      <c r="WPN13" s="551"/>
      <c r="WPO13" s="551"/>
      <c r="WPP13" s="551"/>
      <c r="WPQ13" s="551"/>
      <c r="WPR13" s="551"/>
      <c r="WPS13" s="551"/>
      <c r="WPT13" s="551"/>
      <c r="WPU13" s="551"/>
      <c r="WPV13" s="551"/>
      <c r="WPW13" s="551"/>
      <c r="WPX13" s="551"/>
      <c r="WPY13" s="551"/>
      <c r="WPZ13" s="551"/>
      <c r="WQA13" s="551"/>
      <c r="WQB13" s="551"/>
      <c r="WQC13" s="551"/>
      <c r="WQD13" s="551"/>
      <c r="WQE13" s="551"/>
      <c r="WQF13" s="551"/>
      <c r="WQG13" s="551"/>
      <c r="WQH13" s="551"/>
      <c r="WQI13" s="551"/>
      <c r="WQJ13" s="551"/>
      <c r="WQK13" s="551"/>
      <c r="WQL13" s="551"/>
      <c r="WQM13" s="551"/>
      <c r="WQN13" s="551"/>
      <c r="WQO13" s="551"/>
      <c r="WQP13" s="551"/>
      <c r="WQQ13" s="551"/>
      <c r="WQR13" s="551"/>
      <c r="WQS13" s="551"/>
      <c r="WQT13" s="551"/>
      <c r="WQU13" s="551"/>
      <c r="WQV13" s="551"/>
      <c r="WQW13" s="551"/>
      <c r="WQX13" s="551"/>
      <c r="WQY13" s="551"/>
      <c r="WQZ13" s="551"/>
      <c r="WRA13" s="551"/>
      <c r="WRB13" s="551"/>
      <c r="WRC13" s="551"/>
      <c r="WRD13" s="551"/>
      <c r="WRE13" s="551"/>
      <c r="WRF13" s="551"/>
      <c r="WRG13" s="551"/>
      <c r="WRH13" s="551"/>
      <c r="WRI13" s="551"/>
      <c r="WRJ13" s="551"/>
      <c r="WRK13" s="551"/>
      <c r="WRL13" s="551"/>
      <c r="WRM13" s="551"/>
      <c r="WRN13" s="551"/>
      <c r="WRO13" s="551"/>
      <c r="WRP13" s="551"/>
      <c r="WRQ13" s="551"/>
      <c r="WRR13" s="551"/>
      <c r="WRS13" s="551"/>
      <c r="WRT13" s="551"/>
      <c r="WRU13" s="551"/>
      <c r="WRV13" s="551"/>
      <c r="WRW13" s="551"/>
      <c r="WRX13" s="551"/>
      <c r="WRY13" s="551"/>
      <c r="WRZ13" s="551"/>
      <c r="WSA13" s="551"/>
      <c r="WSB13" s="551"/>
      <c r="WSC13" s="551"/>
      <c r="WSD13" s="551"/>
      <c r="WSE13" s="551"/>
      <c r="WSF13" s="551"/>
      <c r="WSG13" s="551"/>
      <c r="WSH13" s="551"/>
      <c r="WSI13" s="551"/>
      <c r="WSJ13" s="551"/>
      <c r="WSK13" s="551"/>
      <c r="WSL13" s="551"/>
      <c r="WSM13" s="551"/>
      <c r="WSN13" s="551"/>
      <c r="WSO13" s="551"/>
      <c r="WSP13" s="551"/>
      <c r="WSQ13" s="551"/>
      <c r="WSR13" s="551"/>
      <c r="WSS13" s="551"/>
      <c r="WST13" s="551"/>
      <c r="WSU13" s="551"/>
      <c r="WSV13" s="551"/>
      <c r="WSW13" s="551"/>
      <c r="WSX13" s="551"/>
      <c r="WSY13" s="551"/>
      <c r="WSZ13" s="551"/>
      <c r="WTA13" s="551"/>
      <c r="WTB13" s="551"/>
      <c r="WTC13" s="551"/>
      <c r="WTD13" s="551"/>
      <c r="WTE13" s="551"/>
      <c r="WTF13" s="551"/>
      <c r="WTG13" s="551"/>
      <c r="WTH13" s="551"/>
      <c r="WTI13" s="551"/>
      <c r="WTJ13" s="551"/>
      <c r="WTK13" s="551"/>
      <c r="WTL13" s="551"/>
      <c r="WTM13" s="551"/>
      <c r="WTN13" s="551"/>
      <c r="WTO13" s="551"/>
      <c r="WTP13" s="551"/>
      <c r="WTQ13" s="551"/>
      <c r="WTR13" s="551"/>
      <c r="WTS13" s="551"/>
      <c r="WTT13" s="551"/>
      <c r="WTU13" s="551"/>
      <c r="WTV13" s="551"/>
      <c r="WTW13" s="551"/>
      <c r="WTX13" s="551"/>
      <c r="WTY13" s="551"/>
      <c r="WTZ13" s="551"/>
      <c r="WUA13" s="551"/>
      <c r="WUB13" s="551"/>
      <c r="WUC13" s="551"/>
      <c r="WUD13" s="551"/>
      <c r="WUE13" s="551"/>
      <c r="WUF13" s="551"/>
      <c r="WUG13" s="551"/>
      <c r="WUH13" s="551"/>
      <c r="WUI13" s="551"/>
      <c r="WUJ13" s="551"/>
      <c r="WUK13" s="551"/>
      <c r="WUL13" s="551"/>
      <c r="WUM13" s="551"/>
      <c r="WUN13" s="551"/>
      <c r="WUO13" s="551"/>
      <c r="WUP13" s="551"/>
      <c r="WUQ13" s="551"/>
      <c r="WUR13" s="551"/>
      <c r="WUS13" s="551"/>
      <c r="WUT13" s="551"/>
      <c r="WUU13" s="551"/>
      <c r="WUV13" s="551"/>
      <c r="WUW13" s="551"/>
      <c r="WUX13" s="551"/>
      <c r="WUY13" s="551"/>
      <c r="WUZ13" s="551"/>
      <c r="WVA13" s="551"/>
      <c r="WVB13" s="551"/>
      <c r="WVC13" s="551"/>
      <c r="WVD13" s="551"/>
      <c r="WVE13" s="551"/>
      <c r="WVF13" s="551"/>
      <c r="WVG13" s="551"/>
      <c r="WVH13" s="551"/>
      <c r="WVI13" s="551"/>
      <c r="WVJ13" s="551"/>
      <c r="WVK13" s="551"/>
      <c r="WVL13" s="551"/>
      <c r="WVM13" s="551"/>
      <c r="WVN13" s="551"/>
      <c r="WVO13" s="551"/>
      <c r="WVP13" s="551"/>
      <c r="WVQ13" s="551"/>
      <c r="WVR13" s="551"/>
      <c r="WVS13" s="551"/>
      <c r="WVT13" s="551"/>
      <c r="WVU13" s="551"/>
      <c r="WVV13" s="551"/>
      <c r="WVW13" s="551"/>
      <c r="WVX13" s="551"/>
      <c r="WVY13" s="551"/>
      <c r="WVZ13" s="551"/>
      <c r="WWA13" s="551"/>
      <c r="WWB13" s="551"/>
      <c r="WWC13" s="551"/>
      <c r="WWD13" s="551"/>
      <c r="WWE13" s="551"/>
      <c r="WWF13" s="551"/>
      <c r="WWG13" s="551"/>
      <c r="WWH13" s="551"/>
      <c r="WWI13" s="551"/>
      <c r="WWJ13" s="551"/>
      <c r="WWK13" s="551"/>
      <c r="WWL13" s="551"/>
      <c r="WWM13" s="551"/>
      <c r="WWN13" s="551"/>
      <c r="WWO13" s="551"/>
      <c r="WWP13" s="551"/>
      <c r="WWQ13" s="551"/>
      <c r="WWR13" s="551"/>
      <c r="WWS13" s="551"/>
      <c r="WWT13" s="551"/>
      <c r="WWU13" s="551"/>
      <c r="WWV13" s="551"/>
      <c r="WWW13" s="551"/>
      <c r="WWX13" s="551"/>
      <c r="WWY13" s="551"/>
      <c r="WWZ13" s="551"/>
      <c r="WXA13" s="551"/>
      <c r="WXB13" s="551"/>
      <c r="WXC13" s="551"/>
      <c r="WXD13" s="551"/>
      <c r="WXE13" s="551"/>
      <c r="WXF13" s="551"/>
      <c r="WXG13" s="551"/>
      <c r="WXH13" s="551"/>
      <c r="WXI13" s="551"/>
      <c r="WXJ13" s="551"/>
      <c r="WXK13" s="551"/>
      <c r="WXL13" s="551"/>
      <c r="WXM13" s="551"/>
      <c r="WXN13" s="551"/>
      <c r="WXO13" s="551"/>
      <c r="WXP13" s="551"/>
      <c r="WXQ13" s="551"/>
      <c r="WXR13" s="551"/>
      <c r="WXS13" s="551"/>
      <c r="WXT13" s="551"/>
      <c r="WXU13" s="551"/>
      <c r="WXV13" s="551"/>
      <c r="WXW13" s="551"/>
      <c r="WXX13" s="551"/>
      <c r="WXY13" s="551"/>
      <c r="WXZ13" s="551"/>
      <c r="WYA13" s="551"/>
      <c r="WYB13" s="551"/>
      <c r="WYC13" s="551"/>
      <c r="WYD13" s="551"/>
      <c r="WYE13" s="551"/>
      <c r="WYF13" s="551"/>
      <c r="WYG13" s="551"/>
      <c r="WYH13" s="551"/>
      <c r="WYI13" s="551"/>
      <c r="WYJ13" s="551"/>
      <c r="WYK13" s="551"/>
      <c r="WYL13" s="551"/>
      <c r="WYM13" s="551"/>
      <c r="WYN13" s="551"/>
      <c r="WYO13" s="551"/>
      <c r="WYP13" s="551"/>
      <c r="WYQ13" s="551"/>
      <c r="WYR13" s="551"/>
      <c r="WYS13" s="551"/>
      <c r="WYT13" s="551"/>
      <c r="WYU13" s="551"/>
      <c r="WYV13" s="551"/>
      <c r="WYW13" s="551"/>
      <c r="WYX13" s="551"/>
      <c r="WYY13" s="551"/>
      <c r="WYZ13" s="551"/>
      <c r="WZA13" s="551"/>
      <c r="WZB13" s="551"/>
      <c r="WZC13" s="551"/>
      <c r="WZD13" s="551"/>
      <c r="WZE13" s="551"/>
      <c r="WZF13" s="551"/>
      <c r="WZG13" s="551"/>
      <c r="WZH13" s="551"/>
      <c r="WZI13" s="551"/>
      <c r="WZJ13" s="551"/>
      <c r="WZK13" s="551"/>
      <c r="WZL13" s="551"/>
      <c r="WZM13" s="551"/>
      <c r="WZN13" s="551"/>
      <c r="WZO13" s="551"/>
      <c r="WZP13" s="551"/>
      <c r="WZQ13" s="551"/>
      <c r="WZR13" s="551"/>
      <c r="WZS13" s="551"/>
      <c r="WZT13" s="551"/>
      <c r="WZU13" s="551"/>
      <c r="WZV13" s="551"/>
      <c r="WZW13" s="551"/>
      <c r="WZX13" s="551"/>
      <c r="WZY13" s="551"/>
      <c r="WZZ13" s="551"/>
      <c r="XAA13" s="551"/>
      <c r="XAB13" s="551"/>
      <c r="XAC13" s="551"/>
      <c r="XAD13" s="551"/>
      <c r="XAE13" s="551"/>
      <c r="XAF13" s="551"/>
      <c r="XAG13" s="551"/>
      <c r="XAH13" s="551"/>
      <c r="XAI13" s="551"/>
      <c r="XAJ13" s="551"/>
      <c r="XAK13" s="551"/>
      <c r="XAL13" s="551"/>
      <c r="XAM13" s="551"/>
      <c r="XAN13" s="551"/>
      <c r="XAO13" s="551"/>
      <c r="XAP13" s="551"/>
      <c r="XAQ13" s="551"/>
      <c r="XAR13" s="551"/>
      <c r="XAS13" s="551"/>
      <c r="XAT13" s="551"/>
      <c r="XAU13" s="551"/>
      <c r="XAV13" s="551"/>
      <c r="XAW13" s="551"/>
      <c r="XAX13" s="551"/>
      <c r="XAY13" s="551"/>
      <c r="XAZ13" s="551"/>
      <c r="XBA13" s="551"/>
      <c r="XBB13" s="551"/>
      <c r="XBC13" s="551"/>
      <c r="XBD13" s="551"/>
      <c r="XBE13" s="551"/>
      <c r="XBF13" s="551"/>
      <c r="XBG13" s="551"/>
      <c r="XBH13" s="551"/>
      <c r="XBI13" s="551"/>
      <c r="XBJ13" s="551"/>
      <c r="XBK13" s="551"/>
      <c r="XBL13" s="551"/>
      <c r="XBM13" s="551"/>
      <c r="XBN13" s="551"/>
      <c r="XBO13" s="551"/>
      <c r="XBP13" s="551"/>
      <c r="XBQ13" s="551"/>
      <c r="XBR13" s="551"/>
      <c r="XBS13" s="551"/>
      <c r="XBT13" s="551"/>
      <c r="XBU13" s="551"/>
      <c r="XBV13" s="551"/>
      <c r="XBW13" s="551"/>
      <c r="XBX13" s="551"/>
      <c r="XBY13" s="551"/>
      <c r="XBZ13" s="551"/>
      <c r="XCA13" s="551"/>
      <c r="XCB13" s="551"/>
      <c r="XCC13" s="551"/>
      <c r="XCD13" s="551"/>
      <c r="XCE13" s="551"/>
      <c r="XCF13" s="551"/>
      <c r="XCG13" s="551"/>
      <c r="XCH13" s="551"/>
      <c r="XCI13" s="551"/>
      <c r="XCJ13" s="551"/>
      <c r="XCK13" s="551"/>
      <c r="XCL13" s="551"/>
      <c r="XCM13" s="551"/>
      <c r="XCN13" s="551"/>
      <c r="XCO13" s="551"/>
      <c r="XCP13" s="551"/>
      <c r="XCQ13" s="551"/>
      <c r="XCR13" s="551"/>
      <c r="XCS13" s="551"/>
      <c r="XCT13" s="551"/>
      <c r="XCU13" s="551"/>
      <c r="XCV13" s="551"/>
      <c r="XCW13" s="551"/>
      <c r="XCX13" s="551"/>
      <c r="XCY13" s="551"/>
      <c r="XCZ13" s="551"/>
      <c r="XDA13" s="551"/>
      <c r="XDB13" s="551"/>
      <c r="XDC13" s="551"/>
      <c r="XDD13" s="551"/>
      <c r="XDE13" s="551"/>
      <c r="XDF13" s="551"/>
      <c r="XDG13" s="551"/>
      <c r="XDH13" s="551"/>
      <c r="XDI13" s="551"/>
      <c r="XDJ13" s="551"/>
      <c r="XDK13" s="551"/>
      <c r="XDL13" s="551"/>
      <c r="XDM13" s="551"/>
      <c r="XDN13" s="551"/>
      <c r="XDO13" s="551"/>
      <c r="XDP13" s="551"/>
      <c r="XDQ13" s="551"/>
      <c r="XDR13" s="551"/>
      <c r="XDS13" s="551"/>
      <c r="XDT13" s="551"/>
      <c r="XDU13" s="551"/>
      <c r="XDV13" s="551"/>
      <c r="XDW13" s="551"/>
      <c r="XDX13" s="551"/>
      <c r="XDY13" s="551"/>
      <c r="XDZ13" s="551"/>
      <c r="XEA13" s="551"/>
      <c r="XEB13" s="551"/>
      <c r="XEC13" s="551"/>
      <c r="XED13" s="551"/>
      <c r="XEE13" s="551"/>
      <c r="XEF13" s="551"/>
      <c r="XEG13" s="551"/>
      <c r="XEH13" s="551"/>
      <c r="XEI13" s="551"/>
      <c r="XEJ13" s="551"/>
      <c r="XEK13" s="551"/>
      <c r="XEL13" s="551"/>
      <c r="XEM13" s="551"/>
      <c r="XEN13" s="551"/>
      <c r="XEO13" s="551"/>
      <c r="XEP13" s="551"/>
      <c r="XEQ13" s="551"/>
      <c r="XER13" s="551"/>
      <c r="XES13" s="551"/>
      <c r="XET13" s="551"/>
      <c r="XEU13" s="551"/>
      <c r="XEV13" s="551"/>
      <c r="XEW13" s="551"/>
      <c r="XEX13" s="551"/>
      <c r="XEY13" s="551"/>
      <c r="XEZ13" s="551"/>
      <c r="XFA13" s="551"/>
      <c r="XFB13" s="551"/>
    </row>
    <row r="14" spans="1:16382" ht="15" customHeight="1" x14ac:dyDescent="0.3">
      <c r="A14" s="140" t="s">
        <v>2</v>
      </c>
      <c r="B14" s="235">
        <f>B13</f>
        <v>0</v>
      </c>
      <c r="C14" s="235">
        <f>C13</f>
        <v>0</v>
      </c>
      <c r="D14" s="46"/>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row>
    <row r="15" spans="1:16382" ht="15" customHeight="1" x14ac:dyDescent="0.3"/>
    <row r="16" spans="1:16382" ht="15" customHeight="1" x14ac:dyDescent="0.3">
      <c r="A16" s="104" t="s">
        <v>105</v>
      </c>
    </row>
    <row r="17" spans="1:4" ht="15" customHeight="1" x14ac:dyDescent="0.3">
      <c r="A17" s="46" t="s">
        <v>866</v>
      </c>
      <c r="B17" s="476">
        <v>0</v>
      </c>
      <c r="C17" s="477">
        <v>0</v>
      </c>
      <c r="D17" s="138"/>
    </row>
    <row r="18" spans="1:4" ht="15" customHeight="1" x14ac:dyDescent="0.3">
      <c r="A18" s="140" t="s">
        <v>2</v>
      </c>
      <c r="B18" s="236">
        <f>B17</f>
        <v>0</v>
      </c>
      <c r="C18" s="236">
        <f>C17</f>
        <v>0</v>
      </c>
    </row>
    <row r="19" spans="1:4" ht="15" customHeight="1" x14ac:dyDescent="0.3"/>
    <row r="20" spans="1:4" ht="15" customHeight="1" thickBot="1" x14ac:dyDescent="0.35">
      <c r="A20" s="104" t="s">
        <v>108</v>
      </c>
      <c r="B20" s="392">
        <f>B10+B14+B18</f>
        <v>0</v>
      </c>
      <c r="C20" s="392">
        <f>C10+C14+C18</f>
        <v>0</v>
      </c>
    </row>
    <row r="21" spans="1:4" ht="15" customHeight="1" thickTop="1" x14ac:dyDescent="0.3"/>
    <row r="22" spans="1:4" ht="15" customHeight="1" x14ac:dyDescent="0.3"/>
  </sheetData>
  <mergeCells count="13651">
    <mergeCell ref="B6:C6"/>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s>
  <hyperlinks>
    <hyperlink ref="C2" location="BG!A1" display="BG" xr:uid="{00000000-0004-0000-0E00-000000000000}"/>
  </hyperlinks>
  <pageMargins left="0.7" right="0.7" top="0.75" bottom="0.75" header="0.3" footer="0.3"/>
  <pageSetup paperSize="9" orientation="portrait" horizontalDpi="0" verticalDpi="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theme="4" tint="0.39997558519241921"/>
  </sheetPr>
  <dimension ref="A1:S17"/>
  <sheetViews>
    <sheetView workbookViewId="0">
      <selection activeCell="F1" sqref="F1"/>
    </sheetView>
  </sheetViews>
  <sheetFormatPr baseColWidth="10" defaultRowHeight="14.4" x14ac:dyDescent="0.3"/>
  <cols>
    <col min="1" max="1" width="30.88671875" style="129" customWidth="1"/>
    <col min="2" max="3" width="22.6640625" style="129" customWidth="1"/>
    <col min="4" max="19" width="11.44140625" style="129"/>
  </cols>
  <sheetData>
    <row r="1" spans="1:6" ht="21" x14ac:dyDescent="0.4">
      <c r="A1" s="414" t="str">
        <f>Indice!C1</f>
        <v>INVESTIGACIONES AGROPECUARIAS PARAGUAY S.A. (IAPP S.A.)</v>
      </c>
      <c r="F1" s="148" t="s">
        <v>110</v>
      </c>
    </row>
    <row r="4" spans="1:6" x14ac:dyDescent="0.3">
      <c r="A4" s="583" t="s">
        <v>242</v>
      </c>
      <c r="B4" s="583"/>
      <c r="C4" s="583"/>
      <c r="D4" s="583"/>
    </row>
    <row r="5" spans="1:6" x14ac:dyDescent="0.3">
      <c r="B5" s="586" t="s">
        <v>231</v>
      </c>
      <c r="C5" s="586"/>
    </row>
    <row r="6" spans="1:6" x14ac:dyDescent="0.3">
      <c r="A6" s="145" t="s">
        <v>104</v>
      </c>
      <c r="B6" s="435">
        <f>+'Nota 10'!B7</f>
        <v>44742</v>
      </c>
      <c r="C6" s="435">
        <f>+'Nota 10'!C7</f>
        <v>44377</v>
      </c>
      <c r="D6" s="141"/>
    </row>
    <row r="7" spans="1:6" x14ac:dyDescent="0.3">
      <c r="A7" s="142" t="s">
        <v>867</v>
      </c>
      <c r="B7" s="479">
        <v>65633091</v>
      </c>
      <c r="C7" s="480">
        <v>65633091</v>
      </c>
      <c r="D7" s="142"/>
    </row>
    <row r="8" spans="1:6" x14ac:dyDescent="0.3">
      <c r="A8" s="478" t="s">
        <v>868</v>
      </c>
      <c r="B8" s="481">
        <v>43709396</v>
      </c>
      <c r="C8" s="482">
        <v>43709396</v>
      </c>
      <c r="D8" s="142"/>
    </row>
    <row r="9" spans="1:6" x14ac:dyDescent="0.3">
      <c r="A9" s="143" t="s">
        <v>128</v>
      </c>
      <c r="B9" s="483">
        <v>-21868497</v>
      </c>
      <c r="C9" s="484">
        <v>0</v>
      </c>
      <c r="D9" s="143"/>
    </row>
    <row r="10" spans="1:6" ht="15" thickBot="1" x14ac:dyDescent="0.35">
      <c r="A10" s="134" t="s">
        <v>108</v>
      </c>
      <c r="B10" s="391">
        <f>SUM(B7:B9)</f>
        <v>87473990</v>
      </c>
      <c r="C10" s="391">
        <f>SUM(C7:C9)</f>
        <v>109342487</v>
      </c>
    </row>
    <row r="11" spans="1:6" ht="15" thickTop="1" x14ac:dyDescent="0.3">
      <c r="A11" s="144"/>
      <c r="D11" s="143"/>
    </row>
    <row r="12" spans="1:6" x14ac:dyDescent="0.3">
      <c r="A12" s="143"/>
      <c r="D12" s="143"/>
    </row>
    <row r="13" spans="1:6" x14ac:dyDescent="0.3">
      <c r="A13" s="144"/>
      <c r="D13" s="143"/>
      <c r="E13" s="142"/>
      <c r="F13" s="142"/>
    </row>
    <row r="15" spans="1:6" x14ac:dyDescent="0.3">
      <c r="A15" s="134"/>
    </row>
    <row r="16" spans="1:6" x14ac:dyDescent="0.3">
      <c r="A16" s="141"/>
      <c r="D16" s="141"/>
    </row>
    <row r="17" spans="1:1" x14ac:dyDescent="0.3">
      <c r="A17" s="144"/>
    </row>
  </sheetData>
  <mergeCells count="2">
    <mergeCell ref="A4:D4"/>
    <mergeCell ref="B5:C5"/>
  </mergeCells>
  <hyperlinks>
    <hyperlink ref="F1" location="BG!A1" display="BG" xr:uid="{00000000-0004-0000-1000-000000000000}"/>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theme="4" tint="0.39997558519241921"/>
  </sheetPr>
  <dimension ref="A1:M14"/>
  <sheetViews>
    <sheetView workbookViewId="0">
      <selection activeCell="G14" sqref="F14:G14"/>
    </sheetView>
  </sheetViews>
  <sheetFormatPr baseColWidth="10" defaultRowHeight="14.4" x14ac:dyDescent="0.3"/>
  <cols>
    <col min="1" max="1" width="24.6640625" style="129" customWidth="1"/>
    <col min="2" max="2" width="17.109375" style="129" customWidth="1"/>
    <col min="3" max="3" width="17.33203125" style="129" customWidth="1"/>
    <col min="4" max="13" width="11.44140625" style="129"/>
  </cols>
  <sheetData>
    <row r="1" spans="1:5" ht="21" x14ac:dyDescent="0.4">
      <c r="A1" s="414" t="str">
        <f>Indice!C1</f>
        <v>INVESTIGACIONES AGROPECUARIAS PARAGUAY S.A. (IAPP S.A.)</v>
      </c>
    </row>
    <row r="2" spans="1:5" x14ac:dyDescent="0.3">
      <c r="E2" s="148" t="s">
        <v>110</v>
      </c>
    </row>
    <row r="6" spans="1:5" x14ac:dyDescent="0.3">
      <c r="A6" s="270" t="s">
        <v>243</v>
      </c>
      <c r="B6" s="270"/>
      <c r="C6" s="270"/>
      <c r="D6" s="270"/>
    </row>
    <row r="7" spans="1:5" x14ac:dyDescent="0.3">
      <c r="B7" s="586" t="s">
        <v>231</v>
      </c>
      <c r="C7" s="586"/>
    </row>
    <row r="8" spans="1:5" x14ac:dyDescent="0.3">
      <c r="A8" s="146" t="s">
        <v>109</v>
      </c>
      <c r="B8" s="435">
        <f>+'Nota 11'!B6</f>
        <v>44742</v>
      </c>
      <c r="C8" s="435">
        <f>+'Nota 11'!C6</f>
        <v>44377</v>
      </c>
      <c r="D8" s="141"/>
    </row>
    <row r="9" spans="1:5" x14ac:dyDescent="0.3">
      <c r="A9" s="142"/>
      <c r="B9" s="142"/>
      <c r="C9" s="142"/>
      <c r="D9" s="142"/>
    </row>
    <row r="10" spans="1:5" x14ac:dyDescent="0.3">
      <c r="A10" s="143"/>
      <c r="D10" s="143"/>
    </row>
    <row r="11" spans="1:5" x14ac:dyDescent="0.3">
      <c r="A11" s="144"/>
      <c r="D11" s="143"/>
    </row>
    <row r="12" spans="1:5" ht="15" thickBot="1" x14ac:dyDescent="0.35">
      <c r="A12" s="134" t="s">
        <v>108</v>
      </c>
      <c r="B12" s="391">
        <f>SUM(B9:B11)</f>
        <v>0</v>
      </c>
      <c r="C12" s="391">
        <f>SUM(C9:C11)</f>
        <v>0</v>
      </c>
    </row>
    <row r="13" spans="1:5" ht="15" thickTop="1" x14ac:dyDescent="0.3">
      <c r="A13" s="144"/>
      <c r="D13" s="143"/>
    </row>
    <row r="14" spans="1:5" x14ac:dyDescent="0.3">
      <c r="A14" s="143"/>
      <c r="D14" s="143"/>
    </row>
  </sheetData>
  <mergeCells count="1">
    <mergeCell ref="B7:C7"/>
  </mergeCells>
  <hyperlinks>
    <hyperlink ref="E2" location="BG!A1" display="BG" xr:uid="{00000000-0004-0000-0F00-000000000000}"/>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4" tint="0.39997558519241921"/>
  </sheetPr>
  <dimension ref="A1:E23"/>
  <sheetViews>
    <sheetView showGridLines="0" workbookViewId="0">
      <selection activeCell="C2" sqref="C2"/>
    </sheetView>
  </sheetViews>
  <sheetFormatPr baseColWidth="10" defaultColWidth="11.44140625" defaultRowHeight="14.4" x14ac:dyDescent="0.3"/>
  <cols>
    <col min="1" max="1" width="38.5546875" customWidth="1"/>
    <col min="2" max="2" width="34.109375" customWidth="1"/>
    <col min="3" max="3" width="34.44140625" bestFit="1" customWidth="1"/>
    <col min="4" max="4" width="18.44140625" customWidth="1"/>
    <col min="5" max="5" width="18.6640625" customWidth="1"/>
  </cols>
  <sheetData>
    <row r="1" spans="1:5" ht="21" x14ac:dyDescent="0.4">
      <c r="A1" s="410" t="str">
        <f>Indice!C1</f>
        <v>INVESTIGACIONES AGROPECUARIAS PARAGUAY S.A. (IAPP S.A.)</v>
      </c>
    </row>
    <row r="2" spans="1:5" x14ac:dyDescent="0.3">
      <c r="B2" s="147"/>
      <c r="C2" s="361" t="s">
        <v>110</v>
      </c>
    </row>
    <row r="5" spans="1:5" x14ac:dyDescent="0.3">
      <c r="A5" s="270" t="s">
        <v>245</v>
      </c>
      <c r="B5" s="270"/>
      <c r="C5" s="270"/>
      <c r="D5" s="270"/>
      <c r="E5" s="270"/>
    </row>
    <row r="6" spans="1:5" x14ac:dyDescent="0.3">
      <c r="A6" s="334" t="s">
        <v>231</v>
      </c>
    </row>
    <row r="7" spans="1:5" x14ac:dyDescent="0.3">
      <c r="A7" s="2" t="s">
        <v>743</v>
      </c>
      <c r="B7" s="2"/>
      <c r="C7" s="2"/>
      <c r="D7" s="2"/>
    </row>
    <row r="8" spans="1:5" x14ac:dyDescent="0.3">
      <c r="E8" s="234"/>
    </row>
    <row r="9" spans="1:5" x14ac:dyDescent="0.3">
      <c r="A9" s="104" t="s">
        <v>56</v>
      </c>
      <c r="B9" s="348" t="s">
        <v>140</v>
      </c>
      <c r="C9" s="348" t="s">
        <v>384</v>
      </c>
      <c r="D9" s="435">
        <f>+'Nota 12'!B8</f>
        <v>44742</v>
      </c>
      <c r="E9" s="435">
        <f>+'Nota 12'!C8</f>
        <v>44377</v>
      </c>
    </row>
    <row r="10" spans="1:5" x14ac:dyDescent="0.3">
      <c r="A10" t="s">
        <v>383</v>
      </c>
      <c r="B10" s="269"/>
      <c r="C10" s="273" t="str">
        <f>IFERROR(VLOOKUP(B10,'Base de Monedas'!A:B,2,0),"")</f>
        <v/>
      </c>
      <c r="D10" s="27"/>
    </row>
    <row r="11" spans="1:5" x14ac:dyDescent="0.3">
      <c r="A11" t="s">
        <v>869</v>
      </c>
      <c r="B11" s="269" t="s">
        <v>342</v>
      </c>
      <c r="C11" s="273" t="str">
        <f>IFERROR(VLOOKUP(B11,'Base de Monedas'!A:B,2,0),"")</f>
        <v>Guaraní</v>
      </c>
      <c r="D11" s="382">
        <v>2243914082</v>
      </c>
      <c r="E11" s="393">
        <v>521886671</v>
      </c>
    </row>
    <row r="12" spans="1:5" x14ac:dyDescent="0.3">
      <c r="A12" t="s">
        <v>870</v>
      </c>
      <c r="B12" s="269" t="s">
        <v>342</v>
      </c>
      <c r="C12" s="273" t="str">
        <f>IFERROR(VLOOKUP(B12,'Base de Monedas'!A:B,2,0),"")</f>
        <v>Guaraní</v>
      </c>
      <c r="D12" s="382">
        <v>73426566</v>
      </c>
      <c r="E12" s="393">
        <v>52294587</v>
      </c>
    </row>
    <row r="13" spans="1:5" ht="15" thickBot="1" x14ac:dyDescent="0.35">
      <c r="A13" s="13" t="s">
        <v>94</v>
      </c>
      <c r="B13" s="11"/>
      <c r="C13" s="15"/>
      <c r="D13" s="272">
        <f>SUM($D$10:D12)</f>
        <v>2317340648</v>
      </c>
      <c r="E13" s="272">
        <f>SUM($E$10:E12)</f>
        <v>574181258</v>
      </c>
    </row>
    <row r="14" spans="1:5" ht="15" thickTop="1" x14ac:dyDescent="0.3">
      <c r="A14" s="13"/>
      <c r="B14" s="11"/>
      <c r="C14" s="15"/>
      <c r="D14" s="262"/>
      <c r="E14" s="262"/>
    </row>
    <row r="16" spans="1:5" x14ac:dyDescent="0.3">
      <c r="D16" s="234"/>
    </row>
    <row r="17" spans="1:5" x14ac:dyDescent="0.3">
      <c r="A17" s="104" t="s">
        <v>742</v>
      </c>
      <c r="B17" s="348" t="s">
        <v>140</v>
      </c>
      <c r="C17" s="348" t="s">
        <v>384</v>
      </c>
      <c r="D17" s="435">
        <f>+D9</f>
        <v>44742</v>
      </c>
      <c r="E17" s="435">
        <f>+E9</f>
        <v>44377</v>
      </c>
    </row>
    <row r="18" spans="1:5" x14ac:dyDescent="0.3">
      <c r="A18" t="s">
        <v>383</v>
      </c>
      <c r="B18" s="269"/>
      <c r="C18" s="273" t="str">
        <f>IFERROR(VLOOKUP(B18,'Base de Monedas'!A:B,2,0),"")</f>
        <v/>
      </c>
      <c r="D18" s="27"/>
    </row>
    <row r="19" spans="1:5" x14ac:dyDescent="0.3">
      <c r="A19" t="s">
        <v>869</v>
      </c>
      <c r="B19" s="269" t="s">
        <v>342</v>
      </c>
      <c r="C19" s="273" t="str">
        <f>IFERROR(VLOOKUP(B19,'Base de Monedas'!A:B,2,0),"")</f>
        <v>Guaraní</v>
      </c>
      <c r="D19" s="485">
        <v>700960299</v>
      </c>
      <c r="E19" s="476">
        <v>695777144</v>
      </c>
    </row>
    <row r="20" spans="1:5" x14ac:dyDescent="0.3">
      <c r="A20" t="s">
        <v>871</v>
      </c>
      <c r="B20" s="269" t="s">
        <v>341</v>
      </c>
      <c r="C20" s="273" t="str">
        <f>IFERROR(VLOOKUP(B20,'Base de Monedas'!A:B,2,0),"")</f>
        <v>Dólar estadounidense</v>
      </c>
      <c r="D20" s="485">
        <v>1065867437</v>
      </c>
      <c r="E20" s="476">
        <v>1080120392</v>
      </c>
    </row>
    <row r="21" spans="1:5" x14ac:dyDescent="0.3">
      <c r="A21" t="s">
        <v>872</v>
      </c>
      <c r="B21" s="269" t="s">
        <v>342</v>
      </c>
      <c r="C21" s="273" t="str">
        <f>IFERROR(VLOOKUP(B21,'Base de Monedas'!A:B,2,0),"")</f>
        <v>Guaraní</v>
      </c>
      <c r="D21" s="486">
        <v>166880712</v>
      </c>
      <c r="E21" s="486">
        <v>1470925041</v>
      </c>
    </row>
    <row r="22" spans="1:5" ht="15" thickBot="1" x14ac:dyDescent="0.35">
      <c r="A22" s="13" t="s">
        <v>94</v>
      </c>
      <c r="B22" s="11"/>
      <c r="C22" s="15"/>
      <c r="D22" s="487">
        <f>SUM($D$18:D21)</f>
        <v>1933708448</v>
      </c>
      <c r="E22" s="487">
        <f>SUM($E$18:E21)</f>
        <v>3246822577</v>
      </c>
    </row>
    <row r="23" spans="1:5" ht="15" thickTop="1" x14ac:dyDescent="0.3"/>
  </sheetData>
  <hyperlinks>
    <hyperlink ref="C2"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'Base de Monedas'!$A$1:$A$179</xm:f>
          </x14:formula1>
          <xm:sqref>B10:B12 B18:B22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4" tint="0.39997558519241921"/>
  </sheetPr>
  <dimension ref="A1:L618"/>
  <sheetViews>
    <sheetView showGridLines="0" topLeftCell="A43" zoomScale="99" zoomScaleNormal="99" workbookViewId="0">
      <selection activeCell="E1" sqref="E1"/>
    </sheetView>
  </sheetViews>
  <sheetFormatPr baseColWidth="10" defaultRowHeight="14.4" x14ac:dyDescent="0.3"/>
  <cols>
    <col min="1" max="1" width="45.109375" customWidth="1"/>
    <col min="2" max="2" width="18.33203125" customWidth="1"/>
    <col min="3" max="3" width="26.109375" bestFit="1" customWidth="1"/>
    <col min="4" max="4" width="21.44140625" bestFit="1" customWidth="1"/>
    <col min="5" max="5" width="20.44140625" bestFit="1" customWidth="1"/>
    <col min="6" max="6" width="18.5546875" customWidth="1"/>
    <col min="7" max="7" width="2.6640625" customWidth="1"/>
    <col min="9" max="9" width="26.109375" bestFit="1" customWidth="1"/>
    <col min="10" max="10" width="21.44140625" bestFit="1" customWidth="1"/>
    <col min="11" max="11" width="20.44140625" bestFit="1" customWidth="1"/>
    <col min="12" max="12" width="17.6640625" customWidth="1"/>
  </cols>
  <sheetData>
    <row r="1" spans="1:12" ht="21" x14ac:dyDescent="0.4">
      <c r="A1" s="410" t="str">
        <f>Indice!C1</f>
        <v>INVESTIGACIONES AGROPECUARIAS PARAGUAY S.A. (IAPP S.A.)</v>
      </c>
      <c r="E1" s="147" t="s">
        <v>110</v>
      </c>
      <c r="L1" s="147" t="s">
        <v>110</v>
      </c>
    </row>
    <row r="2" spans="1:12" ht="15" customHeight="1" x14ac:dyDescent="0.3"/>
    <row r="3" spans="1:12" ht="15" customHeight="1" x14ac:dyDescent="0.3"/>
    <row r="4" spans="1:12" ht="15" customHeight="1" x14ac:dyDescent="0.3">
      <c r="A4" s="285" t="s">
        <v>246</v>
      </c>
      <c r="B4" s="285"/>
      <c r="C4" s="285"/>
      <c r="D4" s="285"/>
      <c r="E4" s="285"/>
      <c r="F4" s="285"/>
      <c r="G4" s="285"/>
      <c r="H4" s="285"/>
      <c r="I4" s="285"/>
      <c r="J4" s="285"/>
      <c r="K4" s="285"/>
      <c r="L4" s="285"/>
    </row>
    <row r="5" spans="1:12" ht="15" customHeight="1" x14ac:dyDescent="0.3"/>
    <row r="6" spans="1:12" ht="15" customHeight="1" x14ac:dyDescent="0.3"/>
    <row r="7" spans="1:12" ht="15" customHeight="1" x14ac:dyDescent="0.3">
      <c r="A7" s="104" t="s">
        <v>56</v>
      </c>
      <c r="C7" s="234"/>
      <c r="D7" s="234"/>
      <c r="E7" s="234"/>
      <c r="I7" s="234"/>
      <c r="J7" s="234"/>
      <c r="K7" s="234"/>
      <c r="L7" s="234"/>
    </row>
    <row r="8" spans="1:12" ht="15" customHeight="1" x14ac:dyDescent="0.3">
      <c r="A8" s="25"/>
      <c r="B8" s="286"/>
      <c r="C8" s="349"/>
      <c r="D8" s="435">
        <v>44196</v>
      </c>
      <c r="E8" s="349"/>
      <c r="F8" s="349"/>
      <c r="H8" s="349"/>
      <c r="I8" s="349"/>
      <c r="J8" s="435">
        <v>43830</v>
      </c>
      <c r="K8" s="349"/>
      <c r="L8" s="349"/>
    </row>
    <row r="9" spans="1:12" ht="15" customHeight="1" x14ac:dyDescent="0.3">
      <c r="A9" s="135" t="s">
        <v>749</v>
      </c>
      <c r="B9" s="136" t="s">
        <v>96</v>
      </c>
      <c r="C9" s="271" t="s">
        <v>746</v>
      </c>
      <c r="D9" s="271" t="s">
        <v>247</v>
      </c>
      <c r="E9" s="135" t="s">
        <v>752</v>
      </c>
      <c r="F9" s="136" t="s">
        <v>98</v>
      </c>
      <c r="H9" s="136" t="s">
        <v>96</v>
      </c>
      <c r="I9" s="271" t="s">
        <v>746</v>
      </c>
      <c r="J9" s="271" t="s">
        <v>247</v>
      </c>
      <c r="K9" s="135" t="s">
        <v>752</v>
      </c>
      <c r="L9" s="136" t="s">
        <v>98</v>
      </c>
    </row>
    <row r="10" spans="1:12" ht="15" customHeight="1" x14ac:dyDescent="0.3">
      <c r="B10" s="385" t="s">
        <v>794</v>
      </c>
      <c r="C10" s="269" t="s">
        <v>794</v>
      </c>
      <c r="D10" s="269" t="s">
        <v>794</v>
      </c>
      <c r="E10" s="444" t="s">
        <v>794</v>
      </c>
      <c r="F10" s="269" t="s">
        <v>794</v>
      </c>
      <c r="H10" s="384"/>
      <c r="I10" s="269" t="s">
        <v>342</v>
      </c>
      <c r="J10" t="str">
        <f>IFERROR(VLOOKUP(I10,'Base de Monedas'!A:B,2,0),"")</f>
        <v>Guaraní</v>
      </c>
      <c r="K10" s="382"/>
      <c r="L10" s="269"/>
    </row>
    <row r="11" spans="1:12" ht="15" customHeight="1" x14ac:dyDescent="0.3">
      <c r="A11" s="287" t="s">
        <v>101</v>
      </c>
      <c r="C11" s="269"/>
      <c r="D11" t="str">
        <f>IFERROR(VLOOKUP(C11,'Base de Monedas'!A:B,2,0),"")</f>
        <v/>
      </c>
      <c r="I11" s="269"/>
      <c r="J11" t="str">
        <f>IFERROR(VLOOKUP(I11,'Base de Monedas'!A:B,2,0),"")</f>
        <v/>
      </c>
    </row>
    <row r="12" spans="1:12" ht="15" customHeight="1" x14ac:dyDescent="0.3">
      <c r="A12" t="s">
        <v>180</v>
      </c>
      <c r="C12" s="269"/>
      <c r="D12" t="str">
        <f>IFERROR(VLOOKUP(C12,'Base de Monedas'!A:B,2,0),"")</f>
        <v/>
      </c>
      <c r="I12" s="269"/>
      <c r="J12" t="str">
        <f>IFERROR(VLOOKUP(I12,'Base de Monedas'!A:B,2,0),"")</f>
        <v/>
      </c>
    </row>
    <row r="13" spans="1:12" ht="15" customHeight="1" x14ac:dyDescent="0.3">
      <c r="A13" s="287" t="s">
        <v>102</v>
      </c>
      <c r="C13" s="269"/>
      <c r="D13" t="str">
        <f>IFERROR(VLOOKUP(C13,'Base de Monedas'!A:B,2,0),"")</f>
        <v/>
      </c>
      <c r="I13" s="269"/>
      <c r="J13" t="str">
        <f>IFERROR(VLOOKUP(I13,'Base de Monedas'!A:B,2,0),"")</f>
        <v/>
      </c>
    </row>
    <row r="14" spans="1:12" ht="15" customHeight="1" x14ac:dyDescent="0.3">
      <c r="A14" s="135" t="s">
        <v>747</v>
      </c>
      <c r="C14" s="269"/>
      <c r="D14" t="str">
        <f>IFERROR(VLOOKUP(C14,'Base de Monedas'!A:B,2,0),"")</f>
        <v/>
      </c>
      <c r="I14" s="269"/>
      <c r="J14" t="str">
        <f>IFERROR(VLOOKUP(I14,'Base de Monedas'!A:B,2,0),"")</f>
        <v/>
      </c>
    </row>
    <row r="15" spans="1:12" ht="15" customHeight="1" x14ac:dyDescent="0.3">
      <c r="A15" t="s">
        <v>745</v>
      </c>
      <c r="C15" s="269"/>
      <c r="D15" t="str">
        <f>IFERROR(VLOOKUP(C15,'Base de Monedas'!A:B,2,0),"")</f>
        <v/>
      </c>
      <c r="I15" s="269"/>
      <c r="J15" t="str">
        <f>IFERROR(VLOOKUP(I15,'Base de Monedas'!A:B,2,0),"")</f>
        <v/>
      </c>
    </row>
    <row r="16" spans="1:12" ht="15" customHeight="1" x14ac:dyDescent="0.3">
      <c r="A16" t="s">
        <v>745</v>
      </c>
      <c r="C16" s="269"/>
      <c r="D16" t="str">
        <f>IFERROR(VLOOKUP(C16,'Base de Monedas'!A:B,2,0),"")</f>
        <v/>
      </c>
      <c r="I16" s="269"/>
      <c r="J16" t="str">
        <f>IFERROR(VLOOKUP(I16,'Base de Monedas'!A:B,2,0),"")</f>
        <v/>
      </c>
    </row>
    <row r="17" spans="1:12" ht="15" customHeight="1" x14ac:dyDescent="0.3">
      <c r="A17" s="287" t="s">
        <v>101</v>
      </c>
      <c r="C17" s="269"/>
      <c r="D17" t="str">
        <f>IFERROR(VLOOKUP(C17,'Base de Monedas'!A:B,2,0),"")</f>
        <v/>
      </c>
      <c r="I17" s="269"/>
      <c r="J17" t="str">
        <f>IFERROR(VLOOKUP(I17,'Base de Monedas'!A:B,2,0),"")</f>
        <v/>
      </c>
    </row>
    <row r="18" spans="1:12" ht="15" customHeight="1" x14ac:dyDescent="0.3">
      <c r="A18" t="s">
        <v>180</v>
      </c>
      <c r="C18" s="269"/>
      <c r="D18" t="str">
        <f>IFERROR(VLOOKUP(C18,'Base de Monedas'!A:B,2,0),"")</f>
        <v/>
      </c>
      <c r="I18" s="269"/>
      <c r="J18" t="str">
        <f>IFERROR(VLOOKUP(I18,'Base de Monedas'!A:B,2,0),"")</f>
        <v/>
      </c>
    </row>
    <row r="19" spans="1:12" ht="15" customHeight="1" x14ac:dyDescent="0.3">
      <c r="A19" s="287" t="s">
        <v>102</v>
      </c>
      <c r="C19" s="269"/>
      <c r="D19" t="str">
        <f>IFERROR(VLOOKUP(C19,'Base de Monedas'!A:B,2,0),"")</f>
        <v/>
      </c>
      <c r="I19" s="269"/>
      <c r="J19" t="str">
        <f>IFERROR(VLOOKUP(I19,'Base de Monedas'!A:B,2,0),"")</f>
        <v/>
      </c>
    </row>
    <row r="20" spans="1:12" ht="15" customHeight="1" x14ac:dyDescent="0.3">
      <c r="A20" s="104" t="s">
        <v>750</v>
      </c>
      <c r="C20" s="269"/>
      <c r="D20" t="str">
        <f>IFERROR(VLOOKUP(C20,'Base de Monedas'!A:B,2,0),"")</f>
        <v/>
      </c>
      <c r="I20" s="269"/>
      <c r="J20" t="str">
        <f>IFERROR(VLOOKUP(I20,'Base de Monedas'!A:B,2,0),"")</f>
        <v/>
      </c>
    </row>
    <row r="21" spans="1:12" ht="15" customHeight="1" x14ac:dyDescent="0.3">
      <c r="A21" t="s">
        <v>748</v>
      </c>
      <c r="C21" s="269" t="s">
        <v>342</v>
      </c>
      <c r="D21" s="269" t="str">
        <f>IFERROR(VLOOKUP(C21,'Base de Monedas'!A:B,2,0),"")</f>
        <v>Guaraní</v>
      </c>
      <c r="E21" s="382">
        <v>0</v>
      </c>
      <c r="I21" s="269" t="s">
        <v>342</v>
      </c>
      <c r="J21" t="str">
        <f>IFERROR(VLOOKUP(I21,'Base de Monedas'!A:B,2,0),"")</f>
        <v>Guaraní</v>
      </c>
      <c r="K21" s="382">
        <v>0</v>
      </c>
    </row>
    <row r="22" spans="1:12" ht="15" customHeight="1" x14ac:dyDescent="0.3">
      <c r="A22" t="s">
        <v>748</v>
      </c>
      <c r="C22" s="269" t="s">
        <v>341</v>
      </c>
      <c r="D22" s="269" t="str">
        <f>IFERROR(VLOOKUP(C22,'Base de Monedas'!A:B,2,0),"")</f>
        <v>Dólar estadounidense</v>
      </c>
      <c r="E22" s="382">
        <v>0</v>
      </c>
      <c r="I22" s="269" t="s">
        <v>341</v>
      </c>
      <c r="J22" t="str">
        <f>IFERROR(VLOOKUP(I22,'Base de Monedas'!A:B,2,0),"")</f>
        <v>Dólar estadounidense</v>
      </c>
      <c r="K22" s="382">
        <v>0</v>
      </c>
    </row>
    <row r="23" spans="1:12" ht="15" customHeight="1" x14ac:dyDescent="0.3">
      <c r="A23" t="s">
        <v>751</v>
      </c>
      <c r="C23" s="269" t="s">
        <v>342</v>
      </c>
      <c r="D23" s="269" t="str">
        <f>IFERROR(VLOOKUP(C23,'Base de Monedas'!A:B,2,0),"")</f>
        <v>Guaraní</v>
      </c>
      <c r="E23" s="382">
        <v>0</v>
      </c>
      <c r="I23" s="269" t="s">
        <v>342</v>
      </c>
      <c r="J23" t="str">
        <f>IFERROR(VLOOKUP(I23,'Base de Monedas'!A:B,2,0),"")</f>
        <v>Guaraní</v>
      </c>
      <c r="K23" s="382">
        <v>0</v>
      </c>
    </row>
    <row r="24" spans="1:12" ht="15" customHeight="1" x14ac:dyDescent="0.3">
      <c r="A24" t="s">
        <v>751</v>
      </c>
      <c r="C24" s="269" t="s">
        <v>341</v>
      </c>
      <c r="D24" s="269" t="str">
        <f>IFERROR(VLOOKUP(C24,'Base de Monedas'!A:B,2,0),"")</f>
        <v>Dólar estadounidense</v>
      </c>
      <c r="E24" s="382">
        <v>0</v>
      </c>
      <c r="I24" s="269" t="s">
        <v>341</v>
      </c>
      <c r="J24" t="str">
        <f>IFERROR(VLOOKUP(I24,'Base de Monedas'!A:B,2,0),"")</f>
        <v>Dólar estadounidense</v>
      </c>
      <c r="K24" s="382">
        <v>0</v>
      </c>
    </row>
    <row r="25" spans="1:12" ht="15" customHeight="1" x14ac:dyDescent="0.3">
      <c r="A25" s="104" t="s">
        <v>99</v>
      </c>
      <c r="C25" s="269"/>
      <c r="D25" t="str">
        <f>IFERROR(VLOOKUP(C25,'Base de Monedas'!A:B,2,0),"")</f>
        <v/>
      </c>
    </row>
    <row r="26" spans="1:12" ht="15" customHeight="1" x14ac:dyDescent="0.3">
      <c r="A26" t="s">
        <v>748</v>
      </c>
      <c r="C26" s="269"/>
      <c r="D26" t="str">
        <f>IFERROR(VLOOKUP(C26,'Base de Monedas'!A:B,2,0),"")</f>
        <v/>
      </c>
    </row>
    <row r="27" spans="1:12" ht="15" customHeight="1" x14ac:dyDescent="0.3">
      <c r="A27" s="289" t="s">
        <v>751</v>
      </c>
      <c r="B27" s="289"/>
      <c r="C27" s="290"/>
      <c r="D27" s="289" t="str">
        <f>IFERROR(VLOOKUP(C27,'Base de Monedas'!A:B,2,0),"")</f>
        <v/>
      </c>
      <c r="E27" s="289"/>
      <c r="F27" s="289"/>
      <c r="G27" s="289"/>
      <c r="H27" s="289"/>
      <c r="I27" s="289"/>
      <c r="J27" s="289"/>
      <c r="K27" s="289"/>
      <c r="L27" s="289"/>
    </row>
    <row r="28" spans="1:12" ht="15" customHeight="1" thickBot="1" x14ac:dyDescent="0.35">
      <c r="A28" s="104" t="s">
        <v>2</v>
      </c>
      <c r="C28" s="269"/>
      <c r="D28" t="str">
        <f>IFERROR(VLOOKUP(C28,'Base de Monedas'!A:B,2,0),"")</f>
        <v/>
      </c>
      <c r="E28" s="396">
        <f>SUM($E$10:E27)</f>
        <v>0</v>
      </c>
      <c r="K28" s="396">
        <f>SUM($K$10:K27)</f>
        <v>0</v>
      </c>
    </row>
    <row r="29" spans="1:12" ht="15" customHeight="1" thickTop="1" x14ac:dyDescent="0.3">
      <c r="A29" s="104"/>
    </row>
    <row r="30" spans="1:12" ht="15" customHeight="1" x14ac:dyDescent="0.3"/>
    <row r="31" spans="1:12" ht="15" customHeight="1" x14ac:dyDescent="0.3">
      <c r="A31" s="104" t="s">
        <v>742</v>
      </c>
      <c r="D31" s="234"/>
      <c r="E31" s="234"/>
      <c r="I31" s="234"/>
      <c r="J31" s="234"/>
      <c r="K31" s="234"/>
      <c r="L31" s="234"/>
    </row>
    <row r="32" spans="1:12" ht="15" customHeight="1" x14ac:dyDescent="0.3">
      <c r="A32" s="25"/>
      <c r="B32" s="349"/>
      <c r="C32" s="349"/>
      <c r="D32" s="435">
        <v>44561</v>
      </c>
      <c r="E32" s="349"/>
      <c r="F32" s="349"/>
      <c r="H32" s="349"/>
      <c r="I32" s="349"/>
      <c r="J32" s="435">
        <v>44196</v>
      </c>
      <c r="K32" s="349"/>
      <c r="L32" s="349"/>
    </row>
    <row r="33" spans="1:12" ht="15" customHeight="1" x14ac:dyDescent="0.3">
      <c r="A33" s="135" t="s">
        <v>749</v>
      </c>
      <c r="B33" s="136" t="s">
        <v>96</v>
      </c>
      <c r="C33" s="271" t="s">
        <v>746</v>
      </c>
      <c r="D33" s="271" t="s">
        <v>247</v>
      </c>
      <c r="E33" s="135" t="s">
        <v>752</v>
      </c>
      <c r="F33" s="136" t="s">
        <v>97</v>
      </c>
      <c r="H33" s="136" t="s">
        <v>96</v>
      </c>
      <c r="I33" s="271" t="s">
        <v>746</v>
      </c>
      <c r="J33" s="271" t="s">
        <v>247</v>
      </c>
      <c r="K33" s="135" t="s">
        <v>752</v>
      </c>
      <c r="L33" s="136" t="s">
        <v>98</v>
      </c>
    </row>
    <row r="34" spans="1:12" ht="15" customHeight="1" x14ac:dyDescent="0.3">
      <c r="A34" t="s">
        <v>793</v>
      </c>
      <c r="B34" s="384"/>
      <c r="C34" s="269" t="s">
        <v>342</v>
      </c>
      <c r="D34" s="269" t="str">
        <f>IFERROR(VLOOKUP(C34,'Base de Monedas'!A:B,2,0),"")</f>
        <v>Guaraní</v>
      </c>
      <c r="E34" s="382">
        <v>0</v>
      </c>
      <c r="F34" s="269"/>
      <c r="H34" s="269" t="s">
        <v>794</v>
      </c>
      <c r="I34" s="269" t="s">
        <v>794</v>
      </c>
      <c r="J34" s="269" t="s">
        <v>794</v>
      </c>
      <c r="K34" s="269" t="s">
        <v>794</v>
      </c>
      <c r="L34" s="269" t="s">
        <v>794</v>
      </c>
    </row>
    <row r="35" spans="1:12" ht="15" customHeight="1" x14ac:dyDescent="0.3">
      <c r="A35" s="287" t="s">
        <v>101</v>
      </c>
      <c r="C35" s="269"/>
      <c r="D35" t="str">
        <f>IFERROR(VLOOKUP(C35,'Base de Monedas'!A:B,2,0),"")</f>
        <v/>
      </c>
      <c r="I35" s="269"/>
      <c r="J35" t="str">
        <f>IFERROR(VLOOKUP(I35,'Base de Monedas'!A:B,2,0),"")</f>
        <v/>
      </c>
    </row>
    <row r="36" spans="1:12" ht="15" customHeight="1" x14ac:dyDescent="0.3">
      <c r="A36" t="s">
        <v>180</v>
      </c>
      <c r="C36" s="269"/>
      <c r="D36" t="str">
        <f>IFERROR(VLOOKUP(C36,'Base de Monedas'!A:B,2,0),"")</f>
        <v/>
      </c>
      <c r="I36" s="269"/>
      <c r="J36" t="str">
        <f>IFERROR(VLOOKUP(I36,'Base de Monedas'!A:B,2,0),"")</f>
        <v/>
      </c>
    </row>
    <row r="37" spans="1:12" ht="15" customHeight="1" x14ac:dyDescent="0.3">
      <c r="A37" s="287" t="s">
        <v>102</v>
      </c>
      <c r="C37" s="269"/>
      <c r="D37" t="str">
        <f>IFERROR(VLOOKUP(C37,'Base de Monedas'!A:B,2,0),"")</f>
        <v/>
      </c>
      <c r="I37" s="269"/>
      <c r="J37" t="str">
        <f>IFERROR(VLOOKUP(I37,'Base de Monedas'!A:B,2,0),"")</f>
        <v/>
      </c>
    </row>
    <row r="38" spans="1:12" ht="15" customHeight="1" x14ac:dyDescent="0.3">
      <c r="A38" s="135" t="s">
        <v>747</v>
      </c>
      <c r="C38" s="269"/>
      <c r="D38" t="str">
        <f>IFERROR(VLOOKUP(C38,'Base de Monedas'!A:B,2,0),"")</f>
        <v/>
      </c>
      <c r="I38" s="269"/>
      <c r="J38" t="str">
        <f>IFERROR(VLOOKUP(I38,'Base de Monedas'!A:B,2,0),"")</f>
        <v/>
      </c>
    </row>
    <row r="39" spans="1:12" ht="15" customHeight="1" x14ac:dyDescent="0.3">
      <c r="A39" t="s">
        <v>745</v>
      </c>
      <c r="C39" s="269"/>
      <c r="D39" t="str">
        <f>IFERROR(VLOOKUP(C39,'Base de Monedas'!A:B,2,0),"")</f>
        <v/>
      </c>
      <c r="I39" s="269"/>
      <c r="J39" t="str">
        <f>IFERROR(VLOOKUP(I39,'Base de Monedas'!A:B,2,0),"")</f>
        <v/>
      </c>
    </row>
    <row r="40" spans="1:12" ht="15" customHeight="1" x14ac:dyDescent="0.3">
      <c r="A40" t="s">
        <v>745</v>
      </c>
      <c r="C40" s="269"/>
      <c r="D40" t="str">
        <f>IFERROR(VLOOKUP(C40,'Base de Monedas'!A:B,2,0),"")</f>
        <v/>
      </c>
      <c r="I40" s="269"/>
      <c r="J40" t="str">
        <f>IFERROR(VLOOKUP(I40,'Base de Monedas'!A:B,2,0),"")</f>
        <v/>
      </c>
    </row>
    <row r="41" spans="1:12" ht="15" customHeight="1" x14ac:dyDescent="0.3">
      <c r="A41" s="287" t="s">
        <v>101</v>
      </c>
      <c r="C41" s="269"/>
      <c r="D41" t="str">
        <f>IFERROR(VLOOKUP(C41,'Base de Monedas'!A:B,2,0),"")</f>
        <v/>
      </c>
      <c r="I41" s="269"/>
      <c r="J41" t="str">
        <f>IFERROR(VLOOKUP(I41,'Base de Monedas'!A:B,2,0),"")</f>
        <v/>
      </c>
    </row>
    <row r="42" spans="1:12" ht="15" customHeight="1" x14ac:dyDescent="0.3">
      <c r="A42" t="s">
        <v>180</v>
      </c>
      <c r="C42" s="269"/>
      <c r="D42" t="str">
        <f>IFERROR(VLOOKUP(C42,'Base de Monedas'!A:B,2,0),"")</f>
        <v/>
      </c>
      <c r="I42" s="269"/>
      <c r="J42" t="str">
        <f>IFERROR(VLOOKUP(I42,'Base de Monedas'!A:B,2,0),"")</f>
        <v/>
      </c>
    </row>
    <row r="43" spans="1:12" ht="15" customHeight="1" x14ac:dyDescent="0.3">
      <c r="A43" s="287" t="s">
        <v>102</v>
      </c>
      <c r="C43" s="269"/>
      <c r="D43" t="str">
        <f>IFERROR(VLOOKUP(C43,'Base de Monedas'!A:B,2,0),"")</f>
        <v/>
      </c>
      <c r="I43" s="269"/>
      <c r="J43" t="str">
        <f>IFERROR(VLOOKUP(I43,'Base de Monedas'!A:B,2,0),"")</f>
        <v/>
      </c>
    </row>
    <row r="44" spans="1:12" ht="15" customHeight="1" x14ac:dyDescent="0.3">
      <c r="A44" s="104" t="s">
        <v>750</v>
      </c>
      <c r="C44" s="269"/>
      <c r="D44" t="str">
        <f>IFERROR(VLOOKUP(C44,'Base de Monedas'!A:B,2,0),"")</f>
        <v/>
      </c>
      <c r="I44" s="269"/>
      <c r="J44" t="str">
        <f>IFERROR(VLOOKUP(I44,'Base de Monedas'!A:B,2,0),"")</f>
        <v/>
      </c>
    </row>
    <row r="45" spans="1:12" ht="15" customHeight="1" x14ac:dyDescent="0.3">
      <c r="A45" t="s">
        <v>748</v>
      </c>
      <c r="C45" s="269" t="s">
        <v>342</v>
      </c>
      <c r="D45" t="str">
        <f>IFERROR(VLOOKUP(C45,'Base de Monedas'!A:B,2,0),"")</f>
        <v>Guaraní</v>
      </c>
      <c r="E45" s="382">
        <v>0</v>
      </c>
      <c r="I45" s="269" t="s">
        <v>342</v>
      </c>
      <c r="J45" t="str">
        <f>IFERROR(VLOOKUP(I45,'Base de Monedas'!A:B,2,0),"")</f>
        <v>Guaraní</v>
      </c>
      <c r="K45" s="382">
        <v>0</v>
      </c>
    </row>
    <row r="46" spans="1:12" ht="15" customHeight="1" x14ac:dyDescent="0.3">
      <c r="A46" t="s">
        <v>748</v>
      </c>
      <c r="C46" s="269" t="s">
        <v>341</v>
      </c>
      <c r="D46" t="str">
        <f>IFERROR(VLOOKUP(C46,'Base de Monedas'!A:B,2,0),"")</f>
        <v>Dólar estadounidense</v>
      </c>
      <c r="E46" s="382">
        <v>0</v>
      </c>
      <c r="I46" s="269"/>
      <c r="K46" s="382"/>
    </row>
    <row r="47" spans="1:12" ht="15" customHeight="1" x14ac:dyDescent="0.3">
      <c r="A47" t="s">
        <v>751</v>
      </c>
      <c r="C47" s="269" t="s">
        <v>342</v>
      </c>
      <c r="D47" t="str">
        <f>IFERROR(VLOOKUP(C47,'Base de Monedas'!A:B,2,0),"")</f>
        <v>Guaraní</v>
      </c>
      <c r="E47" s="382">
        <v>0</v>
      </c>
      <c r="I47" s="269" t="s">
        <v>342</v>
      </c>
      <c r="J47" t="str">
        <f>IFERROR(VLOOKUP(I47,'Base de Monedas'!A:B,2,0),"")</f>
        <v>Guaraní</v>
      </c>
      <c r="K47" s="382">
        <v>0</v>
      </c>
    </row>
    <row r="48" spans="1:12" ht="15" customHeight="1" x14ac:dyDescent="0.3">
      <c r="A48" t="s">
        <v>751</v>
      </c>
      <c r="C48" s="269" t="s">
        <v>341</v>
      </c>
      <c r="D48" t="str">
        <f>IFERROR(VLOOKUP(C48,'Base de Monedas'!A:B,2,0),"")</f>
        <v>Dólar estadounidense</v>
      </c>
      <c r="E48" s="382">
        <v>0</v>
      </c>
      <c r="I48" s="269"/>
      <c r="K48" s="382"/>
    </row>
    <row r="49" spans="1:12" ht="15" customHeight="1" x14ac:dyDescent="0.3">
      <c r="A49" s="104" t="s">
        <v>99</v>
      </c>
      <c r="C49" s="269"/>
      <c r="D49" t="str">
        <f>IFERROR(VLOOKUP(C49,'Base de Monedas'!A:B,2,0),"")</f>
        <v/>
      </c>
      <c r="I49" s="269"/>
      <c r="J49" t="str">
        <f>IFERROR(VLOOKUP(I49,'Base de Monedas'!A:B,2,0),"")</f>
        <v/>
      </c>
    </row>
    <row r="50" spans="1:12" ht="15" customHeight="1" x14ac:dyDescent="0.3">
      <c r="A50" t="s">
        <v>748</v>
      </c>
      <c r="C50" s="269"/>
      <c r="D50" t="str">
        <f>IFERROR(VLOOKUP(C50,'Base de Monedas'!A:B,2,0),"")</f>
        <v/>
      </c>
      <c r="I50" s="269"/>
      <c r="J50" t="str">
        <f>IFERROR(VLOOKUP(I50,'Base de Monedas'!A:B,2,0),"")</f>
        <v/>
      </c>
    </row>
    <row r="51" spans="1:12" ht="15" customHeight="1" x14ac:dyDescent="0.3">
      <c r="A51" s="289" t="s">
        <v>751</v>
      </c>
      <c r="B51" s="289"/>
      <c r="C51" s="290"/>
      <c r="D51" s="289" t="str">
        <f>IFERROR(VLOOKUP(C51,'Base de Monedas'!A:B,2,0),"")</f>
        <v/>
      </c>
      <c r="E51" s="289"/>
      <c r="F51" s="289"/>
      <c r="G51" s="289"/>
      <c r="H51" s="289"/>
      <c r="I51" s="289"/>
      <c r="J51" s="289"/>
      <c r="K51" s="289"/>
      <c r="L51" s="289"/>
    </row>
    <row r="52" spans="1:12" ht="15" customHeight="1" thickBot="1" x14ac:dyDescent="0.35">
      <c r="A52" s="104" t="s">
        <v>2</v>
      </c>
      <c r="C52" s="269"/>
      <c r="D52" t="str">
        <f>IFERROR(VLOOKUP(C52,'Base de Monedas'!A:B,2,0),"")</f>
        <v/>
      </c>
      <c r="E52" s="396">
        <f>SUM($E$34:E51)</f>
        <v>0</v>
      </c>
      <c r="I52" s="269"/>
      <c r="J52" t="str">
        <f>IFERROR(VLOOKUP(I52,'Base de Monedas'!A:B,2,0),"")</f>
        <v/>
      </c>
      <c r="K52" s="396">
        <f>SUM($K$34:K51)</f>
        <v>0</v>
      </c>
    </row>
    <row r="53" spans="1:12" ht="15" customHeight="1" thickTop="1" x14ac:dyDescent="0.3">
      <c r="I53" s="269"/>
      <c r="J53" t="str">
        <f>IFERROR(VLOOKUP(I53,'Base de Monedas'!H:I,2,0),"")</f>
        <v/>
      </c>
    </row>
    <row r="54" spans="1:12" ht="15" customHeight="1" x14ac:dyDescent="0.3"/>
    <row r="55" spans="1:12" ht="15" customHeight="1" x14ac:dyDescent="0.3"/>
    <row r="56" spans="1:12" ht="15" customHeight="1" x14ac:dyDescent="0.3"/>
    <row r="57" spans="1:12" ht="15" customHeight="1" x14ac:dyDescent="0.3"/>
    <row r="58" spans="1:12" ht="15" customHeight="1" x14ac:dyDescent="0.3"/>
    <row r="59" spans="1:12" ht="15" customHeight="1" x14ac:dyDescent="0.3"/>
    <row r="60" spans="1:12" ht="15" customHeight="1" x14ac:dyDescent="0.3"/>
    <row r="61" spans="1:12" ht="15" customHeight="1" x14ac:dyDescent="0.3"/>
    <row r="62" spans="1:12" ht="15" customHeight="1" x14ac:dyDescent="0.3"/>
    <row r="63" spans="1:12" ht="15" customHeight="1" x14ac:dyDescent="0.3"/>
    <row r="64" spans="1:12"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8" customHeight="1" x14ac:dyDescent="0.3"/>
    <row r="492" ht="18" customHeight="1" x14ac:dyDescent="0.3"/>
    <row r="493" ht="18" customHeight="1" x14ac:dyDescent="0.3"/>
    <row r="494" ht="18" customHeight="1" x14ac:dyDescent="0.3"/>
    <row r="495" ht="18" customHeight="1" x14ac:dyDescent="0.3"/>
    <row r="496" ht="18" customHeight="1" x14ac:dyDescent="0.3"/>
    <row r="497" ht="18" customHeight="1" x14ac:dyDescent="0.3"/>
    <row r="498" ht="18" customHeight="1" x14ac:dyDescent="0.3"/>
    <row r="499" ht="18" customHeight="1" x14ac:dyDescent="0.3"/>
    <row r="500" ht="18" customHeight="1" x14ac:dyDescent="0.3"/>
    <row r="501" ht="18" customHeight="1" x14ac:dyDescent="0.3"/>
    <row r="502" ht="18" customHeight="1" x14ac:dyDescent="0.3"/>
    <row r="503" ht="18" customHeight="1" x14ac:dyDescent="0.3"/>
    <row r="504" ht="18" customHeight="1" x14ac:dyDescent="0.3"/>
    <row r="505" ht="18" customHeight="1" x14ac:dyDescent="0.3"/>
    <row r="506" ht="18" customHeight="1" x14ac:dyDescent="0.3"/>
    <row r="507" ht="18" customHeight="1" x14ac:dyDescent="0.3"/>
    <row r="508" ht="18" customHeight="1" x14ac:dyDescent="0.3"/>
    <row r="509" ht="18" customHeight="1" x14ac:dyDescent="0.3"/>
    <row r="510" ht="18" customHeight="1" x14ac:dyDescent="0.3"/>
    <row r="511" ht="18" customHeight="1" x14ac:dyDescent="0.3"/>
    <row r="512" ht="18" customHeight="1" x14ac:dyDescent="0.3"/>
    <row r="513" ht="18" customHeight="1" x14ac:dyDescent="0.3"/>
    <row r="514" ht="18" customHeight="1" x14ac:dyDescent="0.3"/>
    <row r="515" ht="18" customHeight="1" x14ac:dyDescent="0.3"/>
    <row r="516" ht="18" customHeight="1" x14ac:dyDescent="0.3"/>
    <row r="517" ht="18" customHeight="1" x14ac:dyDescent="0.3"/>
    <row r="518" ht="18" customHeight="1" x14ac:dyDescent="0.3"/>
    <row r="519" ht="18" customHeight="1" x14ac:dyDescent="0.3"/>
    <row r="520" ht="18" customHeight="1" x14ac:dyDescent="0.3"/>
    <row r="521" ht="18" customHeight="1" x14ac:dyDescent="0.3"/>
    <row r="522" ht="18" customHeight="1" x14ac:dyDescent="0.3"/>
    <row r="523" ht="18" customHeight="1" x14ac:dyDescent="0.3"/>
    <row r="524" ht="18" customHeight="1" x14ac:dyDescent="0.3"/>
    <row r="525" ht="18" customHeight="1" x14ac:dyDescent="0.3"/>
    <row r="526" ht="18" customHeight="1" x14ac:dyDescent="0.3"/>
    <row r="527" ht="18" customHeight="1" x14ac:dyDescent="0.3"/>
    <row r="528" ht="18" customHeight="1" x14ac:dyDescent="0.3"/>
    <row r="529" ht="18" customHeight="1" x14ac:dyDescent="0.3"/>
    <row r="530" ht="18" customHeight="1" x14ac:dyDescent="0.3"/>
    <row r="531" ht="18" customHeight="1" x14ac:dyDescent="0.3"/>
    <row r="532" ht="18" customHeight="1" x14ac:dyDescent="0.3"/>
    <row r="533" ht="18" customHeight="1" x14ac:dyDescent="0.3"/>
    <row r="534" ht="18" customHeight="1" x14ac:dyDescent="0.3"/>
    <row r="535" ht="18" customHeight="1" x14ac:dyDescent="0.3"/>
    <row r="536" ht="18" customHeight="1" x14ac:dyDescent="0.3"/>
    <row r="537" ht="18" customHeight="1" x14ac:dyDescent="0.3"/>
    <row r="538" ht="18" customHeight="1" x14ac:dyDescent="0.3"/>
    <row r="539" ht="18" customHeight="1" x14ac:dyDescent="0.3"/>
    <row r="540" ht="18" customHeight="1" x14ac:dyDescent="0.3"/>
    <row r="541" ht="18" customHeight="1" x14ac:dyDescent="0.3"/>
    <row r="542" ht="18" customHeight="1" x14ac:dyDescent="0.3"/>
    <row r="543" ht="18" customHeight="1" x14ac:dyDescent="0.3"/>
    <row r="544" ht="18" customHeight="1" x14ac:dyDescent="0.3"/>
    <row r="545" ht="18" customHeight="1" x14ac:dyDescent="0.3"/>
    <row r="546" ht="18" customHeight="1" x14ac:dyDescent="0.3"/>
    <row r="547" ht="18" customHeight="1" x14ac:dyDescent="0.3"/>
    <row r="548" ht="18" customHeight="1" x14ac:dyDescent="0.3"/>
    <row r="549" ht="18" customHeight="1" x14ac:dyDescent="0.3"/>
    <row r="550" ht="18" customHeight="1" x14ac:dyDescent="0.3"/>
    <row r="551" ht="18" customHeight="1" x14ac:dyDescent="0.3"/>
    <row r="552" ht="18" customHeight="1" x14ac:dyDescent="0.3"/>
    <row r="553" ht="18" customHeight="1" x14ac:dyDescent="0.3"/>
    <row r="554" ht="18" customHeight="1" x14ac:dyDescent="0.3"/>
    <row r="555" ht="18" customHeight="1" x14ac:dyDescent="0.3"/>
    <row r="556" ht="18" customHeight="1" x14ac:dyDescent="0.3"/>
    <row r="557" ht="18" customHeight="1" x14ac:dyDescent="0.3"/>
    <row r="558" ht="18" customHeight="1" x14ac:dyDescent="0.3"/>
    <row r="559" ht="18" customHeight="1" x14ac:dyDescent="0.3"/>
    <row r="560" ht="18" customHeight="1" x14ac:dyDescent="0.3"/>
    <row r="561" ht="18" customHeight="1" x14ac:dyDescent="0.3"/>
    <row r="562" ht="18" customHeight="1" x14ac:dyDescent="0.3"/>
    <row r="563" ht="18" customHeight="1" x14ac:dyDescent="0.3"/>
    <row r="564" ht="18" customHeight="1" x14ac:dyDescent="0.3"/>
    <row r="565" ht="18" customHeight="1" x14ac:dyDescent="0.3"/>
    <row r="566" ht="18" customHeight="1" x14ac:dyDescent="0.3"/>
    <row r="567" ht="18" customHeight="1" x14ac:dyDescent="0.3"/>
    <row r="568" ht="18" customHeight="1" x14ac:dyDescent="0.3"/>
    <row r="569" ht="18" customHeight="1" x14ac:dyDescent="0.3"/>
    <row r="570" ht="18" customHeight="1" x14ac:dyDescent="0.3"/>
    <row r="571" ht="18" customHeight="1" x14ac:dyDescent="0.3"/>
    <row r="572" ht="18" customHeight="1" x14ac:dyDescent="0.3"/>
    <row r="573" ht="18" customHeight="1" x14ac:dyDescent="0.3"/>
    <row r="574" ht="18" customHeight="1" x14ac:dyDescent="0.3"/>
    <row r="575" ht="18" customHeight="1" x14ac:dyDescent="0.3"/>
    <row r="576" ht="18" customHeight="1" x14ac:dyDescent="0.3"/>
    <row r="577" ht="18" customHeight="1" x14ac:dyDescent="0.3"/>
    <row r="578" ht="18" customHeight="1" x14ac:dyDescent="0.3"/>
    <row r="579" ht="18" customHeight="1" x14ac:dyDescent="0.3"/>
    <row r="580" ht="18" customHeight="1" x14ac:dyDescent="0.3"/>
    <row r="581" ht="18" customHeight="1" x14ac:dyDescent="0.3"/>
    <row r="582" ht="18" customHeight="1" x14ac:dyDescent="0.3"/>
    <row r="583" ht="18" customHeight="1" x14ac:dyDescent="0.3"/>
    <row r="584" ht="18" customHeight="1" x14ac:dyDescent="0.3"/>
    <row r="585" ht="18" customHeight="1" x14ac:dyDescent="0.3"/>
    <row r="586" ht="18" customHeight="1" x14ac:dyDescent="0.3"/>
    <row r="587" ht="18" customHeight="1" x14ac:dyDescent="0.3"/>
    <row r="588" ht="18" customHeight="1" x14ac:dyDescent="0.3"/>
    <row r="589" ht="18" customHeight="1" x14ac:dyDescent="0.3"/>
    <row r="590" ht="18" customHeight="1" x14ac:dyDescent="0.3"/>
    <row r="591" ht="18" customHeight="1" x14ac:dyDescent="0.3"/>
    <row r="592" ht="18" customHeight="1" x14ac:dyDescent="0.3"/>
    <row r="593" ht="18" customHeight="1" x14ac:dyDescent="0.3"/>
    <row r="594" ht="18" customHeight="1" x14ac:dyDescent="0.3"/>
    <row r="595" ht="18" customHeight="1" x14ac:dyDescent="0.3"/>
    <row r="596" ht="18" customHeight="1" x14ac:dyDescent="0.3"/>
    <row r="597" ht="18" customHeight="1" x14ac:dyDescent="0.3"/>
    <row r="598" ht="18" customHeight="1" x14ac:dyDescent="0.3"/>
    <row r="599" ht="18" customHeight="1" x14ac:dyDescent="0.3"/>
    <row r="600" ht="18" customHeight="1" x14ac:dyDescent="0.3"/>
    <row r="601" ht="18" customHeight="1" x14ac:dyDescent="0.3"/>
    <row r="602" ht="18" customHeight="1" x14ac:dyDescent="0.3"/>
    <row r="603" ht="18" customHeight="1" x14ac:dyDescent="0.3"/>
    <row r="604" ht="18" customHeight="1" x14ac:dyDescent="0.3"/>
    <row r="605" ht="18" customHeight="1" x14ac:dyDescent="0.3"/>
    <row r="606" ht="18" customHeight="1" x14ac:dyDescent="0.3"/>
    <row r="607" ht="18" customHeight="1" x14ac:dyDescent="0.3"/>
    <row r="608" ht="18" customHeight="1" x14ac:dyDescent="0.3"/>
    <row r="609" ht="18" customHeight="1" x14ac:dyDescent="0.3"/>
    <row r="610" ht="18" customHeight="1" x14ac:dyDescent="0.3"/>
    <row r="611" ht="18" customHeight="1" x14ac:dyDescent="0.3"/>
    <row r="612" ht="18" customHeight="1" x14ac:dyDescent="0.3"/>
    <row r="613" ht="18" customHeight="1" x14ac:dyDescent="0.3"/>
    <row r="614" ht="18" customHeight="1" x14ac:dyDescent="0.3"/>
    <row r="615" ht="18" customHeight="1" x14ac:dyDescent="0.3"/>
    <row r="616" ht="18" customHeight="1" x14ac:dyDescent="0.3"/>
    <row r="617" ht="18" customHeight="1" x14ac:dyDescent="0.3"/>
    <row r="618" ht="18" customHeight="1" x14ac:dyDescent="0.3"/>
  </sheetData>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'Base de Monedas'!$A$1:$A$179</xm:f>
          </x14:formula1>
          <xm:sqref>I27:I28 I10:I25 C10:C27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39997558519241921"/>
  </sheetPr>
  <dimension ref="A1:J85"/>
  <sheetViews>
    <sheetView showGridLines="0" workbookViewId="0"/>
  </sheetViews>
  <sheetFormatPr baseColWidth="10" defaultColWidth="11.44140625" defaultRowHeight="10.199999999999999" x14ac:dyDescent="0.2"/>
  <cols>
    <col min="1" max="1" width="2.109375" style="47" customWidth="1"/>
    <col min="2" max="2" width="2" style="47" customWidth="1"/>
    <col min="3" max="3" width="2.33203125" style="47" customWidth="1"/>
    <col min="4" max="4" width="51.88671875" style="47" customWidth="1"/>
    <col min="5" max="5" width="10.33203125" style="81" customWidth="1"/>
    <col min="6" max="7" width="21.6640625" style="47" bestFit="1" customWidth="1"/>
    <col min="8" max="8" width="11.44140625" style="47"/>
    <col min="9" max="9" width="12.33203125" style="47" bestFit="1" customWidth="1"/>
    <col min="10" max="10" width="11.6640625" style="47" bestFit="1" customWidth="1"/>
    <col min="11" max="16384" width="11.44140625" style="47"/>
  </cols>
  <sheetData>
    <row r="1" spans="1:7" ht="21" x14ac:dyDescent="0.4">
      <c r="D1" s="410" t="str">
        <f>Indice!C1</f>
        <v>INVESTIGACIONES AGROPECUARIAS PARAGUAY S.A. (IAPP S.A.)</v>
      </c>
    </row>
    <row r="2" spans="1:7" ht="14.4" x14ac:dyDescent="0.2">
      <c r="E2" s="188" t="s">
        <v>299</v>
      </c>
    </row>
    <row r="4" spans="1:7" x14ac:dyDescent="0.2">
      <c r="F4" s="120"/>
    </row>
    <row r="7" spans="1:7" x14ac:dyDescent="0.2">
      <c r="G7" s="52"/>
    </row>
    <row r="8" spans="1:7" ht="13.2" x14ac:dyDescent="0.25">
      <c r="A8" s="512" t="s">
        <v>219</v>
      </c>
      <c r="B8" s="512"/>
      <c r="C8" s="512"/>
      <c r="D8" s="512"/>
      <c r="E8" s="512"/>
      <c r="F8" s="512"/>
      <c r="G8" s="512"/>
    </row>
    <row r="9" spans="1:7" ht="15" customHeight="1" x14ac:dyDescent="0.25">
      <c r="A9" s="512" t="str">
        <f>IFERROR(IF(Indice!B6="","Al dia... de mes… de año 2XX2…","Al "&amp;DAY(Indice!B6)&amp;" de "&amp;VLOOKUP(MONTH(Indice!B6),Indice!S:T,2,0)&amp;" de "&amp;YEAR(Indice!B6)),"Al dia... de mes… de año 2XX2…")</f>
        <v>Al 30 de Junio de 2022</v>
      </c>
      <c r="B9" s="512"/>
      <c r="C9" s="512"/>
      <c r="D9" s="512"/>
      <c r="E9" s="512"/>
      <c r="F9" s="512"/>
      <c r="G9" s="512"/>
    </row>
    <row r="10" spans="1:7" ht="13.2" x14ac:dyDescent="0.25">
      <c r="A10" s="513" t="s">
        <v>199</v>
      </c>
      <c r="B10" s="513"/>
      <c r="C10" s="513"/>
      <c r="D10" s="513"/>
      <c r="E10" s="513"/>
      <c r="F10" s="513"/>
      <c r="G10" s="513"/>
    </row>
    <row r="11" spans="1:7" ht="11.4" x14ac:dyDescent="0.2">
      <c r="A11" s="56"/>
      <c r="B11" s="56"/>
      <c r="C11" s="56"/>
      <c r="D11" s="56"/>
      <c r="E11" s="5"/>
      <c r="F11" s="56"/>
      <c r="G11" s="56"/>
    </row>
    <row r="12" spans="1:7" ht="16.2" x14ac:dyDescent="0.4">
      <c r="A12" s="56"/>
      <c r="B12" s="186"/>
      <c r="C12" s="186"/>
      <c r="D12" s="186"/>
      <c r="E12" s="263" t="s">
        <v>152</v>
      </c>
      <c r="F12" s="436">
        <v>44742</v>
      </c>
      <c r="G12" s="436">
        <v>44377</v>
      </c>
    </row>
    <row r="13" spans="1:7" ht="16.2" x14ac:dyDescent="0.2">
      <c r="B13" s="519" t="s">
        <v>153</v>
      </c>
      <c r="C13" s="519"/>
      <c r="D13" s="519"/>
      <c r="E13" s="189"/>
    </row>
    <row r="14" spans="1:7" ht="13.2" x14ac:dyDescent="0.25">
      <c r="A14" s="56"/>
      <c r="B14" s="34" t="s">
        <v>154</v>
      </c>
      <c r="C14" s="2"/>
      <c r="D14" s="2"/>
      <c r="E14" s="187"/>
      <c r="F14" s="2"/>
      <c r="G14" s="76"/>
    </row>
    <row r="15" spans="1:7" ht="14.4" x14ac:dyDescent="0.3">
      <c r="A15" s="56"/>
      <c r="B15" s="2"/>
      <c r="C15" s="511" t="s">
        <v>155</v>
      </c>
      <c r="D15" s="511"/>
      <c r="E15" s="204">
        <v>3</v>
      </c>
      <c r="F15" s="55">
        <f>'Nota 3'!C18</f>
        <v>200527989</v>
      </c>
      <c r="G15" s="55">
        <f>'Nota 3'!D18</f>
        <v>5571536</v>
      </c>
    </row>
    <row r="16" spans="1:7" ht="14.4" x14ac:dyDescent="0.3">
      <c r="A16" s="56"/>
      <c r="B16" s="2"/>
      <c r="C16" s="511" t="s">
        <v>91</v>
      </c>
      <c r="D16" s="511"/>
      <c r="E16" s="204">
        <v>4</v>
      </c>
      <c r="F16" s="55">
        <f>'Nota 4'!B18</f>
        <v>0</v>
      </c>
      <c r="G16" s="55">
        <f>'Nota 4'!C18</f>
        <v>0</v>
      </c>
    </row>
    <row r="17" spans="1:10" ht="14.4" x14ac:dyDescent="0.3">
      <c r="A17" s="56"/>
      <c r="B17" s="2"/>
      <c r="C17" s="511" t="s">
        <v>156</v>
      </c>
      <c r="D17" s="511"/>
      <c r="E17" s="204">
        <v>5</v>
      </c>
      <c r="F17" s="55">
        <f>'Nota 5'!C19</f>
        <v>2290485819</v>
      </c>
      <c r="G17" s="55">
        <f>'Nota 5'!D19</f>
        <v>1641833678</v>
      </c>
    </row>
    <row r="18" spans="1:10" ht="14.4" x14ac:dyDescent="0.3">
      <c r="A18" s="74"/>
      <c r="B18" s="2"/>
      <c r="C18" s="511" t="s">
        <v>34</v>
      </c>
      <c r="D18" s="511"/>
      <c r="E18" s="204">
        <v>6</v>
      </c>
      <c r="F18" s="55">
        <f>'Nota 6'!B19</f>
        <v>1069745515</v>
      </c>
      <c r="G18" s="55">
        <f>'Nota 6'!C19</f>
        <v>2075419561</v>
      </c>
    </row>
    <row r="19" spans="1:10" ht="14.4" x14ac:dyDescent="0.3">
      <c r="A19" s="56"/>
      <c r="B19" s="2"/>
      <c r="C19" s="511" t="s">
        <v>157</v>
      </c>
      <c r="D19" s="511"/>
      <c r="E19" s="204">
        <v>7</v>
      </c>
      <c r="F19" s="55">
        <f>'Nota 7'!B17</f>
        <v>5204101315</v>
      </c>
      <c r="G19" s="55">
        <f>'Nota 7'!C17</f>
        <v>11421994841</v>
      </c>
    </row>
    <row r="20" spans="1:10" ht="13.2" x14ac:dyDescent="0.25">
      <c r="A20" s="56"/>
      <c r="B20" s="2"/>
      <c r="C20" s="34" t="s">
        <v>227</v>
      </c>
      <c r="D20" s="2"/>
      <c r="E20" s="187"/>
      <c r="F20" s="85">
        <f>SUM(F15:F19)</f>
        <v>8764860638</v>
      </c>
      <c r="G20" s="85">
        <f>SUM(G15:G19)</f>
        <v>15144819616</v>
      </c>
      <c r="I20" s="423"/>
    </row>
    <row r="21" spans="1:10" ht="13.2" x14ac:dyDescent="0.25">
      <c r="A21" s="56"/>
      <c r="B21" s="34" t="s">
        <v>158</v>
      </c>
      <c r="C21" s="2"/>
      <c r="D21" s="2"/>
      <c r="E21" s="187"/>
      <c r="F21" s="2"/>
      <c r="G21" s="76"/>
      <c r="I21" s="423"/>
      <c r="J21" s="423"/>
    </row>
    <row r="22" spans="1:10" ht="14.4" x14ac:dyDescent="0.3">
      <c r="A22" s="56"/>
      <c r="B22" s="2"/>
      <c r="C22" s="511" t="s">
        <v>159</v>
      </c>
      <c r="D22" s="511"/>
      <c r="E22" s="204">
        <v>6</v>
      </c>
      <c r="F22" s="55">
        <f>'Nota 6'!F15</f>
        <v>0</v>
      </c>
      <c r="G22" s="86">
        <f>'Nota 6'!G15</f>
        <v>0</v>
      </c>
    </row>
    <row r="23" spans="1:10" ht="14.4" x14ac:dyDescent="0.3">
      <c r="A23" s="56"/>
      <c r="B23" s="2"/>
      <c r="C23" t="s">
        <v>156</v>
      </c>
      <c r="D23"/>
      <c r="E23" s="204">
        <v>5</v>
      </c>
      <c r="F23" s="55">
        <f>'Nota 5'!C36</f>
        <v>0</v>
      </c>
      <c r="G23" s="86">
        <f>'Nota 5'!D36</f>
        <v>0</v>
      </c>
    </row>
    <row r="24" spans="1:10" ht="14.4" x14ac:dyDescent="0.3">
      <c r="A24" s="56"/>
      <c r="B24" s="2"/>
      <c r="C24" s="511" t="s">
        <v>323</v>
      </c>
      <c r="D24" s="511"/>
      <c r="E24" s="204">
        <v>8</v>
      </c>
      <c r="F24" s="55">
        <f>'Nota 8'!B9</f>
        <v>0</v>
      </c>
      <c r="G24" s="76">
        <f>'Nota 8'!C9</f>
        <v>0</v>
      </c>
    </row>
    <row r="25" spans="1:10" ht="14.4" x14ac:dyDescent="0.3">
      <c r="A25" s="56"/>
      <c r="B25" s="2"/>
      <c r="C25" s="511" t="s">
        <v>324</v>
      </c>
      <c r="D25" s="511"/>
      <c r="E25" s="204">
        <v>9</v>
      </c>
      <c r="F25" s="55">
        <f>'Nota 9'!L20</f>
        <v>14713920948.183332</v>
      </c>
      <c r="G25" s="76">
        <f>'Nota 9'!M20</f>
        <v>12354585679</v>
      </c>
    </row>
    <row r="26" spans="1:10" ht="14.4" x14ac:dyDescent="0.3">
      <c r="A26" s="56"/>
      <c r="B26" s="2"/>
      <c r="C26" s="511" t="s">
        <v>171</v>
      </c>
      <c r="D26" s="511"/>
      <c r="E26" s="204">
        <v>10</v>
      </c>
      <c r="F26" s="55">
        <f>'Nota 10'!B20</f>
        <v>0</v>
      </c>
      <c r="G26" s="76">
        <f>'Nota 10'!C20</f>
        <v>0</v>
      </c>
    </row>
    <row r="27" spans="1:10" ht="14.4" x14ac:dyDescent="0.3">
      <c r="A27" s="56"/>
      <c r="B27" s="2"/>
      <c r="C27" s="511" t="s">
        <v>104</v>
      </c>
      <c r="D27" s="511"/>
      <c r="E27" s="204">
        <v>11</v>
      </c>
      <c r="F27" s="55">
        <f>'Nota 11'!B10</f>
        <v>87473990</v>
      </c>
      <c r="G27" s="76">
        <f>'Nota 11'!C10</f>
        <v>109342487</v>
      </c>
    </row>
    <row r="28" spans="1:10" ht="14.4" x14ac:dyDescent="0.3">
      <c r="A28" s="56"/>
      <c r="B28" s="2"/>
      <c r="C28" s="511" t="s">
        <v>109</v>
      </c>
      <c r="D28" s="511"/>
      <c r="E28" s="204">
        <v>12</v>
      </c>
      <c r="F28" s="55">
        <f>'Nota 12'!B12</f>
        <v>0</v>
      </c>
      <c r="G28" s="76">
        <f>'Nota 12'!C12</f>
        <v>0</v>
      </c>
    </row>
    <row r="29" spans="1:10" ht="13.2" x14ac:dyDescent="0.25">
      <c r="A29" s="56"/>
      <c r="B29" s="2"/>
      <c r="C29" s="516" t="s">
        <v>244</v>
      </c>
      <c r="D29" s="516"/>
      <c r="E29" s="187"/>
      <c r="F29" s="85">
        <f>SUM(F22:F28)</f>
        <v>14801394938.183332</v>
      </c>
      <c r="G29" s="85">
        <f>SUM(G22:G28)</f>
        <v>12463928166</v>
      </c>
      <c r="I29" s="423"/>
      <c r="J29" s="423"/>
    </row>
    <row r="30" spans="1:10" ht="16.2" x14ac:dyDescent="0.4">
      <c r="A30" s="56"/>
      <c r="B30" s="521" t="s">
        <v>172</v>
      </c>
      <c r="C30" s="521"/>
      <c r="D30" s="521"/>
      <c r="E30" s="190"/>
      <c r="F30" s="355">
        <f>+F20+F29</f>
        <v>23566255576.183334</v>
      </c>
      <c r="G30" s="356">
        <f>+G20+G29</f>
        <v>27608747782</v>
      </c>
      <c r="I30" s="423"/>
    </row>
    <row r="31" spans="1:10" ht="18" x14ac:dyDescent="0.55000000000000004">
      <c r="B31" s="520" t="s">
        <v>173</v>
      </c>
      <c r="C31" s="520"/>
      <c r="D31" s="520"/>
      <c r="E31" s="189"/>
      <c r="F31" s="202"/>
      <c r="G31" s="203"/>
      <c r="I31" s="423"/>
      <c r="J31" s="423"/>
    </row>
    <row r="32" spans="1:10" ht="13.2" x14ac:dyDescent="0.25">
      <c r="A32" s="56"/>
      <c r="B32" s="34" t="s">
        <v>174</v>
      </c>
      <c r="C32" s="2"/>
      <c r="D32" s="2"/>
      <c r="E32" s="187"/>
      <c r="F32" s="57">
        <v>-1</v>
      </c>
      <c r="G32" s="76"/>
    </row>
    <row r="33" spans="1:10" ht="14.4" x14ac:dyDescent="0.3">
      <c r="A33" s="56"/>
      <c r="B33" s="2"/>
      <c r="C33" s="511" t="s">
        <v>92</v>
      </c>
      <c r="D33" s="511"/>
      <c r="E33" s="204">
        <v>13</v>
      </c>
      <c r="F33" s="55">
        <f>'Nota 13'!D13</f>
        <v>2317340648</v>
      </c>
      <c r="G33" s="76">
        <f>'Nota 13'!E13</f>
        <v>574181258</v>
      </c>
    </row>
    <row r="34" spans="1:10" ht="14.4" x14ac:dyDescent="0.3">
      <c r="A34" s="56"/>
      <c r="B34" s="2"/>
      <c r="C34" s="517" t="s">
        <v>176</v>
      </c>
      <c r="D34" s="517"/>
      <c r="E34" s="204">
        <v>14</v>
      </c>
      <c r="F34" s="55">
        <f>'Nota 14'!E28</f>
        <v>0</v>
      </c>
      <c r="G34" s="76">
        <f>'Nota 14'!K28</f>
        <v>0</v>
      </c>
    </row>
    <row r="35" spans="1:10" ht="14.4" x14ac:dyDescent="0.3">
      <c r="A35" s="56"/>
      <c r="B35" s="2"/>
      <c r="C35" s="511" t="s">
        <v>111</v>
      </c>
      <c r="D35" s="511"/>
      <c r="E35" s="204">
        <v>15</v>
      </c>
      <c r="F35" s="55">
        <f>'Nota 15'!B14</f>
        <v>0</v>
      </c>
      <c r="G35" s="76">
        <f>'Nota 15'!C14</f>
        <v>6000000000</v>
      </c>
    </row>
    <row r="36" spans="1:10" ht="14.4" x14ac:dyDescent="0.3">
      <c r="A36" s="56"/>
      <c r="B36" s="2"/>
      <c r="C36" s="511" t="s">
        <v>58</v>
      </c>
      <c r="D36" s="511"/>
      <c r="E36" s="204">
        <v>16</v>
      </c>
      <c r="F36" s="55">
        <f>'Nota 16'!B9</f>
        <v>39573005</v>
      </c>
      <c r="G36" s="76">
        <f>'Nota 16'!C9</f>
        <v>49142705</v>
      </c>
    </row>
    <row r="37" spans="1:10" ht="14.4" x14ac:dyDescent="0.3">
      <c r="A37" s="56"/>
      <c r="B37" s="2"/>
      <c r="C37" s="511" t="s">
        <v>59</v>
      </c>
      <c r="D37" s="511"/>
      <c r="E37" s="204">
        <v>17</v>
      </c>
      <c r="F37" s="55">
        <f>'Nota 17'!B11</f>
        <v>127913658</v>
      </c>
      <c r="G37" s="76">
        <f>'Nota 17'!C11</f>
        <v>48102237</v>
      </c>
    </row>
    <row r="38" spans="1:10" ht="14.4" x14ac:dyDescent="0.3">
      <c r="A38" s="56"/>
      <c r="B38" s="2"/>
      <c r="C38" s="511" t="s">
        <v>60</v>
      </c>
      <c r="D38" s="511"/>
      <c r="E38" s="204">
        <v>18</v>
      </c>
      <c r="F38" s="55">
        <f>'Nota 18'!B12</f>
        <v>443686166</v>
      </c>
      <c r="G38" s="76">
        <f>'Nota 18'!C12</f>
        <v>1342038948</v>
      </c>
    </row>
    <row r="39" spans="1:10" ht="14.4" x14ac:dyDescent="0.3">
      <c r="A39" s="56"/>
      <c r="B39" s="2"/>
      <c r="C39" s="511" t="s">
        <v>177</v>
      </c>
      <c r="D39" s="511"/>
      <c r="E39" s="204">
        <v>19</v>
      </c>
      <c r="F39" s="55">
        <f>'Nota 19'!B9</f>
        <v>0</v>
      </c>
      <c r="G39" s="76">
        <f>'Nota 19'!C9</f>
        <v>898487760</v>
      </c>
    </row>
    <row r="40" spans="1:10" ht="13.65" customHeight="1" x14ac:dyDescent="0.25">
      <c r="A40" s="56"/>
      <c r="B40" s="2"/>
      <c r="C40" s="34" t="s">
        <v>175</v>
      </c>
      <c r="D40" s="2"/>
      <c r="E40" s="187"/>
      <c r="F40" s="85">
        <f>SUM(F32:F39)</f>
        <v>2928513476</v>
      </c>
      <c r="G40" s="85">
        <f>SUM(G33:G39)</f>
        <v>8911952908</v>
      </c>
    </row>
    <row r="41" spans="1:10" ht="13.2" x14ac:dyDescent="0.25">
      <c r="A41" s="56"/>
      <c r="B41" s="34" t="s">
        <v>178</v>
      </c>
      <c r="C41" s="2"/>
      <c r="D41" s="2"/>
      <c r="E41" s="187"/>
      <c r="F41" s="2"/>
      <c r="G41" s="2"/>
      <c r="I41" s="423"/>
      <c r="J41" s="423"/>
    </row>
    <row r="42" spans="1:10" ht="14.4" x14ac:dyDescent="0.3">
      <c r="A42" s="56"/>
      <c r="B42" s="34"/>
      <c r="C42" s="511" t="s">
        <v>92</v>
      </c>
      <c r="D42" s="511"/>
      <c r="E42" s="204">
        <v>13</v>
      </c>
      <c r="F42" s="55">
        <f>+'Nota 13'!D22</f>
        <v>1933708448</v>
      </c>
      <c r="G42" s="55">
        <f>+'Nota 13'!E22</f>
        <v>3246822577</v>
      </c>
    </row>
    <row r="43" spans="1:10" ht="14.4" x14ac:dyDescent="0.3">
      <c r="A43" s="56"/>
      <c r="B43" s="2"/>
      <c r="C43" s="511" t="s">
        <v>179</v>
      </c>
      <c r="D43" s="511"/>
      <c r="E43" s="204">
        <v>14</v>
      </c>
      <c r="F43" s="55">
        <f>'Nota 14'!E52</f>
        <v>0</v>
      </c>
      <c r="G43" s="76">
        <f>'Nota 14'!K52</f>
        <v>0</v>
      </c>
    </row>
    <row r="44" spans="1:10" ht="14.4" x14ac:dyDescent="0.3">
      <c r="A44" s="56"/>
      <c r="B44" s="2"/>
      <c r="C44" s="511" t="s">
        <v>276</v>
      </c>
      <c r="D44" s="511"/>
      <c r="E44" s="204">
        <v>19</v>
      </c>
      <c r="F44" s="55">
        <f>'Nota 19'!F9</f>
        <v>898487760</v>
      </c>
      <c r="G44" s="76">
        <f>'Nota 19'!G9</f>
        <v>0</v>
      </c>
    </row>
    <row r="45" spans="1:10" ht="13.2" x14ac:dyDescent="0.25">
      <c r="A45" s="56"/>
      <c r="B45" s="2"/>
      <c r="C45" s="34" t="s">
        <v>252</v>
      </c>
      <c r="D45" s="2"/>
      <c r="E45" s="187"/>
      <c r="F45" s="85">
        <f>SUM(F42:F44)</f>
        <v>2832196208</v>
      </c>
      <c r="G45" s="85">
        <f>SUM(G42:G44)</f>
        <v>3246822577</v>
      </c>
    </row>
    <row r="46" spans="1:10" ht="13.2" x14ac:dyDescent="0.25">
      <c r="A46" s="56"/>
      <c r="B46" s="2"/>
      <c r="C46" s="2"/>
      <c r="D46" s="53"/>
      <c r="E46" s="191"/>
      <c r="F46" s="53"/>
      <c r="G46" s="76"/>
      <c r="I46" s="423"/>
      <c r="J46" s="423"/>
    </row>
    <row r="47" spans="1:10" ht="16.2" x14ac:dyDescent="0.4">
      <c r="A47" s="56"/>
      <c r="B47" s="520" t="s">
        <v>325</v>
      </c>
      <c r="C47" s="520"/>
      <c r="D47" s="520"/>
      <c r="E47" s="192"/>
      <c r="F47" s="355">
        <f>+F40+F45</f>
        <v>5760709684</v>
      </c>
      <c r="G47" s="355">
        <f>+G40+G45</f>
        <v>12158775485</v>
      </c>
    </row>
    <row r="48" spans="1:10" ht="16.2" x14ac:dyDescent="0.3">
      <c r="B48" s="520" t="s">
        <v>35</v>
      </c>
      <c r="C48" s="520"/>
      <c r="D48" s="520"/>
      <c r="E48" s="189"/>
      <c r="F48"/>
      <c r="G48"/>
    </row>
    <row r="49" spans="1:10" ht="14.4" x14ac:dyDescent="0.3">
      <c r="A49" s="56"/>
      <c r="B49" s="2"/>
      <c r="C49" s="511" t="s">
        <v>181</v>
      </c>
      <c r="D49" s="511"/>
      <c r="E49" s="204">
        <v>20</v>
      </c>
      <c r="F49" s="55">
        <f>'Nota 20'!B13</f>
        <v>16000000000</v>
      </c>
      <c r="G49" s="55">
        <f>'Nota 20'!C13</f>
        <v>10000000000</v>
      </c>
    </row>
    <row r="50" spans="1:10" ht="14.4" x14ac:dyDescent="0.3">
      <c r="A50" s="56"/>
      <c r="B50" s="2"/>
      <c r="C50" t="s">
        <v>800</v>
      </c>
      <c r="D50"/>
      <c r="E50" s="204">
        <v>20</v>
      </c>
      <c r="F50" s="55">
        <f>+'Nota 20'!B20</f>
        <v>0</v>
      </c>
      <c r="G50" s="55">
        <f>+'Nota 20'!C20</f>
        <v>0</v>
      </c>
    </row>
    <row r="51" spans="1:10" ht="14.4" x14ac:dyDescent="0.3">
      <c r="A51" s="56"/>
      <c r="B51" s="2"/>
      <c r="C51" s="511" t="s">
        <v>36</v>
      </c>
      <c r="D51" s="511"/>
      <c r="E51" s="188">
        <v>21</v>
      </c>
      <c r="F51" s="55">
        <f>' Nota 21'!B8</f>
        <v>359052847</v>
      </c>
      <c r="G51" s="55">
        <f>' Nota 21'!C8</f>
        <v>359052847</v>
      </c>
    </row>
    <row r="52" spans="1:10" ht="14.4" x14ac:dyDescent="0.3">
      <c r="A52" s="74"/>
      <c r="B52" s="2"/>
      <c r="C52" s="511" t="s">
        <v>71</v>
      </c>
      <c r="D52" s="511"/>
      <c r="E52" s="188">
        <v>21</v>
      </c>
      <c r="F52" s="55">
        <f>' Nota 21'!B12</f>
        <v>289079596</v>
      </c>
      <c r="G52" s="55">
        <f>' Nota 21'!C12</f>
        <v>213826867</v>
      </c>
    </row>
    <row r="53" spans="1:10" ht="14.4" x14ac:dyDescent="0.3">
      <c r="A53" s="56"/>
      <c r="B53" s="2"/>
      <c r="C53" s="511" t="s">
        <v>182</v>
      </c>
      <c r="D53" s="511"/>
      <c r="E53" s="188">
        <v>21</v>
      </c>
      <c r="F53" s="55">
        <f>' Nota 21'!B16</f>
        <v>0</v>
      </c>
      <c r="G53" s="55">
        <f>' Nota 21'!C16</f>
        <v>0</v>
      </c>
    </row>
    <row r="54" spans="1:10" ht="14.4" x14ac:dyDescent="0.3">
      <c r="A54" s="56"/>
      <c r="B54" s="2"/>
      <c r="C54" s="511" t="s">
        <v>183</v>
      </c>
      <c r="D54" s="511"/>
      <c r="E54" s="188">
        <v>21</v>
      </c>
      <c r="F54" s="55">
        <f>' Nota 21'!B20</f>
        <v>0</v>
      </c>
      <c r="G54" s="55">
        <f>' Nota 21'!C20</f>
        <v>0</v>
      </c>
    </row>
    <row r="55" spans="1:10" ht="14.4" x14ac:dyDescent="0.3">
      <c r="A55" s="56"/>
      <c r="B55" s="2"/>
      <c r="C55" s="511" t="s">
        <v>61</v>
      </c>
      <c r="D55" s="511"/>
      <c r="E55" s="204">
        <v>22</v>
      </c>
      <c r="F55" s="55">
        <f>'Nota 22'!B8</f>
        <v>0</v>
      </c>
      <c r="G55" s="55">
        <f>'Nota 22'!C8</f>
        <v>0</v>
      </c>
    </row>
    <row r="56" spans="1:10" ht="14.4" x14ac:dyDescent="0.3">
      <c r="A56" s="56"/>
      <c r="B56" s="2"/>
      <c r="C56" s="511" t="s">
        <v>37</v>
      </c>
      <c r="D56" s="511"/>
      <c r="E56" s="204">
        <v>23</v>
      </c>
      <c r="F56" s="55">
        <v>1157413448</v>
      </c>
      <c r="G56" s="55">
        <v>4877092583</v>
      </c>
    </row>
    <row r="57" spans="1:10" ht="13.2" x14ac:dyDescent="0.25">
      <c r="A57" s="56"/>
      <c r="B57" s="2"/>
      <c r="C57" s="515" t="s">
        <v>53</v>
      </c>
      <c r="D57" s="515"/>
      <c r="E57" s="187"/>
      <c r="F57" s="55">
        <f>SUM(F49:F56)</f>
        <v>17805545891</v>
      </c>
      <c r="G57" s="55">
        <f>SUM(G49:G56)</f>
        <v>15449972297</v>
      </c>
    </row>
    <row r="58" spans="1:10" ht="14.4" x14ac:dyDescent="0.3">
      <c r="A58" s="56"/>
      <c r="B58" s="2"/>
      <c r="C58" s="511" t="s">
        <v>62</v>
      </c>
      <c r="D58" s="511"/>
      <c r="E58" s="204">
        <v>24</v>
      </c>
      <c r="F58" s="55">
        <f>'Nota 24'!B8</f>
        <v>0</v>
      </c>
      <c r="G58" s="55">
        <f>'Nota 24'!C8</f>
        <v>0</v>
      </c>
    </row>
    <row r="59" spans="1:10" ht="16.2" x14ac:dyDescent="0.25">
      <c r="A59" s="56"/>
      <c r="B59" s="520" t="s">
        <v>184</v>
      </c>
      <c r="C59" s="520"/>
      <c r="D59" s="520"/>
      <c r="E59" s="192"/>
      <c r="F59" s="357">
        <f>F57</f>
        <v>17805545891</v>
      </c>
      <c r="G59" s="357">
        <f>G57</f>
        <v>15449972297</v>
      </c>
    </row>
    <row r="60" spans="1:10" ht="16.2" x14ac:dyDescent="0.25">
      <c r="A60" s="56"/>
      <c r="B60" s="520" t="s">
        <v>185</v>
      </c>
      <c r="C60" s="520"/>
      <c r="D60" s="520"/>
      <c r="E60" s="193"/>
      <c r="F60" s="357">
        <f>+F47+F59</f>
        <v>23566255575</v>
      </c>
      <c r="G60" s="357">
        <f>+G47+G59</f>
        <v>27608747782</v>
      </c>
      <c r="I60" s="423"/>
      <c r="J60" s="423"/>
    </row>
    <row r="61" spans="1:10" ht="13.2" x14ac:dyDescent="0.25">
      <c r="A61" s="56"/>
      <c r="B61" s="34"/>
      <c r="C61" s="2"/>
      <c r="D61" s="2"/>
      <c r="E61" s="187"/>
      <c r="F61" s="87"/>
      <c r="G61" s="87"/>
    </row>
    <row r="62" spans="1:10" ht="11.4" x14ac:dyDescent="0.2">
      <c r="B62" s="56" t="s">
        <v>322</v>
      </c>
      <c r="C62" s="56"/>
      <c r="D62" s="56"/>
      <c r="E62" s="194"/>
      <c r="F62" s="74"/>
      <c r="G62" s="74"/>
    </row>
    <row r="63" spans="1:10" ht="12" x14ac:dyDescent="0.25">
      <c r="A63" s="56"/>
      <c r="B63" s="73"/>
      <c r="C63" s="56"/>
      <c r="D63" s="56"/>
      <c r="E63" s="194"/>
      <c r="F63" s="56"/>
      <c r="G63" s="75"/>
    </row>
    <row r="64" spans="1:10" ht="12" x14ac:dyDescent="0.25">
      <c r="A64" s="56"/>
      <c r="B64" s="73"/>
      <c r="C64" s="56"/>
      <c r="D64" s="56"/>
      <c r="E64" s="194"/>
      <c r="F64" s="74"/>
      <c r="G64" s="75"/>
    </row>
    <row r="65" spans="1:7" ht="12" x14ac:dyDescent="0.25">
      <c r="A65" s="56"/>
      <c r="B65" s="73"/>
      <c r="C65" s="56"/>
      <c r="D65" s="56"/>
      <c r="E65" s="194"/>
      <c r="F65" s="422"/>
      <c r="G65" s="75"/>
    </row>
    <row r="66" spans="1:7" ht="11.4" x14ac:dyDescent="0.2">
      <c r="A66" s="56"/>
      <c r="B66" s="56"/>
      <c r="C66" s="56"/>
      <c r="D66" s="56"/>
      <c r="E66" s="194"/>
      <c r="F66" s="74"/>
      <c r="G66" s="56"/>
    </row>
    <row r="67" spans="1:7" s="84" customFormat="1" ht="15" x14ac:dyDescent="0.25">
      <c r="A67" s="99"/>
      <c r="B67" s="100"/>
      <c r="C67" s="100"/>
      <c r="D67" s="100"/>
      <c r="E67" s="195"/>
      <c r="F67" s="514"/>
      <c r="G67" s="514"/>
    </row>
    <row r="68" spans="1:7" s="84" customFormat="1" ht="15.6" x14ac:dyDescent="0.3">
      <c r="B68" s="101"/>
      <c r="C68" s="101"/>
      <c r="D68" s="108"/>
      <c r="E68" s="196"/>
      <c r="F68" s="510"/>
      <c r="G68" s="510"/>
    </row>
    <row r="69" spans="1:7" s="84" customFormat="1" ht="15.6" x14ac:dyDescent="0.3">
      <c r="A69" s="99"/>
      <c r="B69" s="99"/>
      <c r="C69" s="99"/>
      <c r="D69" s="83"/>
      <c r="E69" s="197"/>
      <c r="F69" s="83"/>
      <c r="G69" s="99"/>
    </row>
    <row r="70" spans="1:7" s="84" customFormat="1" ht="15.6" x14ac:dyDescent="0.3">
      <c r="A70" s="99"/>
      <c r="B70" s="99"/>
      <c r="C70" s="99"/>
      <c r="D70" s="83"/>
      <c r="E70" s="197"/>
      <c r="F70" s="83"/>
      <c r="G70" s="99"/>
    </row>
    <row r="71" spans="1:7" s="84" customFormat="1" ht="15.6" x14ac:dyDescent="0.3">
      <c r="A71" s="99"/>
      <c r="B71" s="99"/>
      <c r="C71" s="99"/>
      <c r="D71" s="83"/>
      <c r="E71" s="197"/>
      <c r="F71" s="83"/>
      <c r="G71" s="99"/>
    </row>
    <row r="72" spans="1:7" s="84" customFormat="1" ht="15" x14ac:dyDescent="0.25">
      <c r="E72" s="198"/>
      <c r="F72" s="514"/>
      <c r="G72" s="514"/>
    </row>
    <row r="73" spans="1:7" s="84" customFormat="1" ht="15.6" x14ac:dyDescent="0.3">
      <c r="B73" s="83"/>
      <c r="C73" s="83"/>
      <c r="D73" s="83"/>
      <c r="E73" s="197"/>
      <c r="F73" s="510"/>
      <c r="G73" s="510"/>
    </row>
    <row r="74" spans="1:7" s="83" customFormat="1" ht="15.6" x14ac:dyDescent="0.3">
      <c r="B74" s="518"/>
      <c r="C74" s="518"/>
      <c r="D74" s="518"/>
      <c r="E74" s="197"/>
    </row>
    <row r="75" spans="1:7" ht="13.2" x14ac:dyDescent="0.25">
      <c r="A75" s="2"/>
      <c r="B75" s="2"/>
      <c r="C75" s="76"/>
      <c r="D75" s="71"/>
      <c r="E75" s="187"/>
      <c r="F75" s="71"/>
      <c r="G75" s="2"/>
    </row>
    <row r="76" spans="1:7" x14ac:dyDescent="0.2">
      <c r="C76" s="50"/>
      <c r="D76" s="48"/>
      <c r="E76" s="199"/>
      <c r="F76" s="48"/>
    </row>
    <row r="77" spans="1:7" x14ac:dyDescent="0.2">
      <c r="D77" s="49"/>
      <c r="E77" s="200"/>
      <c r="F77" s="49"/>
    </row>
    <row r="78" spans="1:7" x14ac:dyDescent="0.2">
      <c r="D78" s="49"/>
      <c r="E78" s="200"/>
      <c r="F78" s="49"/>
    </row>
    <row r="79" spans="1:7" x14ac:dyDescent="0.2">
      <c r="D79" s="49"/>
      <c r="E79" s="200"/>
      <c r="F79" s="49"/>
    </row>
    <row r="80" spans="1:7" x14ac:dyDescent="0.2">
      <c r="D80" s="49"/>
      <c r="E80" s="200"/>
      <c r="F80" s="49"/>
    </row>
    <row r="81" spans="3:6" x14ac:dyDescent="0.2">
      <c r="D81" s="49"/>
      <c r="E81" s="200"/>
      <c r="F81" s="49"/>
    </row>
    <row r="82" spans="3:6" x14ac:dyDescent="0.2">
      <c r="E82" s="201"/>
    </row>
    <row r="83" spans="3:6" x14ac:dyDescent="0.2">
      <c r="C83" s="51"/>
      <c r="E83" s="201"/>
    </row>
    <row r="84" spans="3:6" x14ac:dyDescent="0.2">
      <c r="C84" s="50"/>
      <c r="D84" s="48"/>
      <c r="E84" s="199"/>
      <c r="F84" s="48"/>
    </row>
    <row r="85" spans="3:6" x14ac:dyDescent="0.2">
      <c r="D85" s="48"/>
      <c r="E85" s="82"/>
      <c r="F85" s="48"/>
    </row>
  </sheetData>
  <mergeCells count="46">
    <mergeCell ref="F73:G73"/>
    <mergeCell ref="B74:D74"/>
    <mergeCell ref="B13:D13"/>
    <mergeCell ref="B31:D31"/>
    <mergeCell ref="B48:D48"/>
    <mergeCell ref="B47:D47"/>
    <mergeCell ref="B59:D59"/>
    <mergeCell ref="F72:G72"/>
    <mergeCell ref="B30:D30"/>
    <mergeCell ref="B60:D60"/>
    <mergeCell ref="C39:D39"/>
    <mergeCell ref="C43:D43"/>
    <mergeCell ref="C44:D44"/>
    <mergeCell ref="C49:D49"/>
    <mergeCell ref="C52:D52"/>
    <mergeCell ref="C51:D51"/>
    <mergeCell ref="A8:G8"/>
    <mergeCell ref="A10:G10"/>
    <mergeCell ref="F67:G67"/>
    <mergeCell ref="C56:D56"/>
    <mergeCell ref="C57:D57"/>
    <mergeCell ref="C29:D29"/>
    <mergeCell ref="C26:D26"/>
    <mergeCell ref="C27:D27"/>
    <mergeCell ref="C22:D22"/>
    <mergeCell ref="C24:D24"/>
    <mergeCell ref="C25:D25"/>
    <mergeCell ref="C34:D34"/>
    <mergeCell ref="A9:G9"/>
    <mergeCell ref="C42:D42"/>
    <mergeCell ref="F68:G68"/>
    <mergeCell ref="C15:D15"/>
    <mergeCell ref="C16:D16"/>
    <mergeCell ref="C17:D17"/>
    <mergeCell ref="C18:D18"/>
    <mergeCell ref="C19:D19"/>
    <mergeCell ref="C28:D28"/>
    <mergeCell ref="C33:D33"/>
    <mergeCell ref="C35:D35"/>
    <mergeCell ref="C36:D36"/>
    <mergeCell ref="C37:D37"/>
    <mergeCell ref="C38:D38"/>
    <mergeCell ref="C58:D58"/>
    <mergeCell ref="C53:D53"/>
    <mergeCell ref="C54:D54"/>
    <mergeCell ref="C55:D55"/>
  </mergeCells>
  <hyperlinks>
    <hyperlink ref="E15" location="'Nota 3'!A1" display="'Nota 3'!A1" xr:uid="{00000000-0004-0000-0100-000000000000}"/>
    <hyperlink ref="E16" location="'Nota 4'!A1" display="'Nota 4'!A1" xr:uid="{00000000-0004-0000-0100-000001000000}"/>
    <hyperlink ref="E17" location="'Nota 5'!A1" display="'Nota 5'!A1" xr:uid="{00000000-0004-0000-0100-000002000000}"/>
    <hyperlink ref="E18" location="'Nota 6'!A1" display="'Nota 6'!A1" xr:uid="{00000000-0004-0000-0100-000003000000}"/>
    <hyperlink ref="E19" location="'Nota 7'!A1" display="'Nota 7'!A1" xr:uid="{00000000-0004-0000-0100-000004000000}"/>
    <hyperlink ref="E22" location="'Nota 6'!A1" display="'Nota 6'!A1" xr:uid="{00000000-0004-0000-0100-000005000000}"/>
    <hyperlink ref="E24" location="'Nota 8'!A1" display="'Nota 8'!A1" xr:uid="{00000000-0004-0000-0100-000006000000}"/>
    <hyperlink ref="E25" location="'Nota 9'!A1" display="'Nota 9'!A1" xr:uid="{00000000-0004-0000-0100-000007000000}"/>
    <hyperlink ref="E26" location="'Nota 10'!A1" display="'Nota 10'!A1" xr:uid="{00000000-0004-0000-0100-000008000000}"/>
    <hyperlink ref="E27" location="'Nota 11'!A1" display="'Nota 11'!A1" xr:uid="{00000000-0004-0000-0100-000009000000}"/>
    <hyperlink ref="E28" location="'Nota 12'!A1" display="'Nota 12'!A1" xr:uid="{00000000-0004-0000-0100-00000A000000}"/>
    <hyperlink ref="E33" location="'Nota 13'!A1" display="'Nota 13'!A1" xr:uid="{00000000-0004-0000-0100-00000B000000}"/>
    <hyperlink ref="E34" location="'Nota 14'!A1" display="'Nota 14'!A1" xr:uid="{00000000-0004-0000-0100-00000C000000}"/>
    <hyperlink ref="E43" location="'Nota 14'!A1" display="'Nota 14'!A1" xr:uid="{00000000-0004-0000-0100-00000D000000}"/>
    <hyperlink ref="E35" location="'Nota 15'!A1" display="'Nota 15'!A1" xr:uid="{00000000-0004-0000-0100-00000E000000}"/>
    <hyperlink ref="E36" location="'Nota 16'!A1" display="'Nota 16'!A1" xr:uid="{00000000-0004-0000-0100-00000F000000}"/>
    <hyperlink ref="E37" location="'Nota 17'!A1" display="'Nota 17'!A1" xr:uid="{00000000-0004-0000-0100-000010000000}"/>
    <hyperlink ref="E38" location="'Nota 18'!A1" display="'Nota 18'!A1" xr:uid="{00000000-0004-0000-0100-000011000000}"/>
    <hyperlink ref="E39" location="'Nota 19'!A1" display="'Nota 19'!A1" xr:uid="{00000000-0004-0000-0100-000012000000}"/>
    <hyperlink ref="E44" location="'Nota 19'!A1" display="'Nota 19'!A1" xr:uid="{00000000-0004-0000-0100-000013000000}"/>
    <hyperlink ref="E49" location="'Nota 20'!A1" display="'Nota 20'!A1" xr:uid="{00000000-0004-0000-0100-000014000000}"/>
    <hyperlink ref="E55" location="'Nota 22'!A1" display="'Nota 22'!A1" xr:uid="{00000000-0004-0000-0100-000015000000}"/>
    <hyperlink ref="E51" location="' Nota 21'!A1" display="' Nota 21'!A1" xr:uid="{00000000-0004-0000-0100-000016000000}"/>
    <hyperlink ref="E52" location="' Nota 21'!A1" display="' Nota 21'!A1" xr:uid="{00000000-0004-0000-0100-000017000000}"/>
    <hyperlink ref="E53" location="' Nota 21'!A1" display="' Nota 21'!A1" xr:uid="{00000000-0004-0000-0100-000018000000}"/>
    <hyperlink ref="E54" location="' Nota 21'!A1" display="' Nota 21'!A1" xr:uid="{00000000-0004-0000-0100-000019000000}"/>
    <hyperlink ref="E56" location="'Nota 23'!A1" display="'Nota 23'!A1" xr:uid="{00000000-0004-0000-0100-00001A000000}"/>
    <hyperlink ref="E58" location="'Nota 24'!A1" display="'Nota 24'!A1" xr:uid="{00000000-0004-0000-0100-00001B000000}"/>
    <hyperlink ref="E2" location="Indice!A1" display="Indice" xr:uid="{00000000-0004-0000-0100-00001C000000}"/>
    <hyperlink ref="E23" location="'Nota 5'!A1" display="'Nota 5'!A1" xr:uid="{00000000-0004-0000-0100-00001D000000}"/>
    <hyperlink ref="E42" location="'Nota 13'!A1" display="'Nota 13'!A1" xr:uid="{00000000-0004-0000-0100-00001E000000}"/>
    <hyperlink ref="E50" location="'Nota 20'!A1" display="'Nota 20'!A1" xr:uid="{00000000-0004-0000-0100-00001F000000}"/>
  </hyperlinks>
  <printOptions horizontalCentered="1"/>
  <pageMargins left="0.70866141732283472" right="0.70866141732283472" top="0.74803149606299213" bottom="0.74803149606299213" header="0.31496062992125984" footer="0.31496062992125984"/>
  <pageSetup paperSize="9" scale="70" orientation="portrait" horizontalDpi="1200" verticalDpi="1200" r:id="rId1"/>
  <ignoredErrors>
    <ignoredError sqref="G29" formulaRange="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tint="0.39997558519241921"/>
  </sheetPr>
  <dimension ref="A1:AH18"/>
  <sheetViews>
    <sheetView workbookViewId="0">
      <selection activeCell="D2" sqref="D2"/>
    </sheetView>
  </sheetViews>
  <sheetFormatPr baseColWidth="10" defaultRowHeight="14.4" x14ac:dyDescent="0.3"/>
  <cols>
    <col min="1" max="1" width="44.6640625" style="129" customWidth="1"/>
    <col min="2" max="2" width="18.33203125" style="129" customWidth="1"/>
    <col min="3" max="3" width="20.109375" style="129" customWidth="1"/>
    <col min="4" max="34" width="11.44140625" style="129"/>
  </cols>
  <sheetData>
    <row r="1" spans="1:34" ht="21" x14ac:dyDescent="0.4">
      <c r="A1" s="414" t="str">
        <f>Indice!C1</f>
        <v>INVESTIGACIONES AGROPECUARIAS PARAGUAY S.A. (IAPP S.A.)</v>
      </c>
    </row>
    <row r="2" spans="1:34" x14ac:dyDescent="0.3">
      <c r="D2" s="148" t="s">
        <v>110</v>
      </c>
    </row>
    <row r="4" spans="1:34" x14ac:dyDescent="0.3">
      <c r="A4" s="270" t="s">
        <v>248</v>
      </c>
      <c r="B4" s="270"/>
      <c r="C4" s="270"/>
      <c r="D4" s="270"/>
      <c r="T4"/>
      <c r="U4"/>
      <c r="V4"/>
      <c r="W4"/>
      <c r="X4"/>
      <c r="Y4"/>
      <c r="Z4"/>
      <c r="AA4"/>
      <c r="AB4"/>
      <c r="AC4"/>
      <c r="AD4"/>
      <c r="AE4"/>
      <c r="AF4"/>
      <c r="AG4"/>
      <c r="AH4"/>
    </row>
    <row r="6" spans="1:34" x14ac:dyDescent="0.3">
      <c r="B6" s="586" t="s">
        <v>231</v>
      </c>
      <c r="C6" s="586"/>
    </row>
    <row r="7" spans="1:34" x14ac:dyDescent="0.3">
      <c r="A7" s="146" t="s">
        <v>111</v>
      </c>
      <c r="B7" s="435">
        <f>+'Nota 13'!D9</f>
        <v>44742</v>
      </c>
      <c r="C7" s="435">
        <f>+'Nota 13'!E9</f>
        <v>44377</v>
      </c>
      <c r="D7" s="141"/>
      <c r="T7"/>
      <c r="U7"/>
      <c r="V7"/>
      <c r="W7"/>
      <c r="X7"/>
      <c r="Y7"/>
      <c r="Z7"/>
      <c r="AA7"/>
      <c r="AB7"/>
      <c r="AC7"/>
      <c r="AD7"/>
      <c r="AE7"/>
      <c r="AF7"/>
      <c r="AG7"/>
      <c r="AH7"/>
    </row>
    <row r="8" spans="1:34" x14ac:dyDescent="0.3">
      <c r="A8" s="142" t="s">
        <v>932</v>
      </c>
      <c r="B8" s="491">
        <v>0</v>
      </c>
      <c r="C8" s="491">
        <v>6000000000</v>
      </c>
      <c r="D8" s="142"/>
      <c r="T8"/>
      <c r="U8"/>
      <c r="V8"/>
      <c r="W8"/>
      <c r="X8"/>
      <c r="Y8"/>
      <c r="Z8"/>
      <c r="AA8"/>
      <c r="AB8"/>
      <c r="AC8"/>
      <c r="AD8"/>
      <c r="AE8"/>
      <c r="AF8"/>
      <c r="AG8"/>
      <c r="AH8"/>
    </row>
    <row r="9" spans="1:34" x14ac:dyDescent="0.3">
      <c r="A9" s="143" t="s">
        <v>112</v>
      </c>
      <c r="D9" s="143"/>
      <c r="T9"/>
      <c r="U9"/>
      <c r="V9"/>
      <c r="W9"/>
      <c r="X9"/>
      <c r="Y9"/>
      <c r="Z9"/>
      <c r="AA9"/>
      <c r="AB9"/>
      <c r="AC9"/>
      <c r="AD9"/>
      <c r="AE9"/>
      <c r="AF9"/>
      <c r="AG9"/>
      <c r="AH9"/>
    </row>
    <row r="10" spans="1:34" x14ac:dyDescent="0.3">
      <c r="A10" s="143" t="s">
        <v>95</v>
      </c>
      <c r="D10" s="143"/>
      <c r="T10"/>
      <c r="U10"/>
      <c r="V10"/>
      <c r="W10"/>
      <c r="X10"/>
      <c r="Y10"/>
      <c r="Z10"/>
      <c r="AA10"/>
      <c r="AB10"/>
      <c r="AC10"/>
      <c r="AD10"/>
      <c r="AE10"/>
      <c r="AF10"/>
      <c r="AG10"/>
      <c r="AH10"/>
    </row>
    <row r="11" spans="1:34" x14ac:dyDescent="0.3">
      <c r="A11" s="143" t="s">
        <v>113</v>
      </c>
      <c r="D11" s="143"/>
      <c r="T11"/>
      <c r="U11"/>
      <c r="V11"/>
      <c r="W11"/>
      <c r="X11"/>
      <c r="Y11"/>
      <c r="Z11"/>
      <c r="AA11"/>
      <c r="AB11"/>
      <c r="AC11"/>
      <c r="AD11"/>
      <c r="AE11"/>
      <c r="AF11"/>
      <c r="AG11"/>
      <c r="AH11"/>
    </row>
    <row r="12" spans="1:34" x14ac:dyDescent="0.3">
      <c r="A12" s="143" t="s">
        <v>114</v>
      </c>
      <c r="D12" s="143"/>
      <c r="T12"/>
      <c r="U12"/>
      <c r="V12"/>
      <c r="W12"/>
      <c r="X12"/>
      <c r="Y12"/>
      <c r="Z12"/>
      <c r="AA12"/>
      <c r="AB12"/>
      <c r="AC12"/>
      <c r="AD12"/>
      <c r="AE12"/>
      <c r="AF12"/>
      <c r="AG12"/>
      <c r="AH12"/>
    </row>
    <row r="13" spans="1:34" x14ac:dyDescent="0.3">
      <c r="A13" s="288" t="s">
        <v>57</v>
      </c>
      <c r="B13" s="142"/>
      <c r="C13" s="142"/>
      <c r="D13" s="142"/>
      <c r="T13"/>
      <c r="U13"/>
      <c r="V13"/>
      <c r="W13"/>
      <c r="X13"/>
      <c r="Y13"/>
      <c r="Z13"/>
      <c r="AA13"/>
      <c r="AB13"/>
      <c r="AC13"/>
      <c r="AD13"/>
      <c r="AE13"/>
      <c r="AF13"/>
      <c r="AG13"/>
      <c r="AH13"/>
    </row>
    <row r="14" spans="1:34" ht="15" thickBot="1" x14ac:dyDescent="0.35">
      <c r="A14" s="134" t="s">
        <v>108</v>
      </c>
      <c r="B14" s="391">
        <f>SUM($B$8:B13)</f>
        <v>0</v>
      </c>
      <c r="C14" s="391">
        <f>SUM($C$8:C13)</f>
        <v>6000000000</v>
      </c>
      <c r="T14"/>
      <c r="U14"/>
      <c r="V14"/>
      <c r="W14"/>
      <c r="X14"/>
      <c r="Y14"/>
      <c r="Z14"/>
      <c r="AA14"/>
      <c r="AB14"/>
      <c r="AC14"/>
      <c r="AD14"/>
      <c r="AE14"/>
      <c r="AF14"/>
      <c r="AG14"/>
      <c r="AH14"/>
    </row>
    <row r="15" spans="1:34" ht="15" thickTop="1" x14ac:dyDescent="0.3">
      <c r="A15" s="144"/>
      <c r="D15" s="143"/>
      <c r="T15"/>
      <c r="U15"/>
      <c r="V15"/>
      <c r="W15"/>
      <c r="X15"/>
      <c r="Y15"/>
      <c r="Z15"/>
      <c r="AA15"/>
      <c r="AB15"/>
      <c r="AC15"/>
      <c r="AD15"/>
      <c r="AE15"/>
      <c r="AF15"/>
      <c r="AG15"/>
      <c r="AH15"/>
    </row>
    <row r="16" spans="1:34" x14ac:dyDescent="0.3">
      <c r="A16" s="143"/>
      <c r="D16" s="143"/>
      <c r="T16"/>
      <c r="U16"/>
      <c r="V16"/>
      <c r="W16"/>
      <c r="X16"/>
      <c r="Y16"/>
      <c r="Z16"/>
      <c r="AA16"/>
      <c r="AB16"/>
      <c r="AC16"/>
      <c r="AD16"/>
      <c r="AE16"/>
      <c r="AF16"/>
      <c r="AG16"/>
      <c r="AH16"/>
    </row>
    <row r="17" spans="1:34" x14ac:dyDescent="0.3">
      <c r="A17" s="144"/>
      <c r="D17" s="143"/>
      <c r="E17" s="142"/>
      <c r="F17" s="142"/>
      <c r="T17"/>
      <c r="U17"/>
      <c r="V17"/>
      <c r="W17"/>
      <c r="X17"/>
      <c r="Y17"/>
      <c r="Z17"/>
      <c r="AA17"/>
      <c r="AB17"/>
      <c r="AC17"/>
      <c r="AD17"/>
      <c r="AE17"/>
      <c r="AF17"/>
      <c r="AG17"/>
      <c r="AH17"/>
    </row>
    <row r="18" spans="1:34" x14ac:dyDescent="0.3">
      <c r="T18"/>
      <c r="U18"/>
      <c r="V18"/>
      <c r="W18"/>
      <c r="X18"/>
      <c r="Y18"/>
      <c r="Z18"/>
      <c r="AA18"/>
      <c r="AB18"/>
      <c r="AC18"/>
      <c r="AD18"/>
      <c r="AE18"/>
      <c r="AF18"/>
      <c r="AG18"/>
      <c r="AH18"/>
    </row>
  </sheetData>
  <mergeCells count="1">
    <mergeCell ref="B6:C6"/>
  </mergeCells>
  <hyperlinks>
    <hyperlink ref="D2" location="BG!A1" display="BG" xr:uid="{00000000-0004-0000-1300-000000000000}"/>
  </hyperlink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4" tint="0.39997558519241921"/>
  </sheetPr>
  <dimension ref="A1:AG10"/>
  <sheetViews>
    <sheetView workbookViewId="0">
      <selection activeCell="F1" sqref="F1"/>
    </sheetView>
  </sheetViews>
  <sheetFormatPr baseColWidth="10" defaultRowHeight="14.4" x14ac:dyDescent="0.3"/>
  <cols>
    <col min="1" max="1" width="48.44140625" style="129" customWidth="1"/>
    <col min="2" max="3" width="22.6640625" style="129" customWidth="1"/>
    <col min="4" max="33" width="11.44140625" style="129"/>
  </cols>
  <sheetData>
    <row r="1" spans="1:33" ht="21" x14ac:dyDescent="0.4">
      <c r="A1" s="414" t="str">
        <f>Indice!C1</f>
        <v>INVESTIGACIONES AGROPECUARIAS PARAGUAY S.A. (IAPP S.A.)</v>
      </c>
      <c r="F1" s="148" t="s">
        <v>110</v>
      </c>
    </row>
    <row r="4" spans="1:33" x14ac:dyDescent="0.3">
      <c r="A4" s="270" t="s">
        <v>249</v>
      </c>
      <c r="B4" s="270"/>
      <c r="C4" s="270"/>
      <c r="D4" s="270"/>
      <c r="T4"/>
      <c r="U4"/>
      <c r="V4"/>
      <c r="W4"/>
      <c r="X4"/>
      <c r="Y4"/>
      <c r="Z4"/>
      <c r="AA4"/>
      <c r="AB4"/>
      <c r="AC4"/>
      <c r="AD4"/>
      <c r="AE4"/>
      <c r="AF4"/>
      <c r="AG4"/>
    </row>
    <row r="6" spans="1:33" x14ac:dyDescent="0.3">
      <c r="B6" s="586" t="s">
        <v>231</v>
      </c>
      <c r="C6" s="586"/>
    </row>
    <row r="7" spans="1:33" x14ac:dyDescent="0.3">
      <c r="A7" s="146" t="s">
        <v>58</v>
      </c>
      <c r="B7" s="435">
        <f>+'Nota 15'!B7</f>
        <v>44742</v>
      </c>
      <c r="C7" s="435">
        <f>+'Nota 15'!C7</f>
        <v>44377</v>
      </c>
    </row>
    <row r="8" spans="1:33" x14ac:dyDescent="0.3">
      <c r="A8" s="129" t="s">
        <v>873</v>
      </c>
      <c r="B8" s="381">
        <v>39573005</v>
      </c>
      <c r="C8" s="381">
        <v>49142705</v>
      </c>
    </row>
    <row r="9" spans="1:33" ht="15" thickBot="1" x14ac:dyDescent="0.35">
      <c r="A9" s="129" t="s">
        <v>2</v>
      </c>
      <c r="B9" s="391">
        <f>SUM($B$8:B8)</f>
        <v>39573005</v>
      </c>
      <c r="C9" s="391">
        <f>SUM($C$8:C8)</f>
        <v>49142705</v>
      </c>
    </row>
    <row r="10" spans="1:33" ht="15" thickTop="1" x14ac:dyDescent="0.3"/>
  </sheetData>
  <mergeCells count="1">
    <mergeCell ref="B6:C6"/>
  </mergeCells>
  <hyperlinks>
    <hyperlink ref="F1" location="BG!A1" display="BG" xr:uid="{00000000-0004-0000-1400-000000000000}"/>
  </hyperlink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4" tint="0.39997558519241921"/>
  </sheetPr>
  <dimension ref="A1:P12"/>
  <sheetViews>
    <sheetView workbookViewId="0">
      <selection activeCell="B9" sqref="B9:C9"/>
    </sheetView>
  </sheetViews>
  <sheetFormatPr baseColWidth="10" defaultRowHeight="14.4" x14ac:dyDescent="0.3"/>
  <cols>
    <col min="1" max="1" width="51.5546875" style="129" customWidth="1"/>
    <col min="2" max="3" width="22.6640625" style="129" customWidth="1"/>
    <col min="4" max="16" width="11.44140625" style="129"/>
  </cols>
  <sheetData>
    <row r="1" spans="1:7" ht="21" x14ac:dyDescent="0.4">
      <c r="A1" s="414" t="str">
        <f>Indice!C1</f>
        <v>INVESTIGACIONES AGROPECUARIAS PARAGUAY S.A. (IAPP S.A.)</v>
      </c>
      <c r="G1" s="148" t="s">
        <v>110</v>
      </c>
    </row>
    <row r="5" spans="1:7" x14ac:dyDescent="0.3">
      <c r="A5" s="270" t="s">
        <v>262</v>
      </c>
      <c r="B5" s="270"/>
      <c r="C5" s="270"/>
      <c r="D5" s="270"/>
    </row>
    <row r="6" spans="1:7" s="33" customFormat="1" x14ac:dyDescent="0.3">
      <c r="A6" s="149"/>
      <c r="B6" s="149"/>
      <c r="C6" s="149"/>
      <c r="D6" s="149"/>
    </row>
    <row r="7" spans="1:7" x14ac:dyDescent="0.3">
      <c r="B7" s="586" t="s">
        <v>231</v>
      </c>
      <c r="C7" s="586"/>
    </row>
    <row r="8" spans="1:7" x14ac:dyDescent="0.3">
      <c r="A8" s="260" t="s">
        <v>59</v>
      </c>
      <c r="B8" s="435">
        <f>+'Nota 16'!B7</f>
        <v>44742</v>
      </c>
      <c r="C8" s="435">
        <f>+'Nota 16'!C7</f>
        <v>44377</v>
      </c>
    </row>
    <row r="9" spans="1:7" x14ac:dyDescent="0.3">
      <c r="A9" s="129" t="s">
        <v>874</v>
      </c>
      <c r="B9" s="382">
        <v>127913658</v>
      </c>
      <c r="C9" s="381">
        <v>48102237</v>
      </c>
    </row>
    <row r="10" spans="1:7" x14ac:dyDescent="0.3">
      <c r="A10" s="129" t="s">
        <v>875</v>
      </c>
      <c r="B10" s="389">
        <v>0</v>
      </c>
      <c r="C10" s="381">
        <v>0</v>
      </c>
    </row>
    <row r="11" spans="1:7" ht="15" thickBot="1" x14ac:dyDescent="0.35">
      <c r="A11" s="129" t="s">
        <v>2</v>
      </c>
      <c r="B11" s="391">
        <f>SUM($B$9:B10)</f>
        <v>127913658</v>
      </c>
      <c r="C11" s="391">
        <f>SUM($C$9:C10)</f>
        <v>48102237</v>
      </c>
    </row>
    <row r="12" spans="1:7" ht="15" thickTop="1" x14ac:dyDescent="0.3"/>
  </sheetData>
  <mergeCells count="1">
    <mergeCell ref="B7:C7"/>
  </mergeCells>
  <hyperlinks>
    <hyperlink ref="G1" location="BG!A1" display="BG" xr:uid="{00000000-0004-0000-1500-000000000000}"/>
  </hyperlinks>
  <pageMargins left="0.7" right="0.7" top="0.75" bottom="0.75" header="0.3" footer="0.3"/>
  <pageSetup orientation="portrait"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4" tint="0.39997558519241921"/>
  </sheetPr>
  <dimension ref="A1:M13"/>
  <sheetViews>
    <sheetView showGridLines="0" workbookViewId="0">
      <selection activeCell="D2" sqref="D2"/>
    </sheetView>
  </sheetViews>
  <sheetFormatPr baseColWidth="10" defaultRowHeight="14.4" x14ac:dyDescent="0.3"/>
  <cols>
    <col min="1" max="1" width="44.88671875" style="129" customWidth="1"/>
    <col min="2" max="3" width="22.6640625" style="129" customWidth="1"/>
    <col min="4" max="13" width="11.44140625" style="129"/>
  </cols>
  <sheetData>
    <row r="1" spans="1:4" ht="21" x14ac:dyDescent="0.4">
      <c r="A1" s="414" t="str">
        <f>Indice!C1</f>
        <v>INVESTIGACIONES AGROPECUARIAS PARAGUAY S.A. (IAPP S.A.)</v>
      </c>
    </row>
    <row r="2" spans="1:4" x14ac:dyDescent="0.3">
      <c r="D2" s="148" t="s">
        <v>110</v>
      </c>
    </row>
    <row r="5" spans="1:4" x14ac:dyDescent="0.3">
      <c r="A5" s="583" t="s">
        <v>250</v>
      </c>
      <c r="B5" s="583"/>
      <c r="C5" s="583"/>
      <c r="D5" s="583"/>
    </row>
    <row r="7" spans="1:4" x14ac:dyDescent="0.3">
      <c r="B7" s="586" t="s">
        <v>231</v>
      </c>
      <c r="C7" s="586"/>
    </row>
    <row r="8" spans="1:4" x14ac:dyDescent="0.3">
      <c r="A8" s="593" t="s">
        <v>60</v>
      </c>
      <c r="B8" s="435">
        <f>+'Nota 17'!B8</f>
        <v>44742</v>
      </c>
      <c r="C8" s="435">
        <f>+'Nota 17'!C8</f>
        <v>44377</v>
      </c>
    </row>
    <row r="9" spans="1:4" x14ac:dyDescent="0.3">
      <c r="A9" s="593"/>
      <c r="B9" s="350"/>
      <c r="C9" s="350"/>
    </row>
    <row r="10" spans="1:4" x14ac:dyDescent="0.3">
      <c r="A10" s="129" t="s">
        <v>918</v>
      </c>
      <c r="B10" s="382">
        <v>0</v>
      </c>
      <c r="C10" s="381">
        <v>0</v>
      </c>
    </row>
    <row r="11" spans="1:4" x14ac:dyDescent="0.3">
      <c r="A11" s="129" t="s">
        <v>876</v>
      </c>
      <c r="B11" s="382">
        <v>443686166</v>
      </c>
      <c r="C11" s="381">
        <v>1342038948</v>
      </c>
    </row>
    <row r="12" spans="1:4" ht="15" thickBot="1" x14ac:dyDescent="0.35">
      <c r="A12" s="129" t="s">
        <v>2</v>
      </c>
      <c r="B12" s="391">
        <f>+B10+B11</f>
        <v>443686166</v>
      </c>
      <c r="C12" s="391">
        <f>+C10+C11</f>
        <v>1342038948</v>
      </c>
    </row>
    <row r="13" spans="1:4" ht="15" thickTop="1" x14ac:dyDescent="0.3"/>
  </sheetData>
  <mergeCells count="3">
    <mergeCell ref="A5:D5"/>
    <mergeCell ref="A8:A9"/>
    <mergeCell ref="B7:C7"/>
  </mergeCells>
  <hyperlinks>
    <hyperlink ref="D2" location="BG!A1" display="BG" xr:uid="{00000000-0004-0000-1600-000000000000}"/>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4" tint="0.39997558519241921"/>
  </sheetPr>
  <dimension ref="A1:G11"/>
  <sheetViews>
    <sheetView showGridLines="0" workbookViewId="0">
      <selection activeCell="D2" sqref="D2"/>
    </sheetView>
  </sheetViews>
  <sheetFormatPr baseColWidth="10" defaultRowHeight="14.4" x14ac:dyDescent="0.3"/>
  <cols>
    <col min="1" max="1" width="51.109375" customWidth="1"/>
    <col min="2" max="2" width="17.88671875" customWidth="1"/>
    <col min="3" max="3" width="14.88671875" bestFit="1" customWidth="1"/>
    <col min="4" max="4" width="3.44140625" bestFit="1" customWidth="1"/>
    <col min="5" max="5" width="51.5546875" bestFit="1" customWidth="1"/>
    <col min="6" max="7" width="17.109375" customWidth="1"/>
  </cols>
  <sheetData>
    <row r="1" spans="1:7" ht="21" x14ac:dyDescent="0.4">
      <c r="A1" s="410" t="str">
        <f>Indice!C1</f>
        <v>INVESTIGACIONES AGROPECUARIAS PARAGUAY S.A. (IAPP S.A.)</v>
      </c>
    </row>
    <row r="2" spans="1:7" x14ac:dyDescent="0.3">
      <c r="D2" s="147" t="s">
        <v>110</v>
      </c>
    </row>
    <row r="4" spans="1:7" x14ac:dyDescent="0.3">
      <c r="A4" s="270" t="s">
        <v>251</v>
      </c>
      <c r="B4" s="270"/>
      <c r="C4" s="270"/>
    </row>
    <row r="5" spans="1:7" x14ac:dyDescent="0.3">
      <c r="A5" s="594" t="s">
        <v>231</v>
      </c>
      <c r="B5" s="594"/>
    </row>
    <row r="6" spans="1:7" x14ac:dyDescent="0.3">
      <c r="A6" s="11"/>
      <c r="E6" s="11"/>
      <c r="F6" s="258"/>
      <c r="G6" s="258"/>
    </row>
    <row r="7" spans="1:7" x14ac:dyDescent="0.3">
      <c r="A7" s="30" t="s">
        <v>56</v>
      </c>
      <c r="B7" s="435">
        <f>+'Nota 18'!B8</f>
        <v>44742</v>
      </c>
      <c r="C7" s="435">
        <f>+'Nota 18'!C8</f>
        <v>44377</v>
      </c>
      <c r="E7" s="30" t="s">
        <v>742</v>
      </c>
      <c r="F7" s="435">
        <f>+B7</f>
        <v>44742</v>
      </c>
      <c r="G7" s="435">
        <f>+C7</f>
        <v>44377</v>
      </c>
    </row>
    <row r="8" spans="1:7" x14ac:dyDescent="0.3">
      <c r="A8" s="11" t="s">
        <v>917</v>
      </c>
      <c r="B8" s="382">
        <v>0</v>
      </c>
      <c r="C8" s="21">
        <v>898487760</v>
      </c>
      <c r="E8" s="11"/>
      <c r="F8" s="9">
        <v>898487760</v>
      </c>
      <c r="G8" s="26"/>
    </row>
    <row r="9" spans="1:7" s="33" customFormat="1" ht="15" thickBot="1" x14ac:dyDescent="0.35">
      <c r="A9" s="32" t="s">
        <v>14</v>
      </c>
      <c r="B9" s="29">
        <f>SUM(B8:B8)</f>
        <v>0</v>
      </c>
      <c r="C9" s="78">
        <f>SUM(C8:C8)</f>
        <v>898487760</v>
      </c>
      <c r="E9" s="32" t="s">
        <v>14</v>
      </c>
      <c r="F9" s="29">
        <f>SUM(F8:F8)</f>
        <v>898487760</v>
      </c>
      <c r="G9" s="78">
        <f>SUM(G8:G8)</f>
        <v>0</v>
      </c>
    </row>
    <row r="10" spans="1:7" s="33" customFormat="1" ht="15" thickTop="1" x14ac:dyDescent="0.3">
      <c r="A10" s="32"/>
      <c r="B10" s="79"/>
      <c r="C10" s="80"/>
    </row>
    <row r="11" spans="1:7" x14ac:dyDescent="0.3">
      <c r="E11" s="32"/>
      <c r="F11" s="11"/>
      <c r="G11" s="18"/>
    </row>
  </sheetData>
  <mergeCells count="1">
    <mergeCell ref="A5:B5"/>
  </mergeCells>
  <hyperlinks>
    <hyperlink ref="D2"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4" tint="0.39997558519241921"/>
  </sheetPr>
  <dimension ref="A1:L21"/>
  <sheetViews>
    <sheetView showGridLines="0" workbookViewId="0">
      <selection activeCell="F25" sqref="F25"/>
    </sheetView>
  </sheetViews>
  <sheetFormatPr baseColWidth="10" defaultRowHeight="14.4" x14ac:dyDescent="0.3"/>
  <cols>
    <col min="1" max="1" width="38.33203125" customWidth="1"/>
    <col min="2" max="2" width="19.5546875" customWidth="1"/>
    <col min="3" max="3" width="17.88671875" customWidth="1"/>
    <col min="4" max="4" width="15.44140625" customWidth="1"/>
    <col min="5" max="5" width="10.6640625" customWidth="1"/>
    <col min="6" max="6" width="33.5546875" customWidth="1"/>
    <col min="7" max="7" width="1.109375" customWidth="1"/>
    <col min="9" max="9" width="1.109375" customWidth="1"/>
    <col min="10" max="10" width="18.109375" customWidth="1"/>
    <col min="11" max="11" width="1.109375" customWidth="1"/>
    <col min="12" max="12" width="13.109375" customWidth="1"/>
  </cols>
  <sheetData>
    <row r="1" spans="1:12" ht="21" x14ac:dyDescent="0.4">
      <c r="A1" s="410" t="str">
        <f>Indice!C1</f>
        <v>INVESTIGACIONES AGROPECUARIAS PARAGUAY S.A. (IAPP S.A.)</v>
      </c>
    </row>
    <row r="2" spans="1:12" x14ac:dyDescent="0.3">
      <c r="D2" s="147" t="s">
        <v>110</v>
      </c>
    </row>
    <row r="5" spans="1:12" x14ac:dyDescent="0.3">
      <c r="A5" s="595" t="s">
        <v>253</v>
      </c>
      <c r="B5" s="595"/>
      <c r="C5" s="595"/>
      <c r="D5" s="595"/>
      <c r="E5" s="232"/>
      <c r="F5" s="232"/>
      <c r="G5" s="232"/>
      <c r="H5" s="232"/>
      <c r="I5" s="232"/>
      <c r="J5" s="232"/>
      <c r="K5" s="232"/>
      <c r="L5" s="232"/>
    </row>
    <row r="7" spans="1:12" x14ac:dyDescent="0.3">
      <c r="A7" t="s">
        <v>753</v>
      </c>
      <c r="B7" s="435">
        <f>+'Nota 19'!B7</f>
        <v>44742</v>
      </c>
      <c r="C7" s="435">
        <f>+'Nota 19'!C7</f>
        <v>44377</v>
      </c>
    </row>
    <row r="8" spans="1:12" x14ac:dyDescent="0.3">
      <c r="A8" t="s">
        <v>877</v>
      </c>
      <c r="B8" s="382">
        <v>10000000000</v>
      </c>
      <c r="C8" s="382">
        <v>10000000000</v>
      </c>
    </row>
    <row r="9" spans="1:12" x14ac:dyDescent="0.3">
      <c r="A9" t="s">
        <v>878</v>
      </c>
      <c r="B9" s="382">
        <v>6000000000</v>
      </c>
      <c r="C9" s="382">
        <v>0</v>
      </c>
    </row>
    <row r="10" spans="1:12" x14ac:dyDescent="0.3">
      <c r="A10" t="s">
        <v>879</v>
      </c>
      <c r="B10" s="382">
        <f>SUM(B8:B9)</f>
        <v>16000000000</v>
      </c>
      <c r="C10" s="382">
        <f>SUM(C8:C9)</f>
        <v>10000000000</v>
      </c>
    </row>
    <row r="11" spans="1:12" x14ac:dyDescent="0.3">
      <c r="A11" t="s">
        <v>755</v>
      </c>
      <c r="B11">
        <f>+B10/B12</f>
        <v>1600</v>
      </c>
      <c r="C11">
        <f>+C10/C12</f>
        <v>1000</v>
      </c>
    </row>
    <row r="12" spans="1:12" x14ac:dyDescent="0.3">
      <c r="A12" s="289" t="s">
        <v>754</v>
      </c>
      <c r="B12" s="394">
        <v>10000000</v>
      </c>
      <c r="C12" s="394">
        <v>10000000</v>
      </c>
    </row>
    <row r="13" spans="1:12" ht="15" thickBot="1" x14ac:dyDescent="0.35">
      <c r="A13" t="s">
        <v>2</v>
      </c>
      <c r="B13" s="396">
        <f>+B10</f>
        <v>16000000000</v>
      </c>
      <c r="C13" s="396">
        <f>+C10</f>
        <v>10000000000</v>
      </c>
    </row>
    <row r="14" spans="1:12" ht="15" thickTop="1" x14ac:dyDescent="0.3"/>
    <row r="16" spans="1:12" x14ac:dyDescent="0.3">
      <c r="A16" s="595" t="s">
        <v>798</v>
      </c>
      <c r="B16" s="595"/>
      <c r="C16" s="595"/>
      <c r="D16" s="595"/>
      <c r="E16" s="232"/>
      <c r="F16" s="232"/>
      <c r="G16" s="232"/>
      <c r="H16" s="232"/>
      <c r="I16" s="232"/>
      <c r="J16" s="232"/>
      <c r="K16" s="232"/>
      <c r="L16" s="232"/>
    </row>
    <row r="18" spans="1:3" x14ac:dyDescent="0.3">
      <c r="A18" t="s">
        <v>753</v>
      </c>
      <c r="B18" s="435">
        <f>+B7</f>
        <v>44742</v>
      </c>
      <c r="C18" s="435">
        <f>+C7</f>
        <v>44377</v>
      </c>
    </row>
    <row r="19" spans="1:3" x14ac:dyDescent="0.3">
      <c r="A19" t="s">
        <v>799</v>
      </c>
      <c r="B19" s="382">
        <v>0</v>
      </c>
      <c r="C19" s="382">
        <v>0</v>
      </c>
    </row>
    <row r="20" spans="1:3" ht="15" thickBot="1" x14ac:dyDescent="0.35">
      <c r="A20" s="395" t="s">
        <v>2</v>
      </c>
      <c r="B20" s="396">
        <f>+B19</f>
        <v>0</v>
      </c>
      <c r="C20" s="396">
        <f>+C19</f>
        <v>0</v>
      </c>
    </row>
    <row r="21" spans="1:3" ht="15" thickTop="1" x14ac:dyDescent="0.3"/>
  </sheetData>
  <mergeCells count="2">
    <mergeCell ref="A5:D5"/>
    <mergeCell ref="A16:D16"/>
  </mergeCells>
  <hyperlinks>
    <hyperlink ref="D2" location="BG!A1" display="BG" xr:uid="{00000000-0004-0000-1800-000000000000}"/>
  </hyperlinks>
  <pageMargins left="0.70866141732283472" right="0.70866141732283472" top="0.74803149606299213" bottom="0.74803149606299213" header="0.31496062992125984" footer="0.31496062992125984"/>
  <pageSetup paperSize="9" scale="80" orientation="portrait" horizontalDpi="0"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4" tint="0.39997558519241921"/>
  </sheetPr>
  <dimension ref="A1:O22"/>
  <sheetViews>
    <sheetView workbookViewId="0">
      <selection activeCell="F29" sqref="F29"/>
    </sheetView>
  </sheetViews>
  <sheetFormatPr baseColWidth="10" defaultRowHeight="14.4" x14ac:dyDescent="0.3"/>
  <cols>
    <col min="1" max="1" width="24.88671875" style="129" customWidth="1"/>
    <col min="2" max="2" width="18.5546875" style="129" customWidth="1"/>
    <col min="3" max="3" width="16.6640625" style="129" customWidth="1"/>
    <col min="4" max="15" width="11.44140625" style="129"/>
  </cols>
  <sheetData>
    <row r="1" spans="1:13" ht="21" x14ac:dyDescent="0.4">
      <c r="A1" s="414" t="str">
        <f>Indice!C1</f>
        <v>INVESTIGACIONES AGROPECUARIAS PARAGUAY S.A. (IAPP S.A.)</v>
      </c>
      <c r="F1" s="148" t="s">
        <v>110</v>
      </c>
    </row>
    <row r="3" spans="1:13" x14ac:dyDescent="0.3">
      <c r="J3" s="33"/>
      <c r="K3" s="33"/>
    </row>
    <row r="4" spans="1:13" x14ac:dyDescent="0.3">
      <c r="A4" s="583" t="s">
        <v>254</v>
      </c>
      <c r="B4" s="583"/>
      <c r="C4" s="583"/>
      <c r="D4" s="583"/>
      <c r="E4" s="583"/>
      <c r="F4" s="583"/>
      <c r="G4" s="151"/>
      <c r="H4" s="151"/>
      <c r="I4" s="151"/>
      <c r="J4" s="33"/>
      <c r="K4" s="33"/>
      <c r="L4" s="151"/>
      <c r="M4" s="151"/>
    </row>
    <row r="5" spans="1:13" x14ac:dyDescent="0.3">
      <c r="J5" s="33"/>
      <c r="K5" s="33"/>
    </row>
    <row r="6" spans="1:13" x14ac:dyDescent="0.3">
      <c r="B6" s="586" t="s">
        <v>231</v>
      </c>
      <c r="C6" s="586"/>
    </row>
    <row r="7" spans="1:13" x14ac:dyDescent="0.3">
      <c r="B7" s="435">
        <f>+'Nota 20'!B7</f>
        <v>44742</v>
      </c>
      <c r="C7" s="435">
        <f>+'Nota 20'!C7</f>
        <v>44377</v>
      </c>
    </row>
    <row r="8" spans="1:13" x14ac:dyDescent="0.3">
      <c r="A8" s="291" t="s">
        <v>116</v>
      </c>
      <c r="B8" s="383">
        <v>359052847</v>
      </c>
      <c r="C8" s="383">
        <v>359052847</v>
      </c>
    </row>
    <row r="9" spans="1:13" ht="20.25" customHeight="1" x14ac:dyDescent="0.3">
      <c r="A9" s="134"/>
    </row>
    <row r="10" spans="1:13" x14ac:dyDescent="0.3">
      <c r="A10" s="134"/>
    </row>
    <row r="11" spans="1:13" ht="20.25" customHeight="1" x14ac:dyDescent="0.3">
      <c r="A11" s="134"/>
    </row>
    <row r="12" spans="1:13" x14ac:dyDescent="0.3">
      <c r="A12" s="291" t="s">
        <v>117</v>
      </c>
      <c r="B12" s="383">
        <v>289079596</v>
      </c>
      <c r="C12" s="383">
        <v>213826867</v>
      </c>
    </row>
    <row r="13" spans="1:13" x14ac:dyDescent="0.3">
      <c r="A13" s="134"/>
    </row>
    <row r="14" spans="1:13" x14ac:dyDescent="0.3">
      <c r="A14" s="134"/>
    </row>
    <row r="15" spans="1:13" x14ac:dyDescent="0.3">
      <c r="A15" s="134"/>
    </row>
    <row r="16" spans="1:13" x14ac:dyDescent="0.3">
      <c r="A16" s="291" t="s">
        <v>118</v>
      </c>
      <c r="B16" s="132">
        <v>0</v>
      </c>
      <c r="C16" s="132">
        <v>0</v>
      </c>
    </row>
    <row r="17" spans="1:3" x14ac:dyDescent="0.3">
      <c r="A17" s="134"/>
    </row>
    <row r="18" spans="1:3" x14ac:dyDescent="0.3">
      <c r="A18" s="134"/>
    </row>
    <row r="19" spans="1:3" x14ac:dyDescent="0.3">
      <c r="A19" s="134"/>
    </row>
    <row r="20" spans="1:3" x14ac:dyDescent="0.3">
      <c r="A20" s="291" t="s">
        <v>119</v>
      </c>
      <c r="B20" s="132">
        <f>+SUM($B$21:B26)</f>
        <v>0</v>
      </c>
      <c r="C20" s="132">
        <f>+SUM($C$21:C26)</f>
        <v>0</v>
      </c>
    </row>
    <row r="21" spans="1:3" x14ac:dyDescent="0.3">
      <c r="A21" s="129" t="s">
        <v>839</v>
      </c>
    </row>
    <row r="22" spans="1:3" x14ac:dyDescent="0.3">
      <c r="A22" s="129" t="s">
        <v>840</v>
      </c>
    </row>
  </sheetData>
  <mergeCells count="2">
    <mergeCell ref="A4:F4"/>
    <mergeCell ref="B6:C6"/>
  </mergeCells>
  <hyperlinks>
    <hyperlink ref="F1" location="BG!A1" display="BG" xr:uid="{00000000-0004-0000-1900-000000000000}"/>
  </hyperlink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4" tint="0.39997558519241921"/>
  </sheetPr>
  <dimension ref="A1:Y10"/>
  <sheetViews>
    <sheetView workbookViewId="0">
      <selection activeCell="F13" sqref="F13"/>
    </sheetView>
  </sheetViews>
  <sheetFormatPr baseColWidth="10" defaultRowHeight="14.4" x14ac:dyDescent="0.3"/>
  <cols>
    <col min="1" max="1" width="34.44140625" style="33" customWidth="1"/>
    <col min="2" max="3" width="19" style="33" customWidth="1"/>
    <col min="4" max="25" width="11.44140625" style="33"/>
  </cols>
  <sheetData>
    <row r="1" spans="1:6" ht="17.399999999999999" x14ac:dyDescent="0.3">
      <c r="A1" s="411" t="str">
        <f>Indice!C1</f>
        <v>INVESTIGACIONES AGROPECUARIAS PARAGUAY S.A. (IAPP S.A.)</v>
      </c>
      <c r="F1" s="152" t="s">
        <v>110</v>
      </c>
    </row>
    <row r="4" spans="1:6" x14ac:dyDescent="0.3">
      <c r="A4" s="270" t="s">
        <v>923</v>
      </c>
      <c r="B4" s="270"/>
      <c r="C4" s="270"/>
      <c r="D4" s="270"/>
      <c r="E4" s="232"/>
      <c r="F4" s="233"/>
    </row>
    <row r="6" spans="1:6" x14ac:dyDescent="0.3">
      <c r="B6" s="586" t="s">
        <v>231</v>
      </c>
      <c r="C6" s="586"/>
    </row>
    <row r="7" spans="1:6" x14ac:dyDescent="0.3">
      <c r="B7" s="435">
        <f>+' Nota 21'!B7</f>
        <v>44742</v>
      </c>
      <c r="C7" s="435">
        <f>+' Nota 21'!C7</f>
        <v>44377</v>
      </c>
    </row>
    <row r="8" spans="1:6" x14ac:dyDescent="0.3">
      <c r="A8" s="153" t="s">
        <v>61</v>
      </c>
    </row>
    <row r="9" spans="1:6" ht="15" thickBot="1" x14ac:dyDescent="0.35">
      <c r="B9" s="390">
        <v>0</v>
      </c>
      <c r="C9" s="390">
        <v>0</v>
      </c>
    </row>
    <row r="10" spans="1:6" ht="15" thickTop="1" x14ac:dyDescent="0.3"/>
  </sheetData>
  <mergeCells count="1">
    <mergeCell ref="B6:C6"/>
  </mergeCells>
  <hyperlinks>
    <hyperlink ref="F1" location="BG!A1" display="BG" xr:uid="{00000000-0004-0000-1A00-000000000000}"/>
  </hyperlink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4" tint="0.39997558519241921"/>
  </sheetPr>
  <dimension ref="A1:AF29"/>
  <sheetViews>
    <sheetView workbookViewId="0">
      <selection activeCell="E16" sqref="E16"/>
    </sheetView>
  </sheetViews>
  <sheetFormatPr baseColWidth="10" defaultRowHeight="14.4" x14ac:dyDescent="0.3"/>
  <cols>
    <col min="1" max="1" width="40.6640625" style="33" customWidth="1"/>
    <col min="2" max="3" width="19" style="33" customWidth="1"/>
    <col min="4" max="32" width="11.44140625" style="33"/>
  </cols>
  <sheetData>
    <row r="1" spans="1:6" ht="21" x14ac:dyDescent="0.4">
      <c r="A1" s="412" t="str">
        <f>Indice!C1</f>
        <v>INVESTIGACIONES AGROPECUARIAS PARAGUAY S.A. (IAPP S.A.)</v>
      </c>
      <c r="F1" s="152" t="s">
        <v>110</v>
      </c>
    </row>
    <row r="4" spans="1:6" x14ac:dyDescent="0.3">
      <c r="A4" s="270" t="s">
        <v>255</v>
      </c>
      <c r="B4" s="270"/>
      <c r="C4" s="270"/>
      <c r="D4" s="270"/>
      <c r="E4" s="270"/>
      <c r="F4" s="270"/>
    </row>
    <row r="6" spans="1:6" x14ac:dyDescent="0.3">
      <c r="B6" s="586" t="s">
        <v>231</v>
      </c>
      <c r="C6" s="586"/>
    </row>
    <row r="7" spans="1:6" x14ac:dyDescent="0.3">
      <c r="A7" s="153"/>
      <c r="B7" s="435">
        <f>+' Nota 21'!B7</f>
        <v>44742</v>
      </c>
      <c r="C7" s="435">
        <f>+' Nota 21'!C7</f>
        <v>44377</v>
      </c>
    </row>
    <row r="8" spans="1:6" x14ac:dyDescent="0.3">
      <c r="A8" s="33" t="s">
        <v>880</v>
      </c>
      <c r="B8" s="488">
        <v>1429801859</v>
      </c>
      <c r="C8" s="488">
        <v>4044989274</v>
      </c>
    </row>
    <row r="9" spans="1:6" x14ac:dyDescent="0.3">
      <c r="A9" s="33" t="s">
        <v>881</v>
      </c>
      <c r="B9" s="488">
        <v>253206060</v>
      </c>
      <c r="C9" s="488">
        <v>361611328</v>
      </c>
    </row>
    <row r="10" spans="1:6" ht="15" thickBot="1" x14ac:dyDescent="0.35">
      <c r="A10" s="33" t="s">
        <v>235</v>
      </c>
      <c r="B10" s="398">
        <f>SUM($B$8:B9)</f>
        <v>1683007919</v>
      </c>
      <c r="C10" s="398">
        <f>SUM($C$8:C9)</f>
        <v>4406600602</v>
      </c>
    </row>
    <row r="11" spans="1:6" ht="15" thickTop="1" x14ac:dyDescent="0.3"/>
    <row r="29" spans="7:7" x14ac:dyDescent="0.3">
      <c r="G29" s="415"/>
    </row>
  </sheetData>
  <mergeCells count="1">
    <mergeCell ref="B6:C6"/>
  </mergeCells>
  <hyperlinks>
    <hyperlink ref="F1" location="BG!A1" display="BG" xr:uid="{00000000-0004-0000-1B00-000000000000}"/>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4" tint="0.39997558519241921"/>
  </sheetPr>
  <dimension ref="A1:AH10"/>
  <sheetViews>
    <sheetView workbookViewId="0">
      <selection activeCell="E16" sqref="E16"/>
    </sheetView>
  </sheetViews>
  <sheetFormatPr baseColWidth="10" defaultRowHeight="14.4" x14ac:dyDescent="0.3"/>
  <cols>
    <col min="1" max="1" width="40.6640625" style="33" customWidth="1"/>
    <col min="2" max="3" width="19" style="33" customWidth="1"/>
    <col min="4" max="6" width="11.44140625" style="33"/>
    <col min="7" max="34" width="11.44140625" style="129"/>
  </cols>
  <sheetData>
    <row r="1" spans="1:6" ht="21" x14ac:dyDescent="0.4">
      <c r="A1" s="412" t="str">
        <f>Indice!C1</f>
        <v>INVESTIGACIONES AGROPECUARIAS PARAGUAY S.A. (IAPP S.A.)</v>
      </c>
      <c r="F1" s="152" t="s">
        <v>110</v>
      </c>
    </row>
    <row r="4" spans="1:6" x14ac:dyDescent="0.3">
      <c r="A4" s="270" t="s">
        <v>256</v>
      </c>
      <c r="B4" s="270"/>
      <c r="C4" s="270"/>
      <c r="D4" s="270"/>
      <c r="E4" s="232"/>
      <c r="F4" s="233"/>
    </row>
    <row r="6" spans="1:6" x14ac:dyDescent="0.3">
      <c r="B6" s="586" t="s">
        <v>231</v>
      </c>
      <c r="C6" s="586"/>
    </row>
    <row r="7" spans="1:6" x14ac:dyDescent="0.3">
      <c r="A7" s="153"/>
      <c r="B7" s="435">
        <f>+'Nota 23'!B7</f>
        <v>44742</v>
      </c>
      <c r="C7" s="435">
        <f>+'Nota 23'!C7</f>
        <v>44377</v>
      </c>
    </row>
    <row r="8" spans="1:6" x14ac:dyDescent="0.3">
      <c r="A8" s="33" t="s">
        <v>73</v>
      </c>
    </row>
    <row r="9" spans="1:6" ht="15" thickBot="1" x14ac:dyDescent="0.35">
      <c r="B9" s="390">
        <v>0</v>
      </c>
      <c r="C9" s="390">
        <v>0</v>
      </c>
    </row>
    <row r="10" spans="1:6" ht="15" thickTop="1" x14ac:dyDescent="0.3"/>
  </sheetData>
  <mergeCells count="1">
    <mergeCell ref="B6:C6"/>
  </mergeCells>
  <hyperlinks>
    <hyperlink ref="F1" location="BG!A1" display="BG" xr:uid="{00000000-0004-0000-1C00-000000000000}"/>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tint="0.39997558519241921"/>
  </sheetPr>
  <dimension ref="A1:F48"/>
  <sheetViews>
    <sheetView showGridLines="0" zoomScaleSheetLayoutView="70" workbookViewId="0">
      <selection activeCell="B19" sqref="B19"/>
    </sheetView>
  </sheetViews>
  <sheetFormatPr baseColWidth="10" defaultColWidth="11.44140625" defaultRowHeight="13.2" x14ac:dyDescent="0.25"/>
  <cols>
    <col min="1" max="1" width="66" style="2" customWidth="1"/>
    <col min="2" max="2" width="12.6640625" style="187" customWidth="1"/>
    <col min="3" max="3" width="25.44140625" style="298" customWidth="1"/>
    <col min="4" max="4" width="24.6640625" style="298" customWidth="1"/>
    <col min="5" max="16384" width="11.44140625" style="2"/>
  </cols>
  <sheetData>
    <row r="1" spans="1:6" ht="21" x14ac:dyDescent="0.4">
      <c r="A1" s="410" t="str">
        <f>Indice!C1</f>
        <v>INVESTIGACIONES AGROPECUARIAS PARAGUAY S.A. (IAPP S.A.)</v>
      </c>
    </row>
    <row r="2" spans="1:6" ht="14.4" x14ac:dyDescent="0.25">
      <c r="B2" s="188" t="s">
        <v>299</v>
      </c>
      <c r="D2" s="298" t="str">
        <f>ER!A5</f>
        <v xml:space="preserve"> </v>
      </c>
    </row>
    <row r="5" spans="1:6" x14ac:dyDescent="0.25">
      <c r="A5" s="2" t="s">
        <v>38</v>
      </c>
    </row>
    <row r="7" spans="1:6" x14ac:dyDescent="0.25">
      <c r="A7" s="34"/>
      <c r="B7" s="192"/>
      <c r="C7" s="299"/>
    </row>
    <row r="8" spans="1:6" x14ac:dyDescent="0.25">
      <c r="A8" s="512" t="s">
        <v>220</v>
      </c>
      <c r="B8" s="512"/>
      <c r="C8" s="512"/>
      <c r="D8" s="512"/>
    </row>
    <row r="9" spans="1:6" x14ac:dyDescent="0.25">
      <c r="A9" s="512" t="str">
        <f>IFERROR(IF(Indice!B6="","Al dia... de mes… de año 2XX2…","Al "&amp;DAY(Indice!B6)&amp;" de "&amp;VLOOKUP(MONTH(Indice!B6),Indice!S:T,2,0)&amp;" de "&amp;YEAR(Indice!B6)),"Al dia... de mes… de año 2XX2…")</f>
        <v>Al 30 de Junio de 2022</v>
      </c>
      <c r="B9" s="512"/>
      <c r="C9" s="512"/>
      <c r="D9" s="512"/>
    </row>
    <row r="10" spans="1:6" x14ac:dyDescent="0.25">
      <c r="A10" s="523" t="s">
        <v>221</v>
      </c>
      <c r="B10" s="523"/>
      <c r="C10" s="523"/>
      <c r="D10" s="523"/>
    </row>
    <row r="11" spans="1:6" x14ac:dyDescent="0.25">
      <c r="A11" s="523" t="s">
        <v>186</v>
      </c>
      <c r="B11" s="523"/>
      <c r="C11" s="523"/>
      <c r="D11" s="523"/>
    </row>
    <row r="12" spans="1:6" x14ac:dyDescent="0.25">
      <c r="A12" s="105"/>
      <c r="B12" s="205"/>
      <c r="C12" s="297"/>
    </row>
    <row r="13" spans="1:6" ht="16.2" x14ac:dyDescent="0.4">
      <c r="A13" s="462"/>
      <c r="B13" s="463" t="s">
        <v>152</v>
      </c>
      <c r="C13" s="464">
        <f>+BG!F12</f>
        <v>44742</v>
      </c>
      <c r="D13" s="464">
        <f>+BG!G12</f>
        <v>44377</v>
      </c>
    </row>
    <row r="14" spans="1:6" ht="14.4" x14ac:dyDescent="0.3">
      <c r="A14" t="s">
        <v>54</v>
      </c>
      <c r="B14" s="453">
        <v>25</v>
      </c>
      <c r="C14" s="454">
        <f>'Nota 25'!B15</f>
        <v>10793472554</v>
      </c>
      <c r="D14" s="454">
        <f>'Nota 25'!C15</f>
        <v>20318742897</v>
      </c>
    </row>
    <row r="15" spans="1:6" ht="14.4" x14ac:dyDescent="0.3">
      <c r="A15" t="s">
        <v>120</v>
      </c>
      <c r="B15" s="453">
        <v>26</v>
      </c>
      <c r="C15" s="454">
        <f>-'Nota 26'!B14</f>
        <v>-9028494507</v>
      </c>
      <c r="D15" s="454">
        <f>-'Nota 26'!C14</f>
        <v>-18861716949</v>
      </c>
      <c r="F15" s="20"/>
    </row>
    <row r="16" spans="1:6" x14ac:dyDescent="0.25">
      <c r="A16" s="465" t="s">
        <v>63</v>
      </c>
      <c r="B16" s="455"/>
      <c r="C16" s="456">
        <f>C14+C15</f>
        <v>1764978047</v>
      </c>
      <c r="D16" s="456">
        <f>D14+D15</f>
        <v>1457025948</v>
      </c>
    </row>
    <row r="17" spans="1:6" ht="14.4" x14ac:dyDescent="0.3">
      <c r="A17" t="s">
        <v>187</v>
      </c>
      <c r="B17" s="453">
        <v>27</v>
      </c>
      <c r="C17" s="454">
        <f>-'Nota 27'!B37</f>
        <v>-17176359</v>
      </c>
      <c r="D17" s="454">
        <f>-'Nota 27'!E37</f>
        <v>-2663752</v>
      </c>
    </row>
    <row r="18" spans="1:6" ht="14.4" x14ac:dyDescent="0.3">
      <c r="A18" t="s">
        <v>189</v>
      </c>
      <c r="B18" s="453">
        <v>27</v>
      </c>
      <c r="C18" s="454">
        <f>-'Nota 27'!C37</f>
        <v>-445403165</v>
      </c>
      <c r="D18" s="454">
        <f>-'Nota 27'!F37</f>
        <v>-434289167</v>
      </c>
    </row>
    <row r="19" spans="1:6" ht="14.4" x14ac:dyDescent="0.3">
      <c r="A19" t="s">
        <v>191</v>
      </c>
      <c r="B19" s="453">
        <v>28</v>
      </c>
      <c r="C19" s="457">
        <f>+'Nota 28'!B15</f>
        <v>15858250</v>
      </c>
      <c r="D19" s="457">
        <f>+'Nota 28'!C15</f>
        <v>8743956</v>
      </c>
    </row>
    <row r="20" spans="1:6" x14ac:dyDescent="0.25">
      <c r="A20" s="465" t="s">
        <v>122</v>
      </c>
      <c r="B20" s="455"/>
      <c r="C20" s="456">
        <f>SUM(C16:C19)</f>
        <v>1318256773</v>
      </c>
      <c r="D20" s="456">
        <f>SUM(D16:D19)</f>
        <v>1028816985</v>
      </c>
    </row>
    <row r="21" spans="1:6" ht="14.4" x14ac:dyDescent="0.3">
      <c r="A21" t="s">
        <v>328</v>
      </c>
      <c r="B21" s="453">
        <v>29</v>
      </c>
      <c r="C21" s="457">
        <f>'Nota 29'!B13</f>
        <v>0</v>
      </c>
      <c r="D21" s="457">
        <f>'Nota 29'!C13</f>
        <v>0</v>
      </c>
      <c r="F21" s="20"/>
    </row>
    <row r="22" spans="1:6" ht="14.4" x14ac:dyDescent="0.3">
      <c r="A22" t="s">
        <v>327</v>
      </c>
      <c r="B22" s="453">
        <v>29</v>
      </c>
      <c r="C22" s="457">
        <f>-'Nota 29'!F13</f>
        <v>-160833325</v>
      </c>
      <c r="D22" s="457">
        <f>-'Nota 29'!G13</f>
        <v>-196713676</v>
      </c>
    </row>
    <row r="23" spans="1:6" x14ac:dyDescent="0.25">
      <c r="A23" s="466" t="s">
        <v>53</v>
      </c>
      <c r="B23" s="458"/>
      <c r="C23" s="456">
        <f>SUM(C21:C22)</f>
        <v>-160833325</v>
      </c>
      <c r="D23" s="456">
        <f>SUM(D21:D22)</f>
        <v>-196713676</v>
      </c>
    </row>
    <row r="24" spans="1:6" ht="14.4" x14ac:dyDescent="0.3">
      <c r="A24" t="s">
        <v>126</v>
      </c>
      <c r="B24" s="453">
        <v>30</v>
      </c>
      <c r="C24" s="457">
        <f>'Nota 30'!B11</f>
        <v>0</v>
      </c>
      <c r="D24" s="457">
        <f>'Nota 30'!C11</f>
        <v>0</v>
      </c>
    </row>
    <row r="25" spans="1:6" ht="26.4" x14ac:dyDescent="0.25">
      <c r="A25" s="467" t="s">
        <v>329</v>
      </c>
      <c r="B25" s="455"/>
      <c r="C25" s="459">
        <f>C20+C23</f>
        <v>1157423448</v>
      </c>
      <c r="D25" s="459">
        <f>D20+D23</f>
        <v>832103309</v>
      </c>
    </row>
    <row r="26" spans="1:6" ht="14.4" x14ac:dyDescent="0.3">
      <c r="A26" t="s">
        <v>127</v>
      </c>
      <c r="B26" s="453">
        <v>31</v>
      </c>
      <c r="C26" s="457">
        <f>'Nota 31'!B11</f>
        <v>0</v>
      </c>
      <c r="D26" s="457">
        <f>'Nota 31'!C11</f>
        <v>0</v>
      </c>
    </row>
    <row r="27" spans="1:6" x14ac:dyDescent="0.25">
      <c r="A27" s="467" t="s">
        <v>67</v>
      </c>
      <c r="B27" s="455"/>
      <c r="C27" s="459"/>
      <c r="D27" s="459"/>
    </row>
    <row r="28" spans="1:6" ht="14.4" x14ac:dyDescent="0.25">
      <c r="A28" s="2" t="s">
        <v>39</v>
      </c>
      <c r="B28" s="460">
        <v>32</v>
      </c>
      <c r="C28" s="457">
        <f>'Nota 32'!B10</f>
        <v>0</v>
      </c>
      <c r="D28" s="457">
        <f>'Nota 32'!C10</f>
        <v>0</v>
      </c>
    </row>
    <row r="29" spans="1:6" x14ac:dyDescent="0.25">
      <c r="A29" s="465" t="s">
        <v>330</v>
      </c>
      <c r="B29" s="455"/>
      <c r="C29" s="459">
        <f>+C25-C28</f>
        <v>1157423448</v>
      </c>
      <c r="D29" s="459">
        <f>D25-D28</f>
        <v>832103309</v>
      </c>
    </row>
    <row r="30" spans="1:6" ht="14.4" x14ac:dyDescent="0.3">
      <c r="A30" t="s">
        <v>64</v>
      </c>
      <c r="B30" s="453">
        <v>33</v>
      </c>
      <c r="C30" s="461">
        <v>0</v>
      </c>
      <c r="D30" s="461">
        <v>0</v>
      </c>
    </row>
    <row r="31" spans="1:6" ht="14.4" x14ac:dyDescent="0.3">
      <c r="A31" t="s">
        <v>65</v>
      </c>
      <c r="B31" s="453">
        <v>34</v>
      </c>
      <c r="C31" s="457">
        <f>'Nota 34'!B12</f>
        <v>0</v>
      </c>
      <c r="D31" s="457">
        <f>'Nota 34'!C12</f>
        <v>0</v>
      </c>
    </row>
    <row r="32" spans="1:6" ht="14.4" x14ac:dyDescent="0.3">
      <c r="A32" s="470" t="s">
        <v>198</v>
      </c>
      <c r="B32" s="471"/>
      <c r="C32" s="472">
        <f>C29+C30+C31</f>
        <v>1157423448</v>
      </c>
      <c r="D32" s="472">
        <f>D29+D30+D31</f>
        <v>832103309</v>
      </c>
    </row>
    <row r="33" spans="1:4" ht="14.4" x14ac:dyDescent="0.3">
      <c r="A33" s="104" t="s">
        <v>66</v>
      </c>
      <c r="B33" s="453">
        <v>35</v>
      </c>
      <c r="C33" s="457">
        <f>'Nota 35'!B9</f>
        <v>158253.78750000001</v>
      </c>
      <c r="D33" s="457">
        <f>'Nota 35'!C9</f>
        <v>361611.32799999998</v>
      </c>
    </row>
    <row r="35" spans="1:4" x14ac:dyDescent="0.25">
      <c r="A35" s="34"/>
      <c r="B35" s="192"/>
      <c r="C35" s="300"/>
      <c r="D35" s="300"/>
    </row>
    <row r="36" spans="1:4" x14ac:dyDescent="0.25">
      <c r="A36" s="2" t="s">
        <v>322</v>
      </c>
    </row>
    <row r="42" spans="1:4" x14ac:dyDescent="0.25">
      <c r="A42" s="107"/>
      <c r="B42" s="206"/>
      <c r="C42" s="522"/>
      <c r="D42" s="522"/>
    </row>
    <row r="43" spans="1:4" x14ac:dyDescent="0.25">
      <c r="A43" s="106"/>
      <c r="B43" s="207"/>
      <c r="D43" s="301"/>
    </row>
    <row r="48" spans="1:4" x14ac:dyDescent="0.25">
      <c r="A48" s="360"/>
      <c r="C48" s="522"/>
      <c r="D48" s="522"/>
    </row>
  </sheetData>
  <mergeCells count="6">
    <mergeCell ref="C48:D48"/>
    <mergeCell ref="A8:D8"/>
    <mergeCell ref="A9:D9"/>
    <mergeCell ref="A10:D10"/>
    <mergeCell ref="A11:D11"/>
    <mergeCell ref="C42:D42"/>
  </mergeCells>
  <hyperlinks>
    <hyperlink ref="B14" location="'Nota 25'!A1" display="'Nota 25'!A1" xr:uid="{00000000-0004-0000-0200-000000000000}"/>
    <hyperlink ref="B15" location="'Nota 26'!A1" display="'Nota 26'!A1" xr:uid="{00000000-0004-0000-0200-000001000000}"/>
    <hyperlink ref="B17" location="'Nota 27'!A1" display="'Nota 27'!A1" xr:uid="{00000000-0004-0000-0200-000002000000}"/>
    <hyperlink ref="B18" location="'Nota 27'!A1" display="'Nota 27'!A1" xr:uid="{00000000-0004-0000-0200-000003000000}"/>
    <hyperlink ref="B19" location="'Nota 28'!A1" display="'Nota 28'!A1" xr:uid="{00000000-0004-0000-0200-000004000000}"/>
    <hyperlink ref="B22" location="'Nota 29'!A1" display="'Nota 29'!A1" xr:uid="{00000000-0004-0000-0200-000005000000}"/>
    <hyperlink ref="B21" location="'Nota 29'!A1" display="'Nota 29'!A1" xr:uid="{00000000-0004-0000-0200-000006000000}"/>
    <hyperlink ref="B24" location="'Nota 30'!A1" display="'Nota 30'!A1" xr:uid="{00000000-0004-0000-0200-000007000000}"/>
    <hyperlink ref="B26" location="'Nota 31'!A1" display="'Nota 31'!A1" xr:uid="{00000000-0004-0000-0200-000008000000}"/>
    <hyperlink ref="B28" location="'Nota 32'!A1" display="'Nota 32'!A1" xr:uid="{00000000-0004-0000-0200-000009000000}"/>
    <hyperlink ref="B30" location="'Nota 33'!A1" display="'Nota 33'!A1" xr:uid="{00000000-0004-0000-0200-00000A000000}"/>
    <hyperlink ref="B31" location="'Nota 34'!A1" display="'Nota 34'!A1" xr:uid="{00000000-0004-0000-0200-00000B000000}"/>
    <hyperlink ref="B33" location="'Nota 35'!A1" display="'Nota 35'!A1" xr:uid="{00000000-0004-0000-0200-00000C000000}"/>
    <hyperlink ref="B2" location="Indice!A1" display="Indice" xr:uid="{00000000-0004-0000-0200-00000D000000}"/>
  </hyperlinks>
  <printOptions horizontalCentered="1"/>
  <pageMargins left="0.31496062992125984" right="0.70866141732283472" top="0.74803149606299213" bottom="0.74803149606299213" header="0.31496062992125984" footer="0.31496062992125984"/>
  <pageSetup paperSize="9" scale="70" orientation="portrait" horizontalDpi="0"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4" tint="0.39997558519241921"/>
  </sheetPr>
  <dimension ref="A1:AG16"/>
  <sheetViews>
    <sheetView showGridLines="0" workbookViewId="0">
      <selection activeCell="E1" sqref="E1"/>
    </sheetView>
  </sheetViews>
  <sheetFormatPr baseColWidth="10" defaultRowHeight="14.4" x14ac:dyDescent="0.3"/>
  <cols>
    <col min="1" max="1" width="45.5546875" style="129" customWidth="1"/>
    <col min="2" max="2" width="18.109375" style="129" customWidth="1"/>
    <col min="3" max="3" width="17.109375" style="129" customWidth="1"/>
    <col min="4" max="33" width="11.44140625" style="129"/>
  </cols>
  <sheetData>
    <row r="1" spans="1:33" ht="21" x14ac:dyDescent="0.4">
      <c r="A1" s="414" t="str">
        <f>Indice!C1</f>
        <v>INVESTIGACIONES AGROPECUARIAS PARAGUAY S.A. (IAPP S.A.)</v>
      </c>
      <c r="E1" s="148" t="s">
        <v>115</v>
      </c>
    </row>
    <row r="5" spans="1:33" x14ac:dyDescent="0.3">
      <c r="A5" s="270" t="s">
        <v>257</v>
      </c>
      <c r="B5" s="270"/>
      <c r="C5" s="270"/>
      <c r="D5" s="270"/>
      <c r="E5" s="270"/>
      <c r="F5" s="270"/>
      <c r="G5" s="33"/>
      <c r="H5" s="33"/>
      <c r="I5" s="33"/>
      <c r="J5" s="33"/>
      <c r="K5" s="33"/>
      <c r="L5" s="33"/>
      <c r="M5" s="33"/>
      <c r="N5" s="33"/>
      <c r="O5" s="33"/>
      <c r="P5" s="33"/>
      <c r="Q5" s="33"/>
      <c r="R5" s="33"/>
      <c r="S5" s="33"/>
      <c r="T5" s="33"/>
      <c r="U5" s="33"/>
      <c r="V5" s="33"/>
      <c r="W5" s="33"/>
      <c r="X5" s="33"/>
      <c r="Y5" s="33"/>
      <c r="Z5" s="33"/>
      <c r="AA5" s="33"/>
      <c r="AB5" s="33"/>
      <c r="AC5" s="33"/>
      <c r="AD5" s="33"/>
      <c r="AE5" s="33"/>
      <c r="AF5" s="33"/>
      <c r="AG5"/>
    </row>
    <row r="8" spans="1:33" x14ac:dyDescent="0.3">
      <c r="B8" s="586" t="s">
        <v>231</v>
      </c>
      <c r="C8" s="586"/>
    </row>
    <row r="9" spans="1:33" ht="15.6" x14ac:dyDescent="0.3">
      <c r="A9" s="397" t="s">
        <v>54</v>
      </c>
      <c r="B9" s="435">
        <f>+'Nota 24'!B7</f>
        <v>44742</v>
      </c>
      <c r="C9" s="435">
        <f>+'Nota 24'!C7</f>
        <v>44377</v>
      </c>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row>
    <row r="10" spans="1:33" x14ac:dyDescent="0.3">
      <c r="A10"/>
      <c r="B10" s="238"/>
      <c r="C10" s="238"/>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row>
    <row r="11" spans="1:33" x14ac:dyDescent="0.3">
      <c r="A11" s="153" t="s">
        <v>801</v>
      </c>
      <c r="B11"/>
      <c r="C11"/>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row>
    <row r="12" spans="1:33" x14ac:dyDescent="0.3">
      <c r="A12" s="33" t="s">
        <v>882</v>
      </c>
      <c r="B12" s="389">
        <v>10792172552</v>
      </c>
      <c r="C12" s="389">
        <v>20025661073</v>
      </c>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row>
    <row r="13" spans="1:33" x14ac:dyDescent="0.3">
      <c r="A13" t="s">
        <v>883</v>
      </c>
      <c r="B13" s="389">
        <v>1300002</v>
      </c>
      <c r="C13" s="389">
        <v>179681824</v>
      </c>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row>
    <row r="14" spans="1:33" x14ac:dyDescent="0.3">
      <c r="A14" t="s">
        <v>884</v>
      </c>
      <c r="B14" s="389">
        <v>0</v>
      </c>
      <c r="C14" s="389">
        <v>113400000</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row>
    <row r="15" spans="1:33" ht="15" thickBot="1" x14ac:dyDescent="0.35">
      <c r="A15" s="153" t="s">
        <v>2</v>
      </c>
      <c r="B15" s="398">
        <f>SUM($B$11:B14)</f>
        <v>10793472554</v>
      </c>
      <c r="C15" s="398">
        <f>SUM($C$11:C14)</f>
        <v>20318742897</v>
      </c>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row>
    <row r="16" spans="1:33" ht="15" thickTop="1" x14ac:dyDescent="0.3">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row>
  </sheetData>
  <mergeCells count="1">
    <mergeCell ref="B8:C8"/>
  </mergeCells>
  <hyperlinks>
    <hyperlink ref="E1" location="ER!A1" display="ER" xr:uid="{00000000-0004-0000-1D00-000000000000}"/>
  </hyperlink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4" tint="0.39997558519241921"/>
  </sheetPr>
  <dimension ref="A1:AE19"/>
  <sheetViews>
    <sheetView showGridLines="0" workbookViewId="0">
      <selection activeCell="H12" sqref="H12"/>
    </sheetView>
  </sheetViews>
  <sheetFormatPr baseColWidth="10" defaultRowHeight="14.4" x14ac:dyDescent="0.3"/>
  <cols>
    <col min="1" max="1" width="38" style="129" customWidth="1"/>
    <col min="2" max="2" width="18.109375" style="129" customWidth="1"/>
    <col min="3" max="3" width="17.109375" style="129" customWidth="1"/>
    <col min="4" max="6" width="11.44140625" style="129"/>
    <col min="7" max="7" width="12.6640625" style="129" bestFit="1" customWidth="1"/>
    <col min="8" max="8" width="13.6640625" style="129" bestFit="1" customWidth="1"/>
    <col min="9" max="31" width="11.44140625" style="129"/>
  </cols>
  <sheetData>
    <row r="1" spans="1:31" ht="21" x14ac:dyDescent="0.4">
      <c r="A1" s="414" t="str">
        <f>Indice!C1</f>
        <v>INVESTIGACIONES AGROPECUARIAS PARAGUAY S.A. (IAPP S.A.)</v>
      </c>
      <c r="E1" s="148" t="s">
        <v>115</v>
      </c>
    </row>
    <row r="5" spans="1:31" x14ac:dyDescent="0.3">
      <c r="A5" s="583" t="s">
        <v>258</v>
      </c>
      <c r="B5" s="583"/>
      <c r="C5" s="583"/>
      <c r="D5" s="583"/>
      <c r="E5" s="583"/>
      <c r="F5" s="583"/>
      <c r="G5" s="33"/>
      <c r="H5" s="33"/>
      <c r="I5" s="33"/>
      <c r="J5" s="33"/>
      <c r="K5" s="33"/>
      <c r="L5" s="33"/>
      <c r="M5" s="33"/>
      <c r="N5" s="33"/>
      <c r="O5" s="33"/>
      <c r="P5" s="33"/>
      <c r="Q5" s="33"/>
      <c r="R5" s="33"/>
      <c r="S5" s="33"/>
      <c r="T5" s="33"/>
      <c r="U5" s="33"/>
      <c r="V5" s="33"/>
      <c r="W5" s="33"/>
      <c r="X5" s="33"/>
      <c r="Y5" s="33"/>
      <c r="Z5" s="33"/>
      <c r="AA5" s="33"/>
      <c r="AB5" s="33"/>
      <c r="AC5" s="33"/>
      <c r="AD5" s="33"/>
      <c r="AE5" s="33"/>
    </row>
    <row r="6" spans="1:31" x14ac:dyDescent="0.3">
      <c r="B6" s="596"/>
      <c r="C6" s="596"/>
    </row>
    <row r="7" spans="1:31" x14ac:dyDescent="0.3">
      <c r="B7" s="597" t="s">
        <v>188</v>
      </c>
      <c r="C7" s="597"/>
    </row>
    <row r="8" spans="1:31" x14ac:dyDescent="0.3">
      <c r="A8" s="153" t="s">
        <v>120</v>
      </c>
      <c r="B8" s="435">
        <f>+'Nota 25'!B9</f>
        <v>44742</v>
      </c>
      <c r="C8" s="435">
        <f>+'Nota 25'!C9</f>
        <v>44377</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row>
    <row r="9" spans="1:31" x14ac:dyDescent="0.3">
      <c r="A9" s="153" t="s">
        <v>758</v>
      </c>
      <c r="B9" s="238"/>
      <c r="C9" s="238"/>
      <c r="D9" s="33"/>
      <c r="E9" s="33"/>
      <c r="F9" s="389"/>
      <c r="G9" s="389"/>
      <c r="H9" s="389"/>
      <c r="I9" s="389"/>
      <c r="J9" s="33"/>
      <c r="K9" s="33"/>
      <c r="L9" s="33"/>
      <c r="M9" s="33"/>
      <c r="N9" s="33"/>
      <c r="O9" s="33"/>
      <c r="P9" s="33"/>
      <c r="Q9" s="33"/>
      <c r="R9" s="33"/>
      <c r="S9" s="33"/>
      <c r="T9" s="33"/>
      <c r="U9" s="33"/>
      <c r="V9" s="33"/>
      <c r="W9" s="33"/>
      <c r="X9" s="33"/>
      <c r="Y9" s="33"/>
      <c r="Z9" s="33"/>
      <c r="AA9" s="33"/>
      <c r="AB9" s="33"/>
      <c r="AC9" s="33"/>
      <c r="AD9" s="33"/>
      <c r="AE9" s="33"/>
    </row>
    <row r="10" spans="1:31" x14ac:dyDescent="0.3">
      <c r="A10" s="33" t="s">
        <v>192</v>
      </c>
      <c r="B10" s="389">
        <v>11421994841</v>
      </c>
      <c r="C10" s="389">
        <v>12591929191</v>
      </c>
      <c r="D10" s="33"/>
      <c r="E10" s="33"/>
      <c r="F10" s="389"/>
      <c r="G10" s="389"/>
      <c r="H10" s="389"/>
      <c r="I10" s="389"/>
      <c r="J10" s="33"/>
      <c r="K10" s="33"/>
      <c r="L10" s="33"/>
      <c r="M10" s="33"/>
      <c r="N10" s="33"/>
      <c r="O10" s="33"/>
      <c r="P10" s="33"/>
      <c r="Q10" s="33"/>
      <c r="R10" s="33"/>
      <c r="S10" s="33"/>
      <c r="T10" s="33"/>
      <c r="U10" s="33"/>
      <c r="V10" s="33"/>
      <c r="W10" s="33"/>
      <c r="X10" s="33"/>
      <c r="Y10" s="33"/>
      <c r="Z10" s="33"/>
      <c r="AA10" s="33"/>
      <c r="AB10" s="33"/>
      <c r="AC10" s="33"/>
      <c r="AD10" s="33"/>
      <c r="AE10" s="33"/>
    </row>
    <row r="11" spans="1:31" x14ac:dyDescent="0.3">
      <c r="A11" s="212" t="s">
        <v>193</v>
      </c>
      <c r="B11" s="389">
        <v>2810600981</v>
      </c>
      <c r="C11" s="389">
        <v>17691782599</v>
      </c>
      <c r="D11" s="33"/>
      <c r="E11" s="33"/>
      <c r="F11" s="389"/>
      <c r="G11" s="389"/>
      <c r="H11" s="389"/>
      <c r="I11" s="389"/>
      <c r="J11" s="33"/>
      <c r="K11" s="33"/>
      <c r="L11" s="33"/>
      <c r="M11" s="33"/>
      <c r="N11" s="33"/>
      <c r="O11" s="33"/>
      <c r="P11" s="33"/>
      <c r="Q11" s="33"/>
      <c r="R11" s="33"/>
      <c r="S11" s="33"/>
      <c r="T11" s="33"/>
      <c r="U11" s="33"/>
      <c r="V11" s="33"/>
      <c r="W11" s="33"/>
      <c r="X11" s="33"/>
      <c r="Y11" s="33"/>
      <c r="Z11" s="33"/>
      <c r="AA11" s="33"/>
      <c r="AB11" s="33"/>
      <c r="AC11" s="33"/>
      <c r="AD11" s="33"/>
      <c r="AE11" s="33"/>
    </row>
    <row r="12" spans="1:31" x14ac:dyDescent="0.3">
      <c r="A12" s="212" t="s">
        <v>194</v>
      </c>
      <c r="B12" s="33">
        <v>0</v>
      </c>
      <c r="C12" s="33">
        <v>0</v>
      </c>
      <c r="D12" s="33"/>
      <c r="E12" s="33"/>
      <c r="F12" s="389"/>
      <c r="G12" s="389"/>
      <c r="H12" s="389"/>
      <c r="I12" s="389"/>
      <c r="J12" s="33"/>
      <c r="K12" s="33"/>
      <c r="L12" s="33"/>
      <c r="M12" s="33"/>
      <c r="N12" s="33"/>
      <c r="O12" s="33"/>
      <c r="P12" s="33"/>
      <c r="Q12" s="33"/>
      <c r="R12" s="33"/>
      <c r="S12" s="33"/>
      <c r="T12" s="33"/>
      <c r="U12" s="33"/>
      <c r="V12" s="33"/>
      <c r="W12" s="33"/>
      <c r="X12" s="33"/>
      <c r="Y12" s="33"/>
      <c r="Z12" s="33"/>
      <c r="AA12" s="33"/>
      <c r="AB12" s="33"/>
      <c r="AC12" s="33"/>
      <c r="AD12" s="33"/>
      <c r="AE12" s="33"/>
    </row>
    <row r="13" spans="1:31" x14ac:dyDescent="0.3">
      <c r="A13" s="212" t="s">
        <v>195</v>
      </c>
      <c r="B13" s="389">
        <v>5204101315</v>
      </c>
      <c r="C13" s="389">
        <v>11421994841</v>
      </c>
      <c r="D13" s="33"/>
      <c r="E13" s="33"/>
      <c r="F13" s="389"/>
      <c r="G13" s="389"/>
      <c r="H13" s="389"/>
      <c r="I13" s="389"/>
      <c r="J13" s="33"/>
      <c r="K13" s="33"/>
      <c r="L13" s="33"/>
      <c r="M13" s="33"/>
      <c r="N13" s="33"/>
      <c r="O13" s="33"/>
      <c r="P13" s="33"/>
      <c r="Q13" s="33"/>
      <c r="R13" s="33"/>
      <c r="S13" s="33"/>
      <c r="T13" s="33"/>
      <c r="U13" s="33"/>
      <c r="V13" s="33"/>
      <c r="W13" s="33"/>
      <c r="X13" s="33"/>
      <c r="Y13" s="33"/>
      <c r="Z13" s="33"/>
      <c r="AA13" s="33"/>
      <c r="AB13" s="33"/>
      <c r="AC13" s="33"/>
      <c r="AD13" s="33"/>
      <c r="AE13" s="33"/>
    </row>
    <row r="14" spans="1:31" ht="15" thickBot="1" x14ac:dyDescent="0.35">
      <c r="A14" s="33" t="s">
        <v>196</v>
      </c>
      <c r="B14" s="403">
        <f>+B10+B11-B13</f>
        <v>9028494507</v>
      </c>
      <c r="C14" s="403">
        <f>+C10+C11-C13</f>
        <v>18861716949</v>
      </c>
      <c r="D14" s="33"/>
      <c r="E14" s="33"/>
      <c r="F14" s="389"/>
      <c r="G14" s="389"/>
      <c r="H14" s="389"/>
      <c r="I14" s="389"/>
      <c r="J14" s="33"/>
      <c r="K14" s="33"/>
      <c r="L14" s="33"/>
      <c r="M14" s="33"/>
      <c r="N14" s="33"/>
      <c r="O14" s="33"/>
      <c r="P14" s="33"/>
      <c r="Q14" s="33"/>
      <c r="R14" s="33"/>
      <c r="S14" s="33"/>
      <c r="T14" s="33"/>
      <c r="U14" s="33"/>
      <c r="V14" s="33"/>
      <c r="W14" s="33"/>
      <c r="X14" s="33"/>
      <c r="Y14" s="33"/>
      <c r="Z14" s="33"/>
      <c r="AA14" s="33"/>
      <c r="AB14" s="33"/>
      <c r="AC14" s="33"/>
      <c r="AD14" s="33"/>
      <c r="AE14" s="33"/>
    </row>
    <row r="15" spans="1:31" ht="15" thickTop="1" x14ac:dyDescent="0.3">
      <c r="A15" s="33"/>
      <c r="B15" s="488"/>
      <c r="C15" s="488"/>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row>
    <row r="16" spans="1:31" x14ac:dyDescent="0.3">
      <c r="B16" s="381"/>
      <c r="C16" s="381"/>
    </row>
    <row r="17" spans="2:3" x14ac:dyDescent="0.3">
      <c r="B17" s="381"/>
      <c r="C17" s="381"/>
    </row>
    <row r="18" spans="2:3" x14ac:dyDescent="0.3">
      <c r="B18" s="381"/>
      <c r="C18" s="381"/>
    </row>
    <row r="19" spans="2:3" x14ac:dyDescent="0.3">
      <c r="C19" s="381"/>
    </row>
  </sheetData>
  <mergeCells count="3">
    <mergeCell ref="A5:F5"/>
    <mergeCell ref="B6:C6"/>
    <mergeCell ref="B7:C7"/>
  </mergeCells>
  <hyperlinks>
    <hyperlink ref="E1" location="ER!A1" display="ER" xr:uid="{00000000-0004-0000-1E00-000000000000}"/>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4" tint="0.39997558519241921"/>
  </sheetPr>
  <dimension ref="A1:AG47"/>
  <sheetViews>
    <sheetView showGridLines="0" zoomScale="85" zoomScaleNormal="85" workbookViewId="0">
      <selection activeCell="C32" sqref="C32"/>
    </sheetView>
  </sheetViews>
  <sheetFormatPr baseColWidth="10" defaultRowHeight="14.4" x14ac:dyDescent="0.3"/>
  <cols>
    <col min="1" max="1" width="50.6640625" style="129" customWidth="1"/>
    <col min="2" max="2" width="15.109375" style="129" bestFit="1" customWidth="1"/>
    <col min="3" max="3" width="19.6640625" style="129" bestFit="1" customWidth="1"/>
    <col min="4" max="4" width="11.6640625" style="129" bestFit="1" customWidth="1"/>
    <col min="5" max="5" width="15.109375" style="129" bestFit="1" customWidth="1"/>
    <col min="6" max="6" width="19.6640625" style="129" bestFit="1" customWidth="1"/>
    <col min="7" max="7" width="11.6640625" style="129" bestFit="1" customWidth="1"/>
    <col min="8" max="33" width="11.44140625" style="129"/>
  </cols>
  <sheetData>
    <row r="1" spans="1:33" ht="21" x14ac:dyDescent="0.4">
      <c r="A1" s="414" t="str">
        <f>Indice!C1</f>
        <v>INVESTIGACIONES AGROPECUARIAS PARAGUAY S.A. (IAPP S.A.)</v>
      </c>
      <c r="G1" s="148" t="s">
        <v>115</v>
      </c>
    </row>
    <row r="5" spans="1:33" x14ac:dyDescent="0.3">
      <c r="A5" s="270" t="s">
        <v>259</v>
      </c>
      <c r="B5" s="270"/>
      <c r="C5" s="270"/>
      <c r="D5" s="270"/>
      <c r="E5" s="270"/>
      <c r="F5" s="270"/>
      <c r="G5" s="270"/>
      <c r="H5" s="270"/>
      <c r="I5" s="33"/>
      <c r="J5" s="33"/>
      <c r="K5" s="33"/>
      <c r="L5" s="33"/>
      <c r="M5" s="33"/>
      <c r="N5" s="33"/>
      <c r="O5" s="33"/>
      <c r="P5" s="33"/>
      <c r="Q5" s="33"/>
      <c r="R5" s="33"/>
      <c r="S5" s="33"/>
      <c r="T5" s="33"/>
      <c r="U5" s="33"/>
      <c r="V5" s="33"/>
      <c r="W5" s="33"/>
      <c r="X5" s="33"/>
      <c r="Y5" s="33"/>
      <c r="Z5" s="33"/>
      <c r="AA5" s="33"/>
      <c r="AB5" s="33"/>
      <c r="AC5" s="33"/>
      <c r="AD5" s="33"/>
      <c r="AE5" s="33"/>
      <c r="AF5" s="33"/>
      <c r="AG5" s="33"/>
    </row>
    <row r="6" spans="1:33" s="177" customFormat="1" x14ac:dyDescent="0.3">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row>
    <row r="7" spans="1:33" s="177" customFormat="1" x14ac:dyDescent="0.3">
      <c r="A7" s="176" t="s">
        <v>148</v>
      </c>
      <c r="B7" s="176"/>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row>
    <row r="8" spans="1:33" s="177" customFormat="1" x14ac:dyDescent="0.3">
      <c r="A8" s="176"/>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row>
    <row r="9" spans="1:33" s="177" customFormat="1" ht="15" thickBot="1" x14ac:dyDescent="0.35">
      <c r="A9" s="302" t="s">
        <v>188</v>
      </c>
      <c r="B9" s="176"/>
      <c r="D9" s="302"/>
      <c r="E9" s="302"/>
      <c r="F9" s="303"/>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row>
    <row r="10" spans="1:33" s="177" customFormat="1" ht="15" thickBot="1" x14ac:dyDescent="0.35">
      <c r="A10" s="598"/>
      <c r="B10" s="600">
        <v>44742</v>
      </c>
      <c r="C10" s="601"/>
      <c r="D10" s="602"/>
      <c r="E10" s="600">
        <v>44742</v>
      </c>
      <c r="F10" s="601"/>
      <c r="G10" s="602"/>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row>
    <row r="11" spans="1:33" s="177" customFormat="1" ht="26.25" customHeight="1" thickBot="1" x14ac:dyDescent="0.35">
      <c r="A11" s="599"/>
      <c r="B11" s="351" t="s">
        <v>149</v>
      </c>
      <c r="C11" s="351" t="s">
        <v>150</v>
      </c>
      <c r="D11" s="351" t="s">
        <v>2</v>
      </c>
      <c r="E11" s="351" t="s">
        <v>149</v>
      </c>
      <c r="F11" s="351" t="s">
        <v>150</v>
      </c>
      <c r="G11" s="351" t="s">
        <v>2</v>
      </c>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row>
    <row r="12" spans="1:33" s="177" customFormat="1" x14ac:dyDescent="0.3">
      <c r="A12" s="209" t="s">
        <v>885</v>
      </c>
      <c r="B12" s="404">
        <v>0</v>
      </c>
      <c r="C12" s="404">
        <v>0</v>
      </c>
      <c r="D12" s="404">
        <f>+C12+B12</f>
        <v>0</v>
      </c>
      <c r="E12" s="404">
        <v>0</v>
      </c>
      <c r="F12" s="404">
        <v>0</v>
      </c>
      <c r="G12" s="404">
        <f>+F12+E12</f>
        <v>0</v>
      </c>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row>
    <row r="13" spans="1:33" s="177" customFormat="1" x14ac:dyDescent="0.3">
      <c r="A13" s="210" t="s">
        <v>886</v>
      </c>
      <c r="B13" s="405">
        <v>0</v>
      </c>
      <c r="C13" s="404">
        <v>0</v>
      </c>
      <c r="D13" s="404">
        <f>+C13+B13</f>
        <v>0</v>
      </c>
      <c r="E13" s="404">
        <v>0</v>
      </c>
      <c r="F13" s="404">
        <v>0</v>
      </c>
      <c r="G13" s="404">
        <f>+F13+E13</f>
        <v>0</v>
      </c>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row>
    <row r="14" spans="1:33" s="177" customFormat="1" x14ac:dyDescent="0.3">
      <c r="A14" s="210" t="s">
        <v>887</v>
      </c>
      <c r="B14" s="405">
        <v>17176359</v>
      </c>
      <c r="C14" s="404">
        <v>0</v>
      </c>
      <c r="D14" s="404">
        <f t="shared" ref="D14:D36" si="0">+C14+B14</f>
        <v>17176359</v>
      </c>
      <c r="E14" s="404">
        <v>1222727</v>
      </c>
      <c r="F14" s="404">
        <v>0</v>
      </c>
      <c r="G14" s="404">
        <f t="shared" ref="G14:G36" si="1">+F14+E14</f>
        <v>1222727</v>
      </c>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row>
    <row r="15" spans="1:33" s="177" customFormat="1" x14ac:dyDescent="0.3">
      <c r="A15" s="210" t="s">
        <v>888</v>
      </c>
      <c r="B15" s="473"/>
      <c r="C15" s="404">
        <v>0</v>
      </c>
      <c r="D15" s="404">
        <f t="shared" si="0"/>
        <v>0</v>
      </c>
      <c r="E15" s="404">
        <v>1441025</v>
      </c>
      <c r="F15" s="404">
        <v>0</v>
      </c>
      <c r="G15" s="404">
        <f t="shared" si="1"/>
        <v>1441025</v>
      </c>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row>
    <row r="16" spans="1:33" s="177" customFormat="1" x14ac:dyDescent="0.3">
      <c r="A16" s="489" t="s">
        <v>889</v>
      </c>
      <c r="B16" s="473"/>
      <c r="C16" s="404">
        <v>9157308</v>
      </c>
      <c r="D16" s="404">
        <f t="shared" si="0"/>
        <v>9157308</v>
      </c>
      <c r="E16" s="404"/>
      <c r="F16" s="404">
        <v>13157034</v>
      </c>
      <c r="G16" s="404">
        <f t="shared" si="1"/>
        <v>13157034</v>
      </c>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row>
    <row r="17" spans="1:33" s="177" customFormat="1" x14ac:dyDescent="0.3">
      <c r="A17" s="489" t="s">
        <v>890</v>
      </c>
      <c r="B17" s="473"/>
      <c r="C17" s="404">
        <v>1511072</v>
      </c>
      <c r="D17" s="404">
        <f t="shared" si="0"/>
        <v>1511072</v>
      </c>
      <c r="E17" s="404"/>
      <c r="F17" s="404">
        <v>2170908</v>
      </c>
      <c r="G17" s="404">
        <f t="shared" si="1"/>
        <v>2170908</v>
      </c>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row>
    <row r="18" spans="1:33" s="177" customFormat="1" x14ac:dyDescent="0.3">
      <c r="A18" s="489" t="s">
        <v>891</v>
      </c>
      <c r="B18" s="473"/>
      <c r="C18" s="404">
        <v>0</v>
      </c>
      <c r="D18" s="404">
        <f t="shared" si="0"/>
        <v>0</v>
      </c>
      <c r="E18" s="404"/>
      <c r="F18" s="404">
        <v>0</v>
      </c>
      <c r="G18" s="404">
        <f t="shared" si="1"/>
        <v>0</v>
      </c>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row>
    <row r="19" spans="1:33" s="177" customFormat="1" x14ac:dyDescent="0.3">
      <c r="A19" s="489" t="s">
        <v>892</v>
      </c>
      <c r="B19" s="405"/>
      <c r="C19" s="404">
        <v>122727276</v>
      </c>
      <c r="D19" s="404">
        <f t="shared" si="0"/>
        <v>122727276</v>
      </c>
      <c r="E19" s="404"/>
      <c r="F19" s="404">
        <v>27272728</v>
      </c>
      <c r="G19" s="404">
        <f t="shared" si="1"/>
        <v>27272728</v>
      </c>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row>
    <row r="20" spans="1:33" s="177" customFormat="1" x14ac:dyDescent="0.3">
      <c r="A20" s="489" t="s">
        <v>893</v>
      </c>
      <c r="B20" s="405"/>
      <c r="C20" s="404">
        <v>0</v>
      </c>
      <c r="D20" s="404">
        <f t="shared" si="0"/>
        <v>0</v>
      </c>
      <c r="E20" s="404"/>
      <c r="F20" s="404">
        <v>13874232</v>
      </c>
      <c r="G20" s="404">
        <f t="shared" si="1"/>
        <v>13874232</v>
      </c>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row>
    <row r="21" spans="1:33" s="177" customFormat="1" x14ac:dyDescent="0.3">
      <c r="A21" s="489" t="s">
        <v>894</v>
      </c>
      <c r="B21" s="405"/>
      <c r="C21" s="404">
        <v>79454547</v>
      </c>
      <c r="D21" s="404">
        <f t="shared" si="0"/>
        <v>79454547</v>
      </c>
      <c r="E21" s="404"/>
      <c r="F21" s="404">
        <v>151800650</v>
      </c>
      <c r="G21" s="404">
        <f t="shared" si="1"/>
        <v>151800650</v>
      </c>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row>
    <row r="22" spans="1:33" s="177" customFormat="1" x14ac:dyDescent="0.3">
      <c r="A22" s="489" t="s">
        <v>895</v>
      </c>
      <c r="B22" s="405"/>
      <c r="C22" s="404">
        <v>29610000</v>
      </c>
      <c r="D22" s="404">
        <f t="shared" si="0"/>
        <v>29610000</v>
      </c>
      <c r="E22" s="404"/>
      <c r="F22" s="404">
        <v>48060593</v>
      </c>
      <c r="G22" s="404">
        <f t="shared" si="1"/>
        <v>48060593</v>
      </c>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row>
    <row r="23" spans="1:33" s="177" customFormat="1" x14ac:dyDescent="0.3">
      <c r="A23" s="489" t="s">
        <v>896</v>
      </c>
      <c r="B23" s="405"/>
      <c r="C23" s="404">
        <v>66939553</v>
      </c>
      <c r="D23" s="404">
        <f t="shared" si="0"/>
        <v>66939553</v>
      </c>
      <c r="E23" s="404"/>
      <c r="F23" s="404">
        <v>75819215</v>
      </c>
      <c r="G23" s="404">
        <f t="shared" si="1"/>
        <v>75819215</v>
      </c>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row>
    <row r="24" spans="1:33" s="177" customFormat="1" x14ac:dyDescent="0.3">
      <c r="A24" s="489" t="s">
        <v>897</v>
      </c>
      <c r="B24" s="405"/>
      <c r="C24" s="404">
        <v>20370345</v>
      </c>
      <c r="D24" s="404">
        <f t="shared" si="0"/>
        <v>20370345</v>
      </c>
      <c r="E24" s="404"/>
      <c r="F24" s="404">
        <v>49799804</v>
      </c>
      <c r="G24" s="404">
        <f t="shared" si="1"/>
        <v>49799804</v>
      </c>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row>
    <row r="25" spans="1:33" s="177" customFormat="1" x14ac:dyDescent="0.3">
      <c r="A25" s="489" t="s">
        <v>898</v>
      </c>
      <c r="B25" s="405"/>
      <c r="C25" s="404">
        <v>890909</v>
      </c>
      <c r="D25" s="404">
        <f t="shared" si="0"/>
        <v>890909</v>
      </c>
      <c r="E25" s="404"/>
      <c r="F25" s="404">
        <v>14008273</v>
      </c>
      <c r="G25" s="404">
        <f t="shared" si="1"/>
        <v>14008273</v>
      </c>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row>
    <row r="26" spans="1:33" s="177" customFormat="1" x14ac:dyDescent="0.3">
      <c r="A26" s="489" t="s">
        <v>899</v>
      </c>
      <c r="B26" s="405"/>
      <c r="C26" s="404">
        <v>4331641</v>
      </c>
      <c r="D26" s="404">
        <f t="shared" si="0"/>
        <v>4331641</v>
      </c>
      <c r="E26" s="404"/>
      <c r="F26" s="404">
        <v>10949326</v>
      </c>
      <c r="G26" s="404">
        <f t="shared" si="1"/>
        <v>10949326</v>
      </c>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row>
    <row r="27" spans="1:33" s="177" customFormat="1" x14ac:dyDescent="0.3">
      <c r="A27" s="489" t="s">
        <v>900</v>
      </c>
      <c r="B27" s="405"/>
      <c r="C27" s="404">
        <v>200000</v>
      </c>
      <c r="D27" s="404">
        <f t="shared" si="0"/>
        <v>200000</v>
      </c>
      <c r="E27" s="404"/>
      <c r="F27" s="404">
        <v>200000</v>
      </c>
      <c r="G27" s="404">
        <f t="shared" si="1"/>
        <v>200000</v>
      </c>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row>
    <row r="28" spans="1:33" s="177" customFormat="1" x14ac:dyDescent="0.3">
      <c r="A28" s="489" t="s">
        <v>901</v>
      </c>
      <c r="B28" s="405"/>
      <c r="C28" s="404">
        <v>6802736</v>
      </c>
      <c r="D28" s="404">
        <f t="shared" si="0"/>
        <v>6802736</v>
      </c>
      <c r="E28" s="404"/>
      <c r="F28" s="404">
        <v>8880266</v>
      </c>
      <c r="G28" s="404">
        <f t="shared" si="1"/>
        <v>8880266</v>
      </c>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row>
    <row r="29" spans="1:33" s="177" customFormat="1" x14ac:dyDescent="0.3">
      <c r="A29" s="489" t="s">
        <v>902</v>
      </c>
      <c r="B29" s="405"/>
      <c r="C29" s="404">
        <v>9297764</v>
      </c>
      <c r="D29" s="404">
        <f t="shared" si="0"/>
        <v>9297764</v>
      </c>
      <c r="E29" s="404"/>
      <c r="F29" s="404">
        <v>8405685</v>
      </c>
      <c r="G29" s="404">
        <f t="shared" si="1"/>
        <v>8405685</v>
      </c>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row>
    <row r="30" spans="1:33" s="177" customFormat="1" x14ac:dyDescent="0.3">
      <c r="A30" s="489" t="s">
        <v>903</v>
      </c>
      <c r="B30" s="405"/>
      <c r="C30" s="404">
        <v>39157874</v>
      </c>
      <c r="D30" s="404">
        <f t="shared" si="0"/>
        <v>39157874</v>
      </c>
      <c r="E30" s="404"/>
      <c r="F30" s="404">
        <v>9890453</v>
      </c>
      <c r="G30" s="404">
        <f t="shared" si="1"/>
        <v>9890453</v>
      </c>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row>
    <row r="31" spans="1:33" s="177" customFormat="1" x14ac:dyDescent="0.3">
      <c r="A31" s="489" t="s">
        <v>904</v>
      </c>
      <c r="B31" s="405"/>
      <c r="C31" s="404">
        <v>54952140</v>
      </c>
      <c r="D31" s="404">
        <f t="shared" si="0"/>
        <v>54952140</v>
      </c>
      <c r="E31" s="404"/>
      <c r="F31" s="404">
        <v>0</v>
      </c>
      <c r="G31" s="404">
        <f t="shared" si="1"/>
        <v>0</v>
      </c>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row>
    <row r="32" spans="1:33" s="177" customFormat="1" x14ac:dyDescent="0.3">
      <c r="A32" s="489" t="s">
        <v>905</v>
      </c>
      <c r="B32" s="405"/>
      <c r="C32" s="404">
        <v>0</v>
      </c>
      <c r="D32" s="404">
        <f t="shared" ref="D32:D33" si="2">+C32+B32</f>
        <v>0</v>
      </c>
      <c r="E32" s="404"/>
      <c r="F32" s="404">
        <v>0</v>
      </c>
      <c r="G32" s="404">
        <f t="shared" ref="G32:G33" si="3">+F32+E32</f>
        <v>0</v>
      </c>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row>
    <row r="33" spans="1:33" s="177" customFormat="1" x14ac:dyDescent="0.3">
      <c r="A33" s="489" t="s">
        <v>919</v>
      </c>
      <c r="B33" s="405"/>
      <c r="C33" s="404">
        <v>0</v>
      </c>
      <c r="D33" s="404">
        <f t="shared" si="2"/>
        <v>0</v>
      </c>
      <c r="E33" s="404"/>
      <c r="F33" s="404">
        <v>0</v>
      </c>
      <c r="G33" s="404">
        <f t="shared" si="3"/>
        <v>0</v>
      </c>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row>
    <row r="34" spans="1:33" s="177" customFormat="1" x14ac:dyDescent="0.3">
      <c r="A34" s="489" t="s">
        <v>920</v>
      </c>
      <c r="B34" s="405"/>
      <c r="C34" s="404">
        <v>0</v>
      </c>
      <c r="D34" s="404">
        <f t="shared" si="0"/>
        <v>0</v>
      </c>
      <c r="E34" s="404"/>
      <c r="F34" s="404">
        <v>0</v>
      </c>
      <c r="G34" s="404">
        <f t="shared" si="1"/>
        <v>0</v>
      </c>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row>
    <row r="35" spans="1:33" s="177" customFormat="1" x14ac:dyDescent="0.3">
      <c r="A35" s="210" t="s">
        <v>921</v>
      </c>
      <c r="B35" s="405"/>
      <c r="C35" s="404">
        <v>0</v>
      </c>
      <c r="D35" s="404">
        <f t="shared" ref="D35" si="4">+C35+B35</f>
        <v>0</v>
      </c>
      <c r="E35" s="406"/>
      <c r="F35" s="404">
        <v>0</v>
      </c>
      <c r="G35" s="405">
        <f t="shared" ref="G35" si="5">+F35+E35</f>
        <v>0</v>
      </c>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row>
    <row r="36" spans="1:33" s="177" customFormat="1" x14ac:dyDescent="0.3">
      <c r="A36" s="210" t="s">
        <v>922</v>
      </c>
      <c r="B36" s="405"/>
      <c r="C36" s="405"/>
      <c r="D36" s="404">
        <f t="shared" si="0"/>
        <v>0</v>
      </c>
      <c r="E36" s="406"/>
      <c r="F36" s="405"/>
      <c r="G36" s="405">
        <f t="shared" si="1"/>
        <v>0</v>
      </c>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row>
    <row r="37" spans="1:33" s="177" customFormat="1" ht="15" thickBot="1" x14ac:dyDescent="0.35">
      <c r="A37" s="211" t="s">
        <v>2</v>
      </c>
      <c r="B37" s="407">
        <f>+SUM($B$12:B36)</f>
        <v>17176359</v>
      </c>
      <c r="C37" s="407">
        <f>+SUM($C$12:C36)</f>
        <v>445403165</v>
      </c>
      <c r="D37" s="409">
        <f>+SUM($D$12:D36)</f>
        <v>462579524</v>
      </c>
      <c r="E37" s="407">
        <f>+SUM($E$12:E36)</f>
        <v>2663752</v>
      </c>
      <c r="F37" s="408">
        <f>+SUM($F$12:F36)</f>
        <v>434289167</v>
      </c>
      <c r="G37" s="408">
        <f>+SUM($G$12:G36)</f>
        <v>436952919</v>
      </c>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row>
    <row r="38" spans="1:33" s="177" customFormat="1" x14ac:dyDescent="0.3">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row>
    <row r="39" spans="1:33" s="177" customFormat="1" x14ac:dyDescent="0.3">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row>
    <row r="40" spans="1:33" s="177" customFormat="1" x14ac:dyDescent="0.3">
      <c r="A40" s="176"/>
      <c r="B40" s="449"/>
      <c r="C40" s="176"/>
      <c r="D40" s="176"/>
      <c r="E40" s="449"/>
      <c r="F40" s="449"/>
      <c r="G40" s="449"/>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row>
    <row r="41" spans="1:33" s="177" customFormat="1" x14ac:dyDescent="0.3">
      <c r="A41" s="176"/>
      <c r="B41" s="176"/>
      <c r="C41" s="449"/>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row>
    <row r="42" spans="1:33" s="177" customFormat="1" x14ac:dyDescent="0.3">
      <c r="A42" s="176"/>
      <c r="B42" s="449"/>
      <c r="C42" s="449"/>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row>
    <row r="43" spans="1:33" s="177" customFormat="1" x14ac:dyDescent="0.3">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row>
    <row r="44" spans="1:33" s="177" customFormat="1" x14ac:dyDescent="0.3">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row>
    <row r="45" spans="1:33" s="177" customFormat="1" x14ac:dyDescent="0.3">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row>
    <row r="46" spans="1:33" s="150" customFormat="1" x14ac:dyDescent="0.3">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row>
    <row r="47" spans="1:33" s="150" customFormat="1" x14ac:dyDescent="0.3">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row>
  </sheetData>
  <mergeCells count="3">
    <mergeCell ref="A10:A11"/>
    <mergeCell ref="B10:D10"/>
    <mergeCell ref="E10:G10"/>
  </mergeCells>
  <hyperlinks>
    <hyperlink ref="G1" location="ER!A1" display="ER" xr:uid="{00000000-0004-0000-1F00-000000000000}"/>
  </hyperlinks>
  <pageMargins left="0.7" right="0.7" top="0.75" bottom="0.75" header="0.3" footer="0.3"/>
  <pageSetup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4" tint="0.39997558519241921"/>
  </sheetPr>
  <dimension ref="A1:X24"/>
  <sheetViews>
    <sheetView showGridLines="0" workbookViewId="0"/>
  </sheetViews>
  <sheetFormatPr baseColWidth="10" defaultRowHeight="14.4" x14ac:dyDescent="0.3"/>
  <cols>
    <col min="1" max="1" width="38" style="129" customWidth="1"/>
    <col min="2" max="2" width="14.6640625" style="129" customWidth="1"/>
    <col min="3" max="3" width="15.6640625" style="129" customWidth="1"/>
    <col min="4" max="4" width="4.88671875" style="129" customWidth="1"/>
    <col min="5" max="5" width="14.5546875" style="129" bestFit="1" customWidth="1"/>
    <col min="6" max="6" width="13.33203125" style="129" customWidth="1"/>
    <col min="7" max="7" width="14.5546875" style="129" customWidth="1"/>
    <col min="8" max="20" width="11.44140625" style="129"/>
  </cols>
  <sheetData>
    <row r="1" spans="1:24" ht="21" x14ac:dyDescent="0.4">
      <c r="A1" s="414" t="str">
        <f>Indice!C1</f>
        <v>INVESTIGACIONES AGROPECUARIAS PARAGUAY S.A. (IAPP S.A.)</v>
      </c>
    </row>
    <row r="2" spans="1:24" x14ac:dyDescent="0.3">
      <c r="E2" s="148" t="s">
        <v>115</v>
      </c>
    </row>
    <row r="5" spans="1:24" x14ac:dyDescent="0.3">
      <c r="A5" s="585" t="s">
        <v>260</v>
      </c>
      <c r="B5" s="585"/>
      <c r="C5" s="585"/>
      <c r="D5" s="585"/>
      <c r="E5" s="585"/>
      <c r="F5" s="157"/>
      <c r="U5" s="129"/>
      <c r="V5" s="129"/>
      <c r="W5" s="129"/>
      <c r="X5" s="129"/>
    </row>
    <row r="6" spans="1:24" x14ac:dyDescent="0.3">
      <c r="A6" s="154"/>
      <c r="B6" s="156"/>
      <c r="C6" s="155"/>
      <c r="D6" s="155"/>
      <c r="E6" s="155"/>
      <c r="F6" s="157"/>
      <c r="U6" s="129"/>
      <c r="V6" s="129"/>
      <c r="W6" s="129"/>
      <c r="X6" s="129"/>
    </row>
    <row r="7" spans="1:24" x14ac:dyDescent="0.3">
      <c r="A7" s="304" t="s">
        <v>188</v>
      </c>
      <c r="B7" s="603"/>
      <c r="C7" s="603"/>
      <c r="D7" s="155"/>
      <c r="E7" s="155"/>
      <c r="F7" s="157"/>
      <c r="U7" s="129"/>
      <c r="V7" s="129"/>
      <c r="W7" s="129"/>
      <c r="X7" s="129"/>
    </row>
    <row r="8" spans="1:24" x14ac:dyDescent="0.3">
      <c r="A8" s="154"/>
      <c r="D8" s="155"/>
      <c r="E8" s="155"/>
      <c r="F8" s="157"/>
      <c r="U8" s="129"/>
      <c r="V8" s="129"/>
      <c r="W8" s="129"/>
      <c r="X8" s="129"/>
    </row>
    <row r="9" spans="1:24" x14ac:dyDescent="0.3">
      <c r="A9" s="158" t="s">
        <v>121</v>
      </c>
      <c r="B9" s="435">
        <f>+'Nota 26'!B8</f>
        <v>44742</v>
      </c>
      <c r="C9" s="435">
        <f>+'Nota 26'!C8</f>
        <v>44377</v>
      </c>
      <c r="D9" s="155"/>
      <c r="E9" s="158" t="s">
        <v>190</v>
      </c>
      <c r="F9" s="435">
        <f>+B9</f>
        <v>44742</v>
      </c>
      <c r="G9" s="435">
        <f>+C9</f>
        <v>44377</v>
      </c>
      <c r="U9" s="129"/>
      <c r="V9" s="129"/>
      <c r="W9" s="129"/>
      <c r="X9" s="129"/>
    </row>
    <row r="10" spans="1:24" x14ac:dyDescent="0.3">
      <c r="A10" s="154" t="s">
        <v>906</v>
      </c>
      <c r="B10" s="157">
        <v>0</v>
      </c>
      <c r="C10" s="157">
        <v>0</v>
      </c>
      <c r="D10" s="155"/>
      <c r="E10" s="154"/>
      <c r="F10" s="154"/>
      <c r="G10" s="154"/>
      <c r="U10" s="129"/>
      <c r="V10" s="129"/>
      <c r="W10" s="129"/>
      <c r="X10" s="129"/>
    </row>
    <row r="11" spans="1:24" x14ac:dyDescent="0.3">
      <c r="A11" s="154" t="s">
        <v>907</v>
      </c>
      <c r="B11" s="157">
        <v>0</v>
      </c>
      <c r="C11" s="157">
        <v>0</v>
      </c>
      <c r="D11" s="155"/>
      <c r="E11" s="154"/>
      <c r="F11" s="154"/>
      <c r="G11" s="154"/>
      <c r="U11" s="129"/>
      <c r="V11" s="129"/>
      <c r="W11" s="129"/>
      <c r="X11" s="129"/>
    </row>
    <row r="12" spans="1:24" x14ac:dyDescent="0.3">
      <c r="A12" s="154" t="s">
        <v>908</v>
      </c>
      <c r="B12" s="157">
        <v>15858250</v>
      </c>
      <c r="C12" s="157">
        <v>8743956</v>
      </c>
      <c r="D12" s="155"/>
      <c r="E12" s="154"/>
      <c r="F12" s="154"/>
      <c r="G12" s="154"/>
      <c r="U12" s="129"/>
      <c r="V12" s="129"/>
      <c r="W12" s="129"/>
      <c r="X12" s="129"/>
    </row>
    <row r="13" spans="1:24" x14ac:dyDescent="0.3">
      <c r="A13" s="154" t="s">
        <v>909</v>
      </c>
      <c r="B13" s="157">
        <v>0</v>
      </c>
      <c r="C13" s="157">
        <v>0</v>
      </c>
      <c r="D13" s="155"/>
      <c r="E13" s="154"/>
      <c r="F13" s="154"/>
      <c r="G13" s="154"/>
      <c r="U13" s="129"/>
      <c r="V13" s="129"/>
      <c r="W13" s="129"/>
      <c r="X13" s="129"/>
    </row>
    <row r="14" spans="1:24" x14ac:dyDescent="0.3">
      <c r="A14" s="154" t="s">
        <v>910</v>
      </c>
      <c r="B14" s="157">
        <v>0</v>
      </c>
      <c r="C14" s="157">
        <v>0</v>
      </c>
      <c r="D14" s="155"/>
      <c r="E14" s="154"/>
      <c r="F14" s="154"/>
      <c r="G14" s="154"/>
      <c r="U14" s="129"/>
      <c r="V14" s="129"/>
      <c r="W14" s="129"/>
      <c r="X14" s="129"/>
    </row>
    <row r="15" spans="1:24" ht="15" thickBot="1" x14ac:dyDescent="0.35">
      <c r="A15" s="158" t="s">
        <v>2</v>
      </c>
      <c r="B15" s="401">
        <f>SUM($B$10:B14)</f>
        <v>15858250</v>
      </c>
      <c r="C15" s="401">
        <f>SUM($C$10:C14)</f>
        <v>8743956</v>
      </c>
      <c r="D15" s="305"/>
      <c r="E15" s="352" t="s">
        <v>2</v>
      </c>
      <c r="F15" s="402">
        <f>SUM($F$10:F14)</f>
        <v>0</v>
      </c>
      <c r="G15" s="402">
        <f>SUM($G$10:G14)</f>
        <v>0</v>
      </c>
      <c r="U15" s="129"/>
      <c r="V15" s="129"/>
      <c r="W15" s="129"/>
      <c r="X15" s="129"/>
    </row>
    <row r="16" spans="1:24" ht="15" thickTop="1" x14ac:dyDescent="0.3">
      <c r="A16"/>
      <c r="B16"/>
      <c r="C16"/>
      <c r="D16" s="155"/>
      <c r="E16" s="155"/>
      <c r="F16" s="157"/>
      <c r="U16" s="129"/>
      <c r="V16" s="129"/>
      <c r="W16" s="129"/>
      <c r="X16" s="129"/>
    </row>
    <row r="17" spans="4:24" customFormat="1" x14ac:dyDescent="0.3">
      <c r="D17" s="155"/>
      <c r="E17" s="155"/>
      <c r="F17" s="157"/>
      <c r="G17" s="129"/>
      <c r="H17" s="129"/>
      <c r="I17" s="129"/>
      <c r="J17" s="129"/>
      <c r="K17" s="129"/>
      <c r="L17" s="129"/>
      <c r="M17" s="129"/>
      <c r="N17" s="129"/>
      <c r="O17" s="129"/>
      <c r="P17" s="129"/>
      <c r="Q17" s="129"/>
      <c r="R17" s="129"/>
      <c r="S17" s="129"/>
      <c r="T17" s="129"/>
      <c r="U17" s="129"/>
      <c r="V17" s="129"/>
      <c r="W17" s="129"/>
      <c r="X17" s="129"/>
    </row>
    <row r="18" spans="4:24" customFormat="1" x14ac:dyDescent="0.3">
      <c r="D18" s="155"/>
      <c r="E18" s="155"/>
      <c r="F18" s="157"/>
      <c r="G18" s="129"/>
      <c r="H18" s="129"/>
      <c r="I18" s="129"/>
      <c r="J18" s="129"/>
      <c r="K18" s="129"/>
      <c r="L18" s="129"/>
      <c r="M18" s="129"/>
      <c r="N18" s="129"/>
      <c r="O18" s="129"/>
      <c r="P18" s="129"/>
      <c r="Q18" s="129"/>
      <c r="R18" s="129"/>
      <c r="S18" s="129"/>
      <c r="T18" s="129"/>
      <c r="U18" s="129"/>
      <c r="V18" s="129"/>
      <c r="W18" s="129"/>
      <c r="X18" s="129"/>
    </row>
    <row r="19" spans="4:24" customFormat="1" x14ac:dyDescent="0.3">
      <c r="D19" s="155"/>
      <c r="E19" s="155"/>
      <c r="F19" s="157"/>
      <c r="G19" s="129"/>
      <c r="H19" s="129"/>
      <c r="I19" s="129"/>
      <c r="J19" s="129"/>
      <c r="K19" s="129"/>
      <c r="L19" s="129"/>
      <c r="M19" s="129"/>
      <c r="N19" s="129"/>
      <c r="O19" s="129"/>
      <c r="P19" s="129"/>
      <c r="Q19" s="129"/>
      <c r="R19" s="129"/>
      <c r="S19" s="129"/>
      <c r="T19" s="129"/>
      <c r="U19" s="129"/>
      <c r="V19" s="129"/>
      <c r="W19" s="129"/>
      <c r="X19" s="129"/>
    </row>
    <row r="20" spans="4:24" customFormat="1" x14ac:dyDescent="0.3">
      <c r="D20" s="155"/>
      <c r="E20" s="155"/>
      <c r="F20" s="157"/>
      <c r="G20" s="129"/>
      <c r="H20" s="129"/>
      <c r="I20" s="129"/>
      <c r="J20" s="129"/>
      <c r="K20" s="129"/>
      <c r="L20" s="129"/>
      <c r="M20" s="129"/>
      <c r="N20" s="129"/>
      <c r="O20" s="129"/>
      <c r="P20" s="129"/>
      <c r="Q20" s="129"/>
      <c r="R20" s="129"/>
      <c r="S20" s="129"/>
      <c r="T20" s="129"/>
      <c r="U20" s="129"/>
      <c r="V20" s="129"/>
      <c r="W20" s="129"/>
      <c r="X20" s="129"/>
    </row>
    <row r="21" spans="4:24" customFormat="1" x14ac:dyDescent="0.3">
      <c r="D21" s="155"/>
      <c r="E21" s="155"/>
      <c r="F21" s="157"/>
      <c r="G21" s="129"/>
      <c r="H21" s="129"/>
      <c r="I21" s="129"/>
      <c r="J21" s="129"/>
      <c r="K21" s="129"/>
      <c r="L21" s="129"/>
      <c r="M21" s="129"/>
      <c r="N21" s="129"/>
      <c r="O21" s="129"/>
      <c r="P21" s="129"/>
      <c r="Q21" s="129"/>
      <c r="R21" s="129"/>
      <c r="S21" s="129"/>
      <c r="T21" s="129"/>
      <c r="U21" s="129"/>
      <c r="V21" s="129"/>
      <c r="W21" s="129"/>
      <c r="X21" s="129"/>
    </row>
    <row r="22" spans="4:24" customFormat="1" x14ac:dyDescent="0.3">
      <c r="D22" s="155"/>
      <c r="E22" s="155"/>
      <c r="F22" s="157"/>
      <c r="G22" s="129"/>
      <c r="H22" s="129"/>
      <c r="I22" s="129"/>
      <c r="J22" s="129"/>
      <c r="K22" s="129"/>
      <c r="L22" s="129"/>
      <c r="M22" s="129"/>
      <c r="N22" s="129"/>
      <c r="O22" s="129"/>
      <c r="P22" s="129"/>
      <c r="Q22" s="129"/>
      <c r="R22" s="129"/>
      <c r="S22" s="129"/>
      <c r="T22" s="129"/>
      <c r="U22" s="129"/>
      <c r="V22" s="129"/>
      <c r="W22" s="129"/>
      <c r="X22" s="129"/>
    </row>
    <row r="23" spans="4:24" customFormat="1" x14ac:dyDescent="0.3">
      <c r="D23" s="155"/>
      <c r="E23" s="155"/>
      <c r="F23" s="157"/>
      <c r="G23" s="129"/>
      <c r="H23" s="129"/>
      <c r="I23" s="129"/>
      <c r="J23" s="129"/>
      <c r="K23" s="129"/>
      <c r="L23" s="129"/>
      <c r="M23" s="129"/>
      <c r="N23" s="129"/>
      <c r="O23" s="129"/>
      <c r="P23" s="129"/>
      <c r="Q23" s="129"/>
      <c r="R23" s="129"/>
      <c r="S23" s="129"/>
      <c r="T23" s="129"/>
      <c r="U23" s="129"/>
      <c r="V23" s="129"/>
      <c r="W23" s="129"/>
      <c r="X23" s="129"/>
    </row>
    <row r="24" spans="4:24" customFormat="1" x14ac:dyDescent="0.3">
      <c r="D24" s="155"/>
      <c r="E24" s="155"/>
      <c r="F24" s="157"/>
      <c r="G24" s="129"/>
      <c r="H24" s="129"/>
      <c r="I24" s="129"/>
      <c r="J24" s="129"/>
      <c r="K24" s="129"/>
      <c r="L24" s="129"/>
      <c r="M24" s="129"/>
      <c r="N24" s="129"/>
      <c r="O24" s="129"/>
      <c r="P24" s="129"/>
      <c r="Q24" s="129"/>
      <c r="R24" s="129"/>
      <c r="S24" s="129"/>
      <c r="T24" s="129"/>
      <c r="U24" s="129"/>
      <c r="V24" s="129"/>
      <c r="W24" s="129"/>
      <c r="X24" s="129"/>
    </row>
  </sheetData>
  <mergeCells count="2">
    <mergeCell ref="A5:E5"/>
    <mergeCell ref="B7:C7"/>
  </mergeCells>
  <hyperlinks>
    <hyperlink ref="E2" location="ER!A1" display="ER" xr:uid="{00000000-0004-0000-2000-000000000000}"/>
  </hyperlink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4" tint="0.39997558519241921"/>
  </sheetPr>
  <dimension ref="A1:AE22"/>
  <sheetViews>
    <sheetView showGridLines="0" workbookViewId="0">
      <selection activeCell="E2" sqref="E2"/>
    </sheetView>
  </sheetViews>
  <sheetFormatPr baseColWidth="10" defaultRowHeight="14.4" x14ac:dyDescent="0.3"/>
  <cols>
    <col min="1" max="1" width="27.5546875" style="129" customWidth="1"/>
    <col min="2" max="3" width="10.6640625" style="129" bestFit="1" customWidth="1"/>
    <col min="4" max="4" width="7.33203125" style="129" customWidth="1"/>
    <col min="5" max="5" width="40.109375" style="129" bestFit="1" customWidth="1"/>
    <col min="6" max="6" width="17.33203125" style="129" customWidth="1"/>
    <col min="7" max="7" width="16" style="129" customWidth="1"/>
    <col min="8" max="15" width="11.44140625" style="129"/>
  </cols>
  <sheetData>
    <row r="1" spans="1:31" ht="21" x14ac:dyDescent="0.4">
      <c r="A1" s="414" t="str">
        <f>Indice!C1</f>
        <v>INVESTIGACIONES AGROPECUARIAS PARAGUAY S.A. (IAPP S.A.)</v>
      </c>
    </row>
    <row r="2" spans="1:31" x14ac:dyDescent="0.3">
      <c r="E2" s="148" t="s">
        <v>115</v>
      </c>
    </row>
    <row r="6" spans="1:31" x14ac:dyDescent="0.3">
      <c r="A6" s="270" t="s">
        <v>261</v>
      </c>
      <c r="B6" s="270"/>
      <c r="C6" s="270"/>
      <c r="D6" s="270"/>
      <c r="E6" s="270"/>
      <c r="F6" s="270"/>
      <c r="G6" s="270"/>
      <c r="H6" s="33"/>
      <c r="I6" s="33"/>
      <c r="J6" s="33"/>
      <c r="K6" s="33"/>
      <c r="L6" s="33"/>
      <c r="M6" s="33"/>
      <c r="N6" s="33"/>
      <c r="O6" s="33"/>
      <c r="P6" s="33"/>
      <c r="Q6" s="33"/>
      <c r="R6" s="33"/>
      <c r="S6" s="33"/>
      <c r="T6" s="33"/>
      <c r="U6" s="33"/>
      <c r="V6" s="33"/>
      <c r="W6" s="33"/>
      <c r="X6" s="33"/>
      <c r="Y6" s="33"/>
      <c r="Z6" s="33"/>
      <c r="AA6" s="33"/>
      <c r="AB6" s="33"/>
      <c r="AC6" s="33"/>
      <c r="AD6" s="33"/>
    </row>
    <row r="7" spans="1:31" x14ac:dyDescent="0.3">
      <c r="A7" s="292" t="s">
        <v>188</v>
      </c>
    </row>
    <row r="8" spans="1:31" x14ac:dyDescent="0.3">
      <c r="C8" s="292"/>
    </row>
    <row r="9" spans="1:31" x14ac:dyDescent="0.3">
      <c r="A9" s="153" t="s">
        <v>123</v>
      </c>
      <c r="B9" s="435">
        <f>+'Nota 28'!B9</f>
        <v>44742</v>
      </c>
      <c r="C9" s="435">
        <f>+'Nota 28'!C9</f>
        <v>44377</v>
      </c>
      <c r="D9" s="33"/>
      <c r="E9" s="153" t="s">
        <v>125</v>
      </c>
      <c r="F9" s="435">
        <f>+B9</f>
        <v>44742</v>
      </c>
      <c r="G9" s="435">
        <f>+C9</f>
        <v>44377</v>
      </c>
      <c r="H9" s="33"/>
      <c r="I9" s="33"/>
      <c r="J9" s="33"/>
      <c r="K9" s="33"/>
      <c r="L9" s="33"/>
      <c r="M9" s="33"/>
      <c r="N9" s="33"/>
      <c r="O9" s="33"/>
      <c r="P9" s="33"/>
      <c r="Q9" s="33"/>
      <c r="R9" s="33"/>
      <c r="S9" s="33"/>
      <c r="T9" s="33"/>
      <c r="U9" s="33"/>
      <c r="V9" s="33"/>
      <c r="W9" s="33"/>
      <c r="X9" s="33"/>
      <c r="Y9" s="33"/>
      <c r="Z9" s="33"/>
      <c r="AA9" s="33"/>
      <c r="AB9" s="33"/>
      <c r="AC9" s="33"/>
      <c r="AD9" s="33"/>
      <c r="AE9" s="33"/>
    </row>
    <row r="10" spans="1:31" x14ac:dyDescent="0.3">
      <c r="A10" s="33"/>
      <c r="B10" s="33"/>
      <c r="C10" s="33"/>
      <c r="D10" s="33"/>
      <c r="E10" s="33" t="s">
        <v>911</v>
      </c>
      <c r="F10" s="21">
        <v>128227901</v>
      </c>
      <c r="G10" s="21">
        <v>154161696</v>
      </c>
      <c r="H10" s="33"/>
      <c r="I10" s="33"/>
      <c r="J10" s="33"/>
      <c r="K10" s="33"/>
      <c r="L10" s="33"/>
      <c r="M10" s="33"/>
      <c r="N10" s="33"/>
      <c r="O10" s="33"/>
      <c r="P10" s="33"/>
      <c r="Q10" s="33"/>
      <c r="R10" s="33"/>
      <c r="S10" s="33"/>
      <c r="T10" s="33"/>
      <c r="U10" s="33"/>
      <c r="V10" s="33"/>
      <c r="W10" s="33"/>
      <c r="X10" s="33"/>
      <c r="Y10" s="33"/>
      <c r="Z10" s="33"/>
      <c r="AA10" s="33"/>
      <c r="AB10" s="33"/>
      <c r="AC10" s="33"/>
      <c r="AD10" s="33"/>
      <c r="AE10" s="33"/>
    </row>
    <row r="11" spans="1:31" x14ac:dyDescent="0.3">
      <c r="A11" s="33"/>
      <c r="B11" s="33"/>
      <c r="C11" s="33"/>
      <c r="D11" s="33"/>
      <c r="E11" s="33" t="s">
        <v>912</v>
      </c>
      <c r="F11" s="382">
        <v>1414346</v>
      </c>
      <c r="G11" s="21">
        <v>2859212</v>
      </c>
      <c r="H11" s="33"/>
      <c r="I11" s="33"/>
      <c r="J11" s="33"/>
      <c r="K11" s="33"/>
      <c r="L11" s="33"/>
      <c r="M11" s="33"/>
      <c r="N11" s="33"/>
      <c r="O11" s="33"/>
      <c r="P11" s="33"/>
      <c r="Q11" s="33"/>
      <c r="R11" s="33"/>
      <c r="S11" s="33"/>
      <c r="T11" s="33"/>
      <c r="U11" s="33"/>
      <c r="V11" s="33"/>
      <c r="W11" s="33"/>
      <c r="X11" s="33"/>
      <c r="Y11" s="33"/>
      <c r="Z11" s="33"/>
      <c r="AA11" s="33"/>
      <c r="AB11" s="33"/>
      <c r="AC11" s="33"/>
      <c r="AD11" s="33"/>
      <c r="AE11" s="33"/>
    </row>
    <row r="12" spans="1:31" x14ac:dyDescent="0.3">
      <c r="A12" s="33"/>
      <c r="B12" s="33"/>
      <c r="C12" s="33"/>
      <c r="D12" s="33"/>
      <c r="E12" s="33" t="s">
        <v>913</v>
      </c>
      <c r="F12" s="21">
        <v>31191078</v>
      </c>
      <c r="G12" s="21">
        <v>39692768</v>
      </c>
      <c r="H12" s="33"/>
      <c r="I12" s="33"/>
      <c r="J12" s="33"/>
      <c r="K12" s="33"/>
      <c r="L12" s="33"/>
      <c r="M12" s="33"/>
      <c r="N12" s="33"/>
      <c r="O12" s="33"/>
      <c r="P12" s="33"/>
      <c r="Q12" s="33"/>
      <c r="R12" s="33"/>
      <c r="S12" s="33"/>
      <c r="T12" s="33"/>
      <c r="U12" s="33"/>
      <c r="V12" s="33"/>
      <c r="W12" s="33"/>
      <c r="X12" s="33"/>
      <c r="Y12" s="33"/>
      <c r="Z12" s="33"/>
      <c r="AA12" s="33"/>
      <c r="AB12" s="33"/>
      <c r="AC12" s="33"/>
      <c r="AD12" s="33"/>
      <c r="AE12" s="33"/>
    </row>
    <row r="13" spans="1:31" ht="15" thickBot="1" x14ac:dyDescent="0.35">
      <c r="A13" s="153" t="s">
        <v>124</v>
      </c>
      <c r="B13" s="399">
        <f>SUM($B10:B12)</f>
        <v>0</v>
      </c>
      <c r="C13" s="399">
        <f>SUM($C10:C12)</f>
        <v>0</v>
      </c>
      <c r="D13" s="33"/>
      <c r="E13" s="153" t="s">
        <v>197</v>
      </c>
      <c r="F13" s="400">
        <f>SUM($F10:F12)</f>
        <v>160833325</v>
      </c>
      <c r="G13" s="400">
        <f>SUM($G10:G12)</f>
        <v>196713676</v>
      </c>
      <c r="H13" s="33"/>
      <c r="I13" s="33"/>
      <c r="J13" s="33"/>
      <c r="K13" s="33"/>
      <c r="L13" s="33"/>
      <c r="M13" s="33"/>
      <c r="N13" s="33"/>
      <c r="O13" s="33"/>
      <c r="P13" s="33"/>
      <c r="Q13" s="33"/>
      <c r="R13" s="33"/>
      <c r="S13" s="33"/>
      <c r="T13" s="33"/>
      <c r="U13" s="33"/>
      <c r="V13" s="33"/>
      <c r="W13" s="33"/>
      <c r="X13" s="33"/>
      <c r="Y13" s="33"/>
      <c r="Z13" s="33"/>
      <c r="AA13" s="33"/>
      <c r="AB13" s="33"/>
      <c r="AC13" s="33"/>
      <c r="AD13" s="33"/>
      <c r="AE13" s="33"/>
    </row>
    <row r="14" spans="1:31" ht="15" thickTop="1" x14ac:dyDescent="0.3">
      <c r="A14" s="33"/>
      <c r="B14" s="33"/>
      <c r="C14" s="33"/>
      <c r="D14" s="33"/>
      <c r="H14" s="33"/>
      <c r="I14" s="33"/>
      <c r="J14" s="33"/>
      <c r="K14" s="33"/>
      <c r="L14" s="33"/>
      <c r="M14" s="33"/>
      <c r="N14" s="33"/>
      <c r="O14" s="33"/>
      <c r="P14" s="33"/>
      <c r="Q14" s="33"/>
      <c r="R14" s="33"/>
      <c r="S14" s="33"/>
      <c r="T14" s="33"/>
      <c r="U14" s="33"/>
      <c r="V14" s="33"/>
      <c r="W14" s="33"/>
      <c r="X14" s="33"/>
      <c r="Y14" s="33"/>
      <c r="Z14" s="33"/>
      <c r="AA14" s="33"/>
      <c r="AB14" s="33"/>
      <c r="AC14" s="33"/>
      <c r="AD14" s="33"/>
      <c r="AE14" s="33"/>
    </row>
    <row r="16" spans="1:31" x14ac:dyDescent="0.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row>
    <row r="17" spans="4:31" x14ac:dyDescent="0.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row>
    <row r="18" spans="4:31" customFormat="1" x14ac:dyDescent="0.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row>
    <row r="19" spans="4:31" customFormat="1" x14ac:dyDescent="0.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row>
    <row r="20" spans="4:31" x14ac:dyDescent="0.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row>
    <row r="21" spans="4:31" x14ac:dyDescent="0.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row>
    <row r="22" spans="4:31" x14ac:dyDescent="0.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row>
  </sheetData>
  <hyperlinks>
    <hyperlink ref="E2" location="ER!A1" display="ER" xr:uid="{00000000-0004-0000-2100-000000000000}"/>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4" tint="0.39997558519241921"/>
  </sheetPr>
  <dimension ref="A1:AB12"/>
  <sheetViews>
    <sheetView workbookViewId="0">
      <selection activeCell="A6" sqref="A6"/>
    </sheetView>
  </sheetViews>
  <sheetFormatPr baseColWidth="10" defaultRowHeight="14.4" x14ac:dyDescent="0.3"/>
  <cols>
    <col min="1" max="1" width="38" style="129" customWidth="1"/>
    <col min="2" max="2" width="16.5546875" style="129" customWidth="1"/>
    <col min="3" max="3" width="18.44140625" style="129" customWidth="1"/>
    <col min="4" max="25" width="11.44140625" style="129"/>
  </cols>
  <sheetData>
    <row r="1" spans="1:28" ht="21" x14ac:dyDescent="0.4">
      <c r="A1" s="414" t="str">
        <f>Indice!C1</f>
        <v>INVESTIGACIONES AGROPECUARIAS PARAGUAY S.A. (IAPP S.A.)</v>
      </c>
    </row>
    <row r="2" spans="1:28" x14ac:dyDescent="0.3">
      <c r="E2" s="148" t="s">
        <v>115</v>
      </c>
    </row>
    <row r="5" spans="1:28" ht="15.75" customHeight="1" x14ac:dyDescent="0.3">
      <c r="A5" s="270" t="s">
        <v>939</v>
      </c>
      <c r="B5" s="246"/>
      <c r="C5" s="246"/>
      <c r="D5" s="246"/>
      <c r="E5" s="246"/>
      <c r="F5" s="154"/>
      <c r="G5" s="157"/>
      <c r="H5" s="155"/>
      <c r="Z5" s="129"/>
      <c r="AA5" s="129"/>
      <c r="AB5" s="129"/>
    </row>
    <row r="6" spans="1:28" ht="15.75" customHeight="1" x14ac:dyDescent="0.3">
      <c r="A6" s="353" t="s">
        <v>188</v>
      </c>
      <c r="B6" s="353"/>
      <c r="C6" s="213"/>
      <c r="D6" s="213"/>
      <c r="E6" s="213"/>
      <c r="F6" s="154"/>
      <c r="G6" s="157"/>
      <c r="H6" s="155"/>
      <c r="Z6" s="129"/>
      <c r="AA6" s="129"/>
      <c r="AB6" s="129"/>
    </row>
    <row r="7" spans="1:28" x14ac:dyDescent="0.3">
      <c r="A7" s="154"/>
      <c r="B7" s="603"/>
      <c r="C7" s="603"/>
      <c r="D7" s="155"/>
      <c r="E7" s="155"/>
      <c r="F7" s="154"/>
      <c r="G7" s="157"/>
      <c r="H7" s="155"/>
      <c r="Z7" s="129"/>
      <c r="AA7" s="129"/>
      <c r="AB7" s="129"/>
    </row>
    <row r="8" spans="1:28" x14ac:dyDescent="0.3">
      <c r="A8" s="154"/>
      <c r="D8" s="155"/>
      <c r="E8" s="155"/>
      <c r="F8" s="154"/>
      <c r="G8" s="157"/>
      <c r="H8" s="155"/>
      <c r="Z8" s="129"/>
      <c r="AA8" s="129"/>
      <c r="AB8" s="129"/>
    </row>
    <row r="9" spans="1:28" x14ac:dyDescent="0.3">
      <c r="A9" s="158" t="s">
        <v>126</v>
      </c>
      <c r="B9" s="435">
        <f>+'Nota 29'!F9</f>
        <v>44742</v>
      </c>
      <c r="C9" s="435">
        <f>+'Nota 29'!G9</f>
        <v>44377</v>
      </c>
      <c r="D9" s="155"/>
      <c r="E9" s="155"/>
      <c r="F9" s="154"/>
      <c r="G9" s="157"/>
      <c r="H9" s="155"/>
      <c r="Z9" s="129"/>
      <c r="AA9" s="129"/>
      <c r="AB9" s="129"/>
    </row>
    <row r="10" spans="1:28" x14ac:dyDescent="0.3">
      <c r="A10" s="154"/>
      <c r="B10" s="154"/>
      <c r="C10" s="154"/>
      <c r="D10" s="155"/>
      <c r="E10" s="155"/>
      <c r="F10" s="154"/>
      <c r="G10" s="157"/>
      <c r="H10" s="155"/>
      <c r="Z10" s="129"/>
      <c r="AA10" s="129"/>
      <c r="AB10" s="129"/>
    </row>
    <row r="11" spans="1:28" ht="15" thickBot="1" x14ac:dyDescent="0.35">
      <c r="A11" s="158" t="s">
        <v>2</v>
      </c>
      <c r="B11" s="399">
        <f>SUM($B10:B10)</f>
        <v>0</v>
      </c>
      <c r="C11" s="399">
        <f>SUM($C10:C10)</f>
        <v>0</v>
      </c>
      <c r="D11" s="155"/>
      <c r="E11" s="155"/>
      <c r="F11" s="154"/>
      <c r="G11" s="157"/>
      <c r="H11" s="155"/>
      <c r="Z11" s="129"/>
      <c r="AA11" s="129"/>
      <c r="AB11" s="129"/>
    </row>
    <row r="12" spans="1:28" ht="15" thickTop="1" x14ac:dyDescent="0.3">
      <c r="A12" s="154"/>
      <c r="B12" s="156"/>
      <c r="C12" s="155"/>
      <c r="D12" s="155"/>
      <c r="E12" s="155"/>
      <c r="F12" s="154"/>
      <c r="G12" s="157"/>
      <c r="H12" s="155"/>
      <c r="Z12" s="129"/>
      <c r="AA12" s="129"/>
      <c r="AB12" s="129"/>
    </row>
  </sheetData>
  <mergeCells count="1">
    <mergeCell ref="B7:C7"/>
  </mergeCells>
  <hyperlinks>
    <hyperlink ref="E2" location="ER!A1" display="ER" xr:uid="{00000000-0004-0000-2200-000000000000}"/>
  </hyperlink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4" tint="0.39997558519241921"/>
  </sheetPr>
  <dimension ref="A1:V12"/>
  <sheetViews>
    <sheetView workbookViewId="0">
      <selection activeCell="E15" sqref="E15"/>
    </sheetView>
  </sheetViews>
  <sheetFormatPr baseColWidth="10" defaultRowHeight="14.4" x14ac:dyDescent="0.3"/>
  <cols>
    <col min="1" max="1" width="38" style="129" customWidth="1"/>
    <col min="2" max="2" width="18.44140625" style="129" customWidth="1"/>
    <col min="3" max="3" width="17.6640625" style="129" customWidth="1"/>
    <col min="4" max="22" width="11.44140625" style="129"/>
  </cols>
  <sheetData>
    <row r="1" spans="1:8" ht="21" x14ac:dyDescent="0.4">
      <c r="A1" s="414" t="str">
        <f>Indice!C1</f>
        <v>INVESTIGACIONES AGROPECUARIAS PARAGUAY S.A. (IAPP S.A.)</v>
      </c>
    </row>
    <row r="2" spans="1:8" x14ac:dyDescent="0.3">
      <c r="E2" s="148" t="s">
        <v>115</v>
      </c>
    </row>
    <row r="5" spans="1:8" x14ac:dyDescent="0.3">
      <c r="A5" s="270" t="s">
        <v>263</v>
      </c>
      <c r="B5" s="270"/>
      <c r="C5" s="270"/>
      <c r="D5" s="270"/>
      <c r="E5" s="270"/>
      <c r="F5" s="154"/>
      <c r="G5" s="157"/>
      <c r="H5" s="155"/>
    </row>
    <row r="6" spans="1:8" x14ac:dyDescent="0.3">
      <c r="A6" s="604" t="s">
        <v>188</v>
      </c>
      <c r="B6" s="604"/>
      <c r="C6" s="155"/>
      <c r="D6" s="155"/>
      <c r="E6" s="155"/>
      <c r="F6" s="154"/>
      <c r="G6" s="157"/>
      <c r="H6" s="155"/>
    </row>
    <row r="7" spans="1:8" x14ac:dyDescent="0.3">
      <c r="A7" s="154"/>
      <c r="B7" s="603"/>
      <c r="C7" s="603"/>
      <c r="D7" s="155"/>
      <c r="E7" s="155"/>
      <c r="F7" s="154"/>
      <c r="G7" s="157"/>
      <c r="H7" s="155"/>
    </row>
    <row r="8" spans="1:8" x14ac:dyDescent="0.3">
      <c r="A8" s="154"/>
      <c r="D8" s="155"/>
      <c r="E8" s="155"/>
      <c r="F8" s="154"/>
      <c r="G8" s="157"/>
      <c r="H8" s="155"/>
    </row>
    <row r="9" spans="1:8" x14ac:dyDescent="0.3">
      <c r="A9" s="158" t="s">
        <v>127</v>
      </c>
      <c r="B9" s="435">
        <f>+'Nota 30'!B9</f>
        <v>44742</v>
      </c>
      <c r="C9" s="435">
        <f>+'Nota 30'!C9</f>
        <v>44377</v>
      </c>
      <c r="D9" s="155"/>
      <c r="E9" s="155"/>
      <c r="F9" s="154"/>
      <c r="G9" s="157"/>
      <c r="H9" s="155"/>
    </row>
    <row r="10" spans="1:8" x14ac:dyDescent="0.3">
      <c r="A10" s="154"/>
      <c r="B10" s="154"/>
      <c r="C10" s="154"/>
      <c r="D10" s="155"/>
      <c r="E10" s="155"/>
      <c r="F10" s="154"/>
      <c r="G10" s="157"/>
      <c r="H10" s="155"/>
    </row>
    <row r="11" spans="1:8" ht="15" thickBot="1" x14ac:dyDescent="0.35">
      <c r="A11" s="158" t="s">
        <v>2</v>
      </c>
      <c r="B11" s="399">
        <f>SUM($B10:B10)</f>
        <v>0</v>
      </c>
      <c r="C11" s="399">
        <f>SUM($C10:C10)</f>
        <v>0</v>
      </c>
      <c r="D11" s="155"/>
      <c r="E11" s="155"/>
      <c r="F11" s="154"/>
      <c r="G11" s="157"/>
      <c r="H11" s="155"/>
    </row>
    <row r="12" spans="1:8" ht="15" thickTop="1" x14ac:dyDescent="0.3">
      <c r="A12" s="154"/>
      <c r="B12" s="156"/>
      <c r="C12" s="155"/>
      <c r="D12" s="155"/>
      <c r="E12" s="155"/>
      <c r="F12" s="154"/>
      <c r="G12" s="157"/>
      <c r="H12" s="155"/>
    </row>
  </sheetData>
  <mergeCells count="2">
    <mergeCell ref="A6:B6"/>
    <mergeCell ref="B7:C7"/>
  </mergeCells>
  <hyperlinks>
    <hyperlink ref="E2" location="ER!A1" display="ER" xr:uid="{00000000-0004-0000-2300-000000000000}"/>
  </hyperlink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4" tint="0.39997558519241921"/>
  </sheetPr>
  <dimension ref="A1:Z11"/>
  <sheetViews>
    <sheetView workbookViewId="0">
      <selection activeCell="F14" sqref="F14"/>
    </sheetView>
  </sheetViews>
  <sheetFormatPr baseColWidth="10" defaultRowHeight="14.4" x14ac:dyDescent="0.3"/>
  <cols>
    <col min="1" max="1" width="37.44140625" style="129" customWidth="1"/>
    <col min="2" max="3" width="17.33203125" style="129" customWidth="1"/>
    <col min="4" max="26" width="11.44140625" style="129"/>
  </cols>
  <sheetData>
    <row r="1" spans="1:7" ht="21" x14ac:dyDescent="0.4">
      <c r="A1" s="414" t="str">
        <f>Indice!C1</f>
        <v>INVESTIGACIONES AGROPECUARIAS PARAGUAY S.A. (IAPP S.A.)</v>
      </c>
    </row>
    <row r="2" spans="1:7" x14ac:dyDescent="0.3">
      <c r="E2" s="148" t="s">
        <v>115</v>
      </c>
    </row>
    <row r="5" spans="1:7" x14ac:dyDescent="0.3">
      <c r="A5" s="296" t="s">
        <v>265</v>
      </c>
      <c r="B5" s="296"/>
      <c r="C5" s="296"/>
      <c r="D5" s="296"/>
      <c r="E5" s="296"/>
      <c r="F5" s="154"/>
      <c r="G5" s="157"/>
    </row>
    <row r="6" spans="1:7" x14ac:dyDescent="0.3">
      <c r="A6" s="306" t="s">
        <v>170</v>
      </c>
      <c r="B6" s="156"/>
      <c r="C6" s="155"/>
      <c r="D6" s="155"/>
      <c r="E6" s="155"/>
      <c r="F6" s="154"/>
      <c r="G6" s="157"/>
    </row>
    <row r="7" spans="1:7" x14ac:dyDescent="0.3">
      <c r="A7" s="154"/>
      <c r="B7" s="603"/>
      <c r="C7" s="603"/>
      <c r="D7" s="155"/>
      <c r="E7" s="155"/>
      <c r="F7" s="154"/>
      <c r="G7" s="157"/>
    </row>
    <row r="8" spans="1:7" x14ac:dyDescent="0.3">
      <c r="B8" s="435">
        <f>+'Nota 31'!B9</f>
        <v>44742</v>
      </c>
      <c r="C8" s="435">
        <f>+'Nota 31'!C9</f>
        <v>44377</v>
      </c>
      <c r="D8" s="155"/>
      <c r="E8" s="155"/>
      <c r="F8" s="154"/>
      <c r="G8" s="157"/>
    </row>
    <row r="9" spans="1:7" x14ac:dyDescent="0.3">
      <c r="A9" s="158" t="s">
        <v>39</v>
      </c>
      <c r="B9" s="469">
        <v>0</v>
      </c>
      <c r="C9" s="469">
        <v>0</v>
      </c>
      <c r="D9" s="155"/>
      <c r="E9" s="155"/>
      <c r="F9" s="154"/>
      <c r="G9" s="157"/>
    </row>
    <row r="10" spans="1:7" ht="15" thickBot="1" x14ac:dyDescent="0.35">
      <c r="A10" s="158" t="s">
        <v>2</v>
      </c>
      <c r="B10" s="399">
        <f>SUM($B9:B9)</f>
        <v>0</v>
      </c>
      <c r="C10" s="399">
        <f>SUM($C9:C9)</f>
        <v>0</v>
      </c>
      <c r="D10" s="155"/>
      <c r="E10" s="155"/>
      <c r="F10" s="154"/>
      <c r="G10" s="157"/>
    </row>
    <row r="11" spans="1:7" ht="15" thickTop="1" x14ac:dyDescent="0.3">
      <c r="A11" s="154"/>
      <c r="B11" s="156"/>
      <c r="C11" s="155"/>
      <c r="D11" s="155"/>
      <c r="E11" s="155"/>
      <c r="F11" s="154"/>
      <c r="G11" s="157"/>
    </row>
  </sheetData>
  <mergeCells count="1">
    <mergeCell ref="B7:C7"/>
  </mergeCells>
  <hyperlinks>
    <hyperlink ref="E2" location="ER!A1" display="ER" xr:uid="{00000000-0004-0000-2400-000000000000}"/>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4" tint="0.39997558519241921"/>
  </sheetPr>
  <dimension ref="A1:V12"/>
  <sheetViews>
    <sheetView workbookViewId="0">
      <selection activeCell="F13" sqref="F13"/>
    </sheetView>
  </sheetViews>
  <sheetFormatPr baseColWidth="10" defaultRowHeight="14.4" x14ac:dyDescent="0.3"/>
  <cols>
    <col min="1" max="1" width="27.109375" style="129" customWidth="1"/>
    <col min="2" max="2" width="18.44140625" style="129" customWidth="1"/>
    <col min="3" max="3" width="17.88671875" style="129" customWidth="1"/>
    <col min="4" max="22" width="11.44140625" style="129"/>
  </cols>
  <sheetData>
    <row r="1" spans="1:8" ht="21" x14ac:dyDescent="0.4">
      <c r="A1" s="414" t="str">
        <f>Indice!C1</f>
        <v>INVESTIGACIONES AGROPECUARIAS PARAGUAY S.A. (IAPP S.A.)</v>
      </c>
    </row>
    <row r="2" spans="1:8" x14ac:dyDescent="0.3">
      <c r="E2" s="148" t="s">
        <v>115</v>
      </c>
    </row>
    <row r="5" spans="1:8" x14ac:dyDescent="0.3">
      <c r="A5" s="270" t="s">
        <v>264</v>
      </c>
      <c r="B5" s="270"/>
      <c r="C5" s="270"/>
      <c r="D5" s="270"/>
      <c r="E5" s="270"/>
      <c r="F5" s="154"/>
      <c r="G5" s="157"/>
      <c r="H5" s="155"/>
    </row>
    <row r="6" spans="1:8" x14ac:dyDescent="0.3">
      <c r="A6" s="605" t="s">
        <v>170</v>
      </c>
      <c r="B6" s="605"/>
      <c r="C6" s="155"/>
      <c r="D6" s="155"/>
      <c r="E6" s="155"/>
      <c r="F6" s="154"/>
      <c r="G6" s="157"/>
      <c r="H6" s="155"/>
    </row>
    <row r="7" spans="1:8" x14ac:dyDescent="0.3">
      <c r="A7" s="154"/>
      <c r="D7" s="155"/>
      <c r="E7" s="155"/>
      <c r="F7" s="154"/>
      <c r="G7" s="157"/>
      <c r="H7" s="155"/>
    </row>
    <row r="8" spans="1:8" x14ac:dyDescent="0.3">
      <c r="B8" s="435">
        <f>+'Nota 32'!B8</f>
        <v>44742</v>
      </c>
      <c r="C8" s="435">
        <f>+'Nota 32'!C8</f>
        <v>44377</v>
      </c>
      <c r="D8" s="155"/>
      <c r="E8" s="155"/>
      <c r="F8" s="154"/>
      <c r="G8" s="157"/>
      <c r="H8" s="155"/>
    </row>
    <row r="9" spans="1:8" x14ac:dyDescent="0.3">
      <c r="A9" s="158" t="s">
        <v>759</v>
      </c>
      <c r="D9" s="155"/>
      <c r="E9" s="155"/>
      <c r="F9" s="154"/>
      <c r="G9" s="157"/>
      <c r="H9" s="155"/>
    </row>
    <row r="10" spans="1:8" x14ac:dyDescent="0.3">
      <c r="A10" s="307"/>
      <c r="B10" s="154"/>
      <c r="C10" s="154"/>
      <c r="D10" s="155"/>
      <c r="E10" s="155"/>
      <c r="F10" s="154"/>
      <c r="G10" s="157"/>
      <c r="H10" s="155"/>
    </row>
    <row r="11" spans="1:8" ht="15" thickBot="1" x14ac:dyDescent="0.35">
      <c r="A11" s="154" t="s">
        <v>2</v>
      </c>
      <c r="B11" s="399">
        <f>SUM($B9:B10)</f>
        <v>0</v>
      </c>
      <c r="C11" s="399">
        <f>SUM($C9:C10)</f>
        <v>0</v>
      </c>
      <c r="D11" s="155"/>
      <c r="E11" s="155"/>
      <c r="F11" s="154"/>
      <c r="G11" s="157"/>
      <c r="H11" s="155"/>
    </row>
    <row r="12" spans="1:8" ht="15" thickTop="1" x14ac:dyDescent="0.3">
      <c r="A12" s="154"/>
      <c r="B12" s="156"/>
      <c r="C12" s="155"/>
      <c r="D12" s="155"/>
      <c r="E12" s="155"/>
      <c r="F12" s="154"/>
      <c r="G12" s="157"/>
      <c r="H12" s="155"/>
    </row>
  </sheetData>
  <mergeCells count="1">
    <mergeCell ref="A6:B6"/>
  </mergeCells>
  <hyperlinks>
    <hyperlink ref="E2" location="ER!A1" display="ER" xr:uid="{00000000-0004-0000-2500-000000000000}"/>
  </hyperlink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4" tint="0.39997558519241921"/>
  </sheetPr>
  <dimension ref="A1:V13"/>
  <sheetViews>
    <sheetView workbookViewId="0">
      <selection activeCell="E15" sqref="E14:E15"/>
    </sheetView>
  </sheetViews>
  <sheetFormatPr baseColWidth="10" defaultRowHeight="14.4" x14ac:dyDescent="0.3"/>
  <cols>
    <col min="1" max="1" width="51.33203125" style="129" customWidth="1"/>
    <col min="2" max="2" width="18.109375" style="129" customWidth="1"/>
    <col min="3" max="3" width="17.5546875" style="129" customWidth="1"/>
    <col min="4" max="22" width="11.44140625" style="129"/>
  </cols>
  <sheetData>
    <row r="1" spans="1:8" ht="21" x14ac:dyDescent="0.4">
      <c r="A1" s="414" t="str">
        <f>Indice!C1</f>
        <v>INVESTIGACIONES AGROPECUARIAS PARAGUAY S.A. (IAPP S.A.)</v>
      </c>
    </row>
    <row r="2" spans="1:8" x14ac:dyDescent="0.3">
      <c r="E2" s="148" t="s">
        <v>115</v>
      </c>
    </row>
    <row r="3" spans="1:8" x14ac:dyDescent="0.3">
      <c r="A3" s="606" t="s">
        <v>802</v>
      </c>
      <c r="B3" s="606"/>
      <c r="C3" s="606"/>
      <c r="D3" s="606"/>
      <c r="E3" s="606"/>
    </row>
    <row r="5" spans="1:8" x14ac:dyDescent="0.3">
      <c r="A5" s="270" t="s">
        <v>266</v>
      </c>
      <c r="B5" s="270"/>
      <c r="C5" s="270"/>
      <c r="D5" s="270"/>
      <c r="E5" s="270"/>
      <c r="F5" s="154"/>
      <c r="G5" s="157"/>
      <c r="H5" s="155"/>
    </row>
    <row r="6" spans="1:8" x14ac:dyDescent="0.3">
      <c r="A6" s="605" t="s">
        <v>170</v>
      </c>
      <c r="B6" s="605"/>
      <c r="C6" s="155"/>
      <c r="D6" s="155"/>
      <c r="E6" s="155"/>
      <c r="F6" s="154"/>
      <c r="G6" s="157"/>
      <c r="H6" s="155"/>
    </row>
    <row r="7" spans="1:8" x14ac:dyDescent="0.3">
      <c r="A7" s="154"/>
      <c r="D7" s="155"/>
      <c r="E7" s="155"/>
      <c r="F7" s="154"/>
      <c r="G7" s="157"/>
      <c r="H7" s="155"/>
    </row>
    <row r="8" spans="1:8" ht="26.4" x14ac:dyDescent="0.3">
      <c r="A8" s="159" t="s">
        <v>65</v>
      </c>
      <c r="B8" s="435">
        <f>+'Nota 33'!B8</f>
        <v>44742</v>
      </c>
      <c r="C8" s="435">
        <f>+'Nota 33'!C8</f>
        <v>44377</v>
      </c>
      <c r="D8" s="155"/>
      <c r="E8" s="155"/>
      <c r="F8" s="154"/>
      <c r="G8" s="157"/>
      <c r="H8" s="155"/>
    </row>
    <row r="9" spans="1:8" x14ac:dyDescent="0.3">
      <c r="D9" s="155"/>
      <c r="E9" s="155"/>
      <c r="F9" s="154"/>
      <c r="G9" s="157"/>
      <c r="H9" s="155"/>
    </row>
    <row r="10" spans="1:8" x14ac:dyDescent="0.3">
      <c r="A10" s="154" t="s">
        <v>53</v>
      </c>
      <c r="B10" s="154"/>
      <c r="C10" s="154"/>
      <c r="D10" s="155"/>
      <c r="E10" s="155"/>
      <c r="F10" s="154"/>
      <c r="G10" s="157"/>
      <c r="H10" s="155"/>
    </row>
    <row r="11" spans="1:8" x14ac:dyDescent="0.3">
      <c r="A11" s="237" t="s">
        <v>267</v>
      </c>
      <c r="B11" s="154"/>
      <c r="C11" s="154"/>
      <c r="D11" s="155"/>
      <c r="E11" s="155"/>
      <c r="F11" s="154"/>
      <c r="G11" s="157"/>
      <c r="H11" s="155"/>
    </row>
    <row r="12" spans="1:8" ht="15" thickBot="1" x14ac:dyDescent="0.35">
      <c r="A12" s="154" t="s">
        <v>2</v>
      </c>
      <c r="B12" s="399">
        <f>SUM($B9:B11)</f>
        <v>0</v>
      </c>
      <c r="C12" s="399">
        <f>SUM($C9:C11)</f>
        <v>0</v>
      </c>
      <c r="D12" s="155"/>
      <c r="E12" s="155"/>
      <c r="F12" s="154"/>
      <c r="G12" s="157"/>
      <c r="H12" s="155"/>
    </row>
    <row r="13" spans="1:8" ht="15" thickTop="1" x14ac:dyDescent="0.3">
      <c r="A13" s="154"/>
      <c r="B13" s="156"/>
      <c r="C13" s="155"/>
      <c r="D13" s="155"/>
      <c r="E13" s="155"/>
      <c r="F13" s="154"/>
      <c r="G13" s="157"/>
      <c r="H13" s="155"/>
    </row>
  </sheetData>
  <mergeCells count="2">
    <mergeCell ref="A6:B6"/>
    <mergeCell ref="A3:E3"/>
  </mergeCells>
  <hyperlinks>
    <hyperlink ref="E2" location="ER!A1" display="ER" xr:uid="{00000000-0004-0000-2600-000000000000}"/>
  </hyperlink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4" tint="0.39997558519241921"/>
  </sheetPr>
  <dimension ref="A1:X46"/>
  <sheetViews>
    <sheetView showGridLines="0" zoomScale="90" zoomScaleNormal="90" workbookViewId="0">
      <selection activeCell="P41" sqref="P41"/>
    </sheetView>
  </sheetViews>
  <sheetFormatPr baseColWidth="10" defaultColWidth="11.44140625" defaultRowHeight="13.2" x14ac:dyDescent="0.25"/>
  <cols>
    <col min="1" max="1" width="40.6640625" style="2" customWidth="1"/>
    <col min="2" max="2" width="0.88671875" style="2" customWidth="1"/>
    <col min="3" max="3" width="19.5546875" style="70" customWidth="1"/>
    <col min="4" max="4" width="2.5546875" style="70" hidden="1" customWidth="1"/>
    <col min="5" max="5" width="0.5546875" style="70" customWidth="1"/>
    <col min="6" max="6" width="19.44140625" style="92" customWidth="1"/>
    <col min="7" max="7" width="0.88671875" style="92" customWidth="1"/>
    <col min="8" max="8" width="18.109375" style="70" customWidth="1"/>
    <col min="9" max="9" width="0.88671875" style="92" customWidth="1"/>
    <col min="10" max="10" width="18.88671875" style="70" customWidth="1"/>
    <col min="11" max="11" width="1" style="92" customWidth="1"/>
    <col min="12" max="12" width="20" style="70" customWidth="1"/>
    <col min="13" max="13" width="0.6640625" style="92" customWidth="1"/>
    <col min="14" max="14" width="18.44140625" style="70" customWidth="1"/>
    <col min="15" max="15" width="0.6640625" style="92" customWidth="1"/>
    <col min="16" max="16" width="20.44140625" style="70" customWidth="1"/>
    <col min="17" max="17" width="0.88671875" style="92" customWidth="1"/>
    <col min="18" max="18" width="19.6640625" style="70" customWidth="1"/>
    <col min="19" max="19" width="1.109375" style="58" customWidth="1"/>
    <col min="20" max="20" width="17.44140625" style="2" bestFit="1" customWidth="1"/>
    <col min="21" max="21" width="1.109375" style="2" customWidth="1"/>
    <col min="22" max="22" width="16.44140625" style="2" customWidth="1"/>
    <col min="23" max="23" width="12" style="2" bestFit="1" customWidth="1"/>
    <col min="24" max="24" width="13.6640625" style="2" bestFit="1" customWidth="1"/>
    <col min="25" max="16384" width="11.44140625" style="2"/>
  </cols>
  <sheetData>
    <row r="1" spans="1:23" ht="21" x14ac:dyDescent="0.4">
      <c r="A1" s="410" t="str">
        <f>Indice!C1</f>
        <v>INVESTIGACIONES AGROPECUARIAS PARAGUAY S.A. (IAPP S.A.)</v>
      </c>
      <c r="J1" s="284" t="s">
        <v>299</v>
      </c>
    </row>
    <row r="3" spans="1:23" ht="13.8" x14ac:dyDescent="0.25">
      <c r="P3" s="90"/>
      <c r="T3" s="57"/>
    </row>
    <row r="4" spans="1:23" ht="13.8" x14ac:dyDescent="0.25">
      <c r="B4" s="90"/>
      <c r="C4" s="90"/>
      <c r="D4" s="90"/>
      <c r="E4" s="90"/>
      <c r="F4" s="90"/>
      <c r="G4" s="90"/>
      <c r="H4" s="90" t="s">
        <v>763</v>
      </c>
      <c r="I4" s="90"/>
      <c r="J4" s="90"/>
      <c r="K4" s="90"/>
      <c r="L4" s="90"/>
      <c r="M4" s="90"/>
      <c r="N4" s="90"/>
      <c r="O4" s="90"/>
      <c r="P4" s="90"/>
      <c r="Q4" s="90"/>
      <c r="R4" s="90"/>
      <c r="T4" s="57"/>
    </row>
    <row r="5" spans="1:23" ht="13.8" x14ac:dyDescent="0.25">
      <c r="A5" s="90"/>
      <c r="B5" s="90"/>
      <c r="C5" s="90"/>
      <c r="D5" s="90"/>
      <c r="E5" s="90"/>
      <c r="F5" s="90"/>
      <c r="G5" s="90"/>
      <c r="H5" s="90"/>
      <c r="I5" s="90"/>
      <c r="J5" s="90" t="str">
        <f>IFERROR(IF(Indice!B6="","Al dia... de mes… de año 2XX2…","Al "&amp;DAY(Indice!B6)&amp;" de "&amp;VLOOKUP(MONTH(Indice!B6),Indice!S:T,2,0)&amp;" de "&amp;YEAR(Indice!B6)),"Al dia... de mes… de año 2XX2…")</f>
        <v>Al 30 de Junio de 2022</v>
      </c>
      <c r="K5" s="90"/>
      <c r="L5" s="90"/>
      <c r="M5" s="90"/>
      <c r="N5" s="90"/>
      <c r="O5" s="90"/>
      <c r="P5" s="90"/>
      <c r="Q5" s="90"/>
      <c r="R5" s="90"/>
      <c r="T5" s="57"/>
    </row>
    <row r="6" spans="1:23" ht="13.8" x14ac:dyDescent="0.25">
      <c r="A6" s="526" t="s">
        <v>222</v>
      </c>
      <c r="B6" s="526"/>
      <c r="C6" s="526"/>
      <c r="D6" s="526"/>
      <c r="E6" s="526"/>
      <c r="F6" s="526"/>
      <c r="G6" s="526"/>
      <c r="H6" s="526"/>
      <c r="I6" s="526"/>
      <c r="J6" s="526"/>
      <c r="K6" s="526"/>
      <c r="L6" s="526"/>
      <c r="M6" s="526"/>
      <c r="N6" s="526"/>
      <c r="O6" s="526"/>
      <c r="P6" s="526"/>
      <c r="Q6" s="526"/>
      <c r="R6" s="526"/>
      <c r="T6" s="57"/>
    </row>
    <row r="7" spans="1:23" ht="13.8" x14ac:dyDescent="0.25">
      <c r="A7" s="526" t="s">
        <v>199</v>
      </c>
      <c r="B7" s="526"/>
      <c r="C7" s="526"/>
      <c r="D7" s="526"/>
      <c r="E7" s="526"/>
      <c r="F7" s="526"/>
      <c r="G7" s="526"/>
      <c r="H7" s="526"/>
      <c r="I7" s="526"/>
      <c r="J7" s="526"/>
      <c r="K7" s="526"/>
      <c r="L7" s="526"/>
      <c r="M7" s="526"/>
      <c r="N7" s="526"/>
      <c r="O7" s="526"/>
      <c r="P7" s="526"/>
      <c r="Q7" s="526"/>
      <c r="R7" s="526"/>
      <c r="T7" s="57"/>
    </row>
    <row r="8" spans="1:23" ht="13.8" x14ac:dyDescent="0.25">
      <c r="A8" s="208"/>
      <c r="B8" s="208"/>
      <c r="C8" s="208"/>
      <c r="D8" s="208"/>
      <c r="E8" s="208"/>
      <c r="F8" s="208"/>
      <c r="G8" s="208"/>
      <c r="H8" s="208"/>
      <c r="I8" s="208"/>
      <c r="J8" s="208"/>
      <c r="K8" s="208"/>
      <c r="L8" s="208"/>
      <c r="M8" s="208"/>
      <c r="N8" s="208"/>
      <c r="O8" s="208"/>
      <c r="P8" s="208"/>
      <c r="Q8" s="208"/>
      <c r="R8" s="208"/>
      <c r="T8" s="57"/>
    </row>
    <row r="9" spans="1:23" ht="13.8" x14ac:dyDescent="0.25">
      <c r="A9" s="208"/>
      <c r="B9" s="208"/>
      <c r="C9" s="208"/>
      <c r="D9" s="208"/>
      <c r="E9" s="208"/>
      <c r="F9" s="208"/>
      <c r="G9" s="208"/>
      <c r="H9" s="208"/>
      <c r="I9" s="208"/>
      <c r="J9" s="208"/>
      <c r="K9" s="208"/>
      <c r="L9" s="208"/>
      <c r="M9" s="208"/>
      <c r="N9" s="208"/>
      <c r="O9" s="208"/>
      <c r="P9" s="208"/>
      <c r="Q9" s="208"/>
      <c r="R9" s="208"/>
      <c r="T9" s="57"/>
    </row>
    <row r="10" spans="1:23" ht="25.5" customHeight="1" x14ac:dyDescent="0.25">
      <c r="A10" s="71"/>
      <c r="B10" s="71"/>
      <c r="C10" s="528" t="s">
        <v>205</v>
      </c>
      <c r="D10" s="528"/>
      <c r="E10" s="528"/>
      <c r="F10" s="528"/>
      <c r="G10" s="528"/>
      <c r="H10" s="528"/>
      <c r="I10" s="71"/>
      <c r="J10" s="445"/>
      <c r="K10" s="71"/>
      <c r="L10" s="445"/>
      <c r="M10" s="71"/>
      <c r="N10" s="528" t="s">
        <v>333</v>
      </c>
      <c r="O10" s="528"/>
      <c r="P10" s="528"/>
      <c r="Q10" s="528"/>
      <c r="R10" s="528"/>
      <c r="T10" s="57"/>
    </row>
    <row r="11" spans="1:23" ht="15" customHeight="1" x14ac:dyDescent="0.25">
      <c r="A11" s="527"/>
      <c r="C11" s="524" t="s">
        <v>68</v>
      </c>
      <c r="D11" s="72" t="s">
        <v>40</v>
      </c>
      <c r="E11" s="107"/>
      <c r="F11" s="524" t="s">
        <v>806</v>
      </c>
      <c r="G11" s="446"/>
      <c r="H11" s="524" t="s">
        <v>69</v>
      </c>
      <c r="I11" s="93"/>
      <c r="J11" s="524" t="s">
        <v>36</v>
      </c>
      <c r="K11" s="93"/>
      <c r="L11" s="524" t="s">
        <v>70</v>
      </c>
      <c r="M11" s="93"/>
      <c r="N11" s="524" t="s">
        <v>71</v>
      </c>
      <c r="O11" s="93"/>
      <c r="P11" s="524" t="s">
        <v>72</v>
      </c>
      <c r="Q11" s="93"/>
      <c r="R11" s="524" t="s">
        <v>37</v>
      </c>
      <c r="T11" s="524" t="s">
        <v>808</v>
      </c>
      <c r="U11" s="93"/>
      <c r="V11" s="524" t="s">
        <v>2</v>
      </c>
    </row>
    <row r="12" spans="1:23" ht="15.75" customHeight="1" x14ac:dyDescent="0.25">
      <c r="A12" s="527"/>
      <c r="C12" s="525"/>
      <c r="D12" s="72" t="s">
        <v>41</v>
      </c>
      <c r="E12" s="107"/>
      <c r="F12" s="525"/>
      <c r="G12" s="447"/>
      <c r="H12" s="525"/>
      <c r="I12" s="93"/>
      <c r="J12" s="525"/>
      <c r="K12" s="93"/>
      <c r="L12" s="525"/>
      <c r="M12" s="93"/>
      <c r="N12" s="525"/>
      <c r="O12" s="93"/>
      <c r="P12" s="525"/>
      <c r="Q12" s="93"/>
      <c r="R12" s="525" t="s">
        <v>2</v>
      </c>
      <c r="T12" s="525"/>
      <c r="U12" s="93"/>
      <c r="V12" s="525"/>
    </row>
    <row r="13" spans="1:23" ht="8.1" customHeight="1" x14ac:dyDescent="0.25">
      <c r="T13" s="57"/>
    </row>
    <row r="14" spans="1:23" x14ac:dyDescent="0.25">
      <c r="A14" s="109" t="s">
        <v>847</v>
      </c>
      <c r="B14" s="34"/>
      <c r="C14" s="110">
        <v>10000000000</v>
      </c>
      <c r="F14" s="110">
        <v>0</v>
      </c>
      <c r="G14" s="416"/>
      <c r="H14" s="110">
        <v>0</v>
      </c>
      <c r="J14" s="110">
        <v>359052847</v>
      </c>
      <c r="L14" s="110">
        <v>0</v>
      </c>
      <c r="N14" s="110">
        <v>213826867</v>
      </c>
      <c r="P14" s="110">
        <v>0</v>
      </c>
      <c r="R14" s="110">
        <v>2708449394</v>
      </c>
      <c r="T14" s="110">
        <v>1336539880</v>
      </c>
      <c r="U14" s="58"/>
      <c r="V14" s="110">
        <f>+C14+F14+J14+L14+N14+T14+R14</f>
        <v>14617868988</v>
      </c>
      <c r="W14" s="58"/>
    </row>
    <row r="15" spans="1:23" x14ac:dyDescent="0.25">
      <c r="F15" s="70"/>
      <c r="G15" s="70"/>
      <c r="T15" s="70"/>
      <c r="U15" s="58"/>
      <c r="V15" s="70"/>
      <c r="W15" s="58"/>
    </row>
    <row r="16" spans="1:23" x14ac:dyDescent="0.25">
      <c r="A16" s="109" t="s">
        <v>809</v>
      </c>
      <c r="C16" s="110"/>
      <c r="F16" s="110"/>
      <c r="G16" s="416"/>
      <c r="H16" s="110"/>
      <c r="J16" s="110"/>
      <c r="L16" s="110"/>
      <c r="N16" s="110"/>
      <c r="P16" s="110"/>
      <c r="R16" s="110">
        <f>-T16</f>
        <v>1336539880</v>
      </c>
      <c r="T16" s="110">
        <f>-T14</f>
        <v>-1336539880</v>
      </c>
      <c r="U16" s="58"/>
      <c r="V16" s="110">
        <f>+T16</f>
        <v>-1336539880</v>
      </c>
      <c r="W16" s="58"/>
    </row>
    <row r="17" spans="1:24" x14ac:dyDescent="0.25">
      <c r="A17" s="122"/>
      <c r="F17" s="70"/>
      <c r="G17" s="70"/>
      <c r="P17" s="61"/>
      <c r="T17" s="57"/>
    </row>
    <row r="18" spans="1:24" x14ac:dyDescent="0.25">
      <c r="A18" s="109" t="s">
        <v>74</v>
      </c>
      <c r="C18" s="110">
        <v>4044989274</v>
      </c>
      <c r="F18" s="110"/>
      <c r="G18" s="416"/>
      <c r="H18" s="110"/>
      <c r="J18" s="110"/>
      <c r="L18" s="110"/>
      <c r="N18" s="110"/>
      <c r="P18" s="110"/>
      <c r="R18" s="110">
        <v>-4044989274</v>
      </c>
      <c r="T18" s="110"/>
      <c r="U18" s="58"/>
      <c r="V18" s="110">
        <f>+F18+C18</f>
        <v>4044989274</v>
      </c>
    </row>
    <row r="19" spans="1:24" x14ac:dyDescent="0.25">
      <c r="A19" s="474"/>
      <c r="F19" s="70"/>
      <c r="G19" s="70"/>
      <c r="N19" s="61"/>
      <c r="R19" s="61"/>
      <c r="S19" s="62"/>
      <c r="T19" s="57"/>
    </row>
    <row r="20" spans="1:24" x14ac:dyDescent="0.25">
      <c r="A20" s="109" t="s">
        <v>75</v>
      </c>
      <c r="C20" s="110"/>
      <c r="F20" s="110"/>
      <c r="G20" s="416"/>
      <c r="H20" s="110"/>
      <c r="J20" s="110">
        <v>0</v>
      </c>
      <c r="L20" s="110"/>
      <c r="N20" s="110"/>
      <c r="P20" s="110"/>
      <c r="R20" s="110"/>
      <c r="T20" s="110"/>
      <c r="U20" s="58"/>
      <c r="V20" s="110">
        <f>+J20</f>
        <v>0</v>
      </c>
    </row>
    <row r="21" spans="1:24" x14ac:dyDescent="0.25">
      <c r="A21" s="109" t="s">
        <v>76</v>
      </c>
      <c r="C21" s="110"/>
      <c r="F21" s="110"/>
      <c r="G21" s="416"/>
      <c r="H21" s="110"/>
      <c r="J21" s="110"/>
      <c r="L21" s="110">
        <v>0</v>
      </c>
      <c r="N21" s="110"/>
      <c r="P21" s="110"/>
      <c r="R21" s="110"/>
      <c r="T21" s="110"/>
      <c r="U21" s="58"/>
      <c r="V21" s="110"/>
    </row>
    <row r="22" spans="1:24" x14ac:dyDescent="0.25">
      <c r="A22" s="109" t="s">
        <v>807</v>
      </c>
      <c r="C22" s="110"/>
      <c r="F22" s="110"/>
      <c r="G22" s="416"/>
      <c r="H22" s="110"/>
      <c r="J22" s="110"/>
      <c r="L22" s="110"/>
      <c r="N22" s="110">
        <v>0</v>
      </c>
      <c r="P22" s="110"/>
      <c r="R22" s="110"/>
      <c r="T22" s="110"/>
      <c r="U22" s="58"/>
      <c r="V22" s="110">
        <f>+N22</f>
        <v>0</v>
      </c>
    </row>
    <row r="23" spans="1:24" x14ac:dyDescent="0.25">
      <c r="A23" s="109" t="s">
        <v>77</v>
      </c>
      <c r="C23" s="110"/>
      <c r="F23" s="110"/>
      <c r="G23" s="416"/>
      <c r="H23" s="110"/>
      <c r="J23" s="110"/>
      <c r="L23" s="110"/>
      <c r="N23" s="110"/>
      <c r="P23" s="110"/>
      <c r="R23" s="110"/>
      <c r="T23" s="110">
        <v>361611328</v>
      </c>
      <c r="U23" s="58">
        <v>0</v>
      </c>
      <c r="V23" s="110">
        <f>+T23</f>
        <v>361611328</v>
      </c>
    </row>
    <row r="24" spans="1:24" x14ac:dyDescent="0.25">
      <c r="F24" s="70"/>
      <c r="G24" s="70"/>
      <c r="T24" s="57"/>
    </row>
    <row r="25" spans="1:24" ht="13.8" thickBot="1" x14ac:dyDescent="0.3">
      <c r="A25" s="109" t="s">
        <v>848</v>
      </c>
      <c r="B25" s="34"/>
      <c r="C25" s="111">
        <f>C14+C17+C18+C19+C20+C21+C23</f>
        <v>14044989274</v>
      </c>
      <c r="D25" s="59">
        <f>SUM(D14:D23)</f>
        <v>0</v>
      </c>
      <c r="E25" s="94"/>
      <c r="F25" s="111">
        <f>F14+F17+F18+F19+F20+F21+F23</f>
        <v>0</v>
      </c>
      <c r="G25" s="417"/>
      <c r="H25" s="111">
        <f>H16+H17+H18+H19+H20+H21+H23</f>
        <v>0</v>
      </c>
      <c r="I25" s="94">
        <f>SUM(I14:I24)</f>
        <v>0</v>
      </c>
      <c r="J25" s="111">
        <f>J14+J17+J18+J19+J20+J21+J23</f>
        <v>359052847</v>
      </c>
      <c r="K25" s="94"/>
      <c r="L25" s="111">
        <f>L14+L17+L18+L19+L20+L21+L23</f>
        <v>0</v>
      </c>
      <c r="M25" s="94"/>
      <c r="N25" s="111">
        <f>N14+N17+N18+N19+N20+N21+N22+N23</f>
        <v>213826867</v>
      </c>
      <c r="O25" s="94"/>
      <c r="P25" s="111">
        <f>P16+P17+P18+P19+P20+P21+P23</f>
        <v>0</v>
      </c>
      <c r="Q25" s="94"/>
      <c r="R25" s="111">
        <f>R16+R17+R18+R19+R20+R21+R23+R14</f>
        <v>0</v>
      </c>
      <c r="S25" s="62"/>
      <c r="T25" s="111">
        <f>T16+T17+T18+T19+T20+T21+T23+T14</f>
        <v>361611328</v>
      </c>
      <c r="U25" s="62"/>
      <c r="V25" s="110">
        <f>+C25+F25+J25+L25+N25+T25+R25</f>
        <v>14979480316</v>
      </c>
      <c r="X25" s="53"/>
    </row>
    <row r="26" spans="1:24" ht="12" customHeight="1" thickTop="1" x14ac:dyDescent="0.25">
      <c r="A26" s="122"/>
      <c r="F26" s="70"/>
      <c r="G26" s="70"/>
      <c r="P26" s="61"/>
      <c r="T26" s="63"/>
      <c r="U26" s="53"/>
    </row>
    <row r="27" spans="1:24" x14ac:dyDescent="0.25">
      <c r="A27" s="109" t="s">
        <v>809</v>
      </c>
      <c r="C27" s="110"/>
      <c r="F27" s="110"/>
      <c r="G27" s="416"/>
      <c r="H27" s="110"/>
      <c r="J27" s="110"/>
      <c r="L27" s="110"/>
      <c r="N27" s="110"/>
      <c r="P27" s="110"/>
      <c r="R27" s="110">
        <f>-T27</f>
        <v>361611328</v>
      </c>
      <c r="T27" s="110">
        <f>-T25</f>
        <v>-361611328</v>
      </c>
      <c r="U27" s="58"/>
      <c r="V27" s="110">
        <f>+R27+T27</f>
        <v>0</v>
      </c>
      <c r="W27" s="58"/>
    </row>
    <row r="28" spans="1:24" ht="12" customHeight="1" x14ac:dyDescent="0.25">
      <c r="A28" s="122"/>
      <c r="F28" s="70"/>
      <c r="G28" s="70"/>
      <c r="P28" s="61"/>
      <c r="T28" s="63"/>
      <c r="U28" s="53"/>
    </row>
    <row r="29" spans="1:24" x14ac:dyDescent="0.25">
      <c r="A29" s="109" t="s">
        <v>74</v>
      </c>
      <c r="C29" s="110">
        <f>16000000000-C25</f>
        <v>1955010726</v>
      </c>
      <c r="F29" s="110">
        <v>0</v>
      </c>
      <c r="G29" s="416"/>
      <c r="H29" s="110"/>
      <c r="J29" s="110"/>
      <c r="L29" s="110"/>
      <c r="N29" s="110"/>
      <c r="P29" s="110"/>
      <c r="R29" s="110">
        <v>1143443260</v>
      </c>
      <c r="T29" s="110"/>
      <c r="U29" s="58"/>
      <c r="V29" s="110">
        <f>+R29+F29+C29</f>
        <v>3098453986</v>
      </c>
    </row>
    <row r="30" spans="1:24" x14ac:dyDescent="0.25">
      <c r="A30" s="474"/>
      <c r="F30" s="70"/>
      <c r="G30" s="70"/>
      <c r="P30" s="61"/>
      <c r="T30" s="63"/>
      <c r="U30" s="53"/>
    </row>
    <row r="31" spans="1:24" x14ac:dyDescent="0.25">
      <c r="A31" s="109" t="s">
        <v>75</v>
      </c>
      <c r="B31" s="69"/>
      <c r="C31" s="110"/>
      <c r="F31" s="110"/>
      <c r="G31" s="416"/>
      <c r="H31" s="110"/>
      <c r="J31" s="110"/>
      <c r="L31" s="110"/>
      <c r="N31" s="110"/>
      <c r="P31" s="110"/>
      <c r="R31" s="110"/>
      <c r="T31" s="110"/>
      <c r="U31" s="58"/>
      <c r="V31" s="110"/>
    </row>
    <row r="32" spans="1:24" x14ac:dyDescent="0.25">
      <c r="A32" s="69"/>
      <c r="B32" s="69"/>
      <c r="F32" s="70"/>
      <c r="G32" s="70"/>
      <c r="N32" s="61"/>
      <c r="U32" s="70"/>
    </row>
    <row r="33" spans="1:24" x14ac:dyDescent="0.25">
      <c r="A33" s="109" t="s">
        <v>76</v>
      </c>
      <c r="C33" s="110"/>
      <c r="F33" s="110"/>
      <c r="G33" s="416"/>
      <c r="H33" s="110"/>
      <c r="J33" s="110"/>
      <c r="L33" s="110"/>
      <c r="N33" s="110"/>
      <c r="P33" s="110"/>
      <c r="R33" s="110"/>
      <c r="T33" s="110"/>
      <c r="U33" s="58"/>
      <c r="V33" s="110"/>
    </row>
    <row r="34" spans="1:24" x14ac:dyDescent="0.25">
      <c r="A34" s="109" t="s">
        <v>807</v>
      </c>
      <c r="C34" s="110"/>
      <c r="F34" s="110"/>
      <c r="G34" s="416"/>
      <c r="H34" s="110"/>
      <c r="J34" s="110"/>
      <c r="L34" s="110"/>
      <c r="N34" s="110">
        <v>0</v>
      </c>
      <c r="P34" s="110"/>
      <c r="R34" s="110"/>
      <c r="T34" s="110"/>
      <c r="U34" s="58"/>
      <c r="V34" s="110">
        <f>+N34</f>
        <v>0</v>
      </c>
    </row>
    <row r="35" spans="1:24" x14ac:dyDescent="0.25">
      <c r="A35" s="109" t="s">
        <v>77</v>
      </c>
      <c r="C35" s="110"/>
      <c r="F35" s="110"/>
      <c r="G35" s="416"/>
      <c r="H35" s="110"/>
      <c r="J35" s="110"/>
      <c r="L35" s="110"/>
      <c r="N35" s="110"/>
      <c r="P35" s="110"/>
      <c r="R35" s="110"/>
      <c r="T35" s="110">
        <v>253206060</v>
      </c>
      <c r="U35" s="58"/>
      <c r="V35" s="110">
        <f>+R35+T35</f>
        <v>253206060</v>
      </c>
    </row>
    <row r="36" spans="1:24" x14ac:dyDescent="0.25">
      <c r="F36" s="70"/>
      <c r="G36" s="70"/>
      <c r="T36" s="57"/>
    </row>
    <row r="37" spans="1:24" ht="13.8" thickBot="1" x14ac:dyDescent="0.3">
      <c r="A37" s="109" t="str">
        <f>IFERROR(IF(Indice!B6="","Saldo al .. de  de 20X2 ","Saldo al "&amp;DAY(Indice!B6)&amp;" de "&amp;VLOOKUP(MONTH(Indice!B6),Indice!S:T,2,0)&amp;" de "&amp;YEAR(Indice!B6)),"Saldo al .. de  de 20X2 ")</f>
        <v>Saldo al 30 de Junio de 2022</v>
      </c>
      <c r="B37" s="34"/>
      <c r="C37" s="111">
        <f>SUM(C25:C36)</f>
        <v>16000000000</v>
      </c>
      <c r="D37" s="59">
        <f>SUM(D25:D35)</f>
        <v>0</v>
      </c>
      <c r="E37" s="94"/>
      <c r="F37" s="111">
        <f>+F25+F29</f>
        <v>0</v>
      </c>
      <c r="G37" s="417"/>
      <c r="H37" s="111">
        <f>H25+H26+H31+H32+H35</f>
        <v>0</v>
      </c>
      <c r="I37" s="95"/>
      <c r="J37" s="111">
        <f>SUM(J25:J36)</f>
        <v>359052847</v>
      </c>
      <c r="K37" s="95"/>
      <c r="L37" s="111">
        <f>SUM(L25:L36)</f>
        <v>0</v>
      </c>
      <c r="M37" s="95"/>
      <c r="N37" s="111">
        <f>SUM(N25:N36)</f>
        <v>213826867</v>
      </c>
      <c r="O37" s="95"/>
      <c r="P37" s="111">
        <f>SUM(P25:P36)</f>
        <v>0</v>
      </c>
      <c r="Q37" s="95"/>
      <c r="R37" s="111">
        <f>SUM(R25:R36)</f>
        <v>1505054588</v>
      </c>
      <c r="T37" s="111">
        <f>SUM(T25:T36)</f>
        <v>253206060</v>
      </c>
      <c r="U37" s="62"/>
      <c r="V37" s="111">
        <f>SUM(V25:V36)</f>
        <v>18331140362</v>
      </c>
      <c r="X37" s="53"/>
    </row>
    <row r="38" spans="1:24" ht="13.8" thickTop="1" x14ac:dyDescent="0.25">
      <c r="A38" s="34"/>
      <c r="B38" s="34"/>
      <c r="C38" s="66"/>
      <c r="D38" s="65"/>
      <c r="E38" s="65"/>
      <c r="F38" s="95"/>
      <c r="G38" s="95"/>
      <c r="H38" s="66"/>
      <c r="I38" s="95"/>
      <c r="J38" s="66"/>
      <c r="K38" s="95"/>
      <c r="L38" s="66"/>
      <c r="M38" s="95"/>
      <c r="N38" s="66"/>
      <c r="O38" s="95"/>
      <c r="P38" s="66"/>
      <c r="Q38" s="95"/>
      <c r="R38" s="66"/>
      <c r="T38" s="60"/>
    </row>
    <row r="39" spans="1:24" x14ac:dyDescent="0.25">
      <c r="A39" s="2" t="s">
        <v>322</v>
      </c>
      <c r="C39" s="62"/>
      <c r="D39" s="62"/>
      <c r="E39" s="62"/>
      <c r="F39" s="96"/>
      <c r="G39" s="96"/>
      <c r="H39" s="62"/>
      <c r="I39" s="96"/>
      <c r="J39" s="2"/>
      <c r="K39" s="2"/>
      <c r="M39" s="96"/>
      <c r="N39" s="62"/>
      <c r="O39" s="96"/>
      <c r="P39" s="62"/>
      <c r="Q39" s="96"/>
      <c r="R39" s="62"/>
    </row>
    <row r="40" spans="1:24" x14ac:dyDescent="0.25">
      <c r="C40" s="62"/>
      <c r="D40" s="62"/>
      <c r="E40" s="62"/>
      <c r="F40" s="96"/>
      <c r="G40" s="96"/>
      <c r="H40" s="62"/>
      <c r="I40" s="96"/>
      <c r="J40" s="2"/>
      <c r="K40" s="2"/>
      <c r="M40" s="96"/>
      <c r="N40" s="62"/>
      <c r="O40" s="96"/>
      <c r="P40" s="62"/>
      <c r="Q40" s="96"/>
      <c r="R40" s="62"/>
    </row>
    <row r="41" spans="1:24" x14ac:dyDescent="0.25">
      <c r="C41" s="62"/>
      <c r="D41" s="62"/>
      <c r="E41" s="62"/>
      <c r="F41" s="96"/>
      <c r="G41" s="96"/>
      <c r="H41" s="62"/>
      <c r="I41" s="96"/>
      <c r="J41" s="2"/>
      <c r="K41" s="2"/>
      <c r="M41" s="96"/>
      <c r="N41" s="62"/>
      <c r="O41" s="96"/>
      <c r="P41" s="62"/>
      <c r="Q41" s="96"/>
      <c r="R41" s="62"/>
    </row>
    <row r="42" spans="1:24" x14ac:dyDescent="0.25">
      <c r="C42" s="62"/>
      <c r="D42" s="62"/>
      <c r="E42" s="62"/>
      <c r="F42" s="96"/>
      <c r="G42" s="96"/>
      <c r="H42" s="62"/>
      <c r="I42" s="96"/>
      <c r="J42" s="53"/>
      <c r="K42" s="2"/>
      <c r="M42" s="96"/>
      <c r="N42" s="62"/>
      <c r="O42" s="96"/>
      <c r="P42" s="62"/>
      <c r="Q42" s="96"/>
      <c r="R42" s="62"/>
    </row>
    <row r="43" spans="1:24" x14ac:dyDescent="0.25">
      <c r="C43" s="62"/>
      <c r="D43" s="62"/>
      <c r="E43" s="62"/>
      <c r="F43" s="96"/>
      <c r="G43" s="96"/>
      <c r="H43" s="62"/>
      <c r="I43" s="96"/>
      <c r="J43" s="2"/>
      <c r="K43" s="2"/>
      <c r="M43" s="96"/>
      <c r="N43" s="62"/>
      <c r="O43" s="96"/>
      <c r="P43" s="62"/>
      <c r="Q43" s="96"/>
      <c r="R43" s="62"/>
    </row>
    <row r="45" spans="1:24" x14ac:dyDescent="0.25">
      <c r="C45" s="62"/>
      <c r="D45" s="62"/>
      <c r="E45" s="62"/>
      <c r="F45" s="96"/>
      <c r="G45" s="96"/>
      <c r="H45" s="62"/>
      <c r="I45" s="96"/>
      <c r="J45" s="2"/>
      <c r="K45" s="2"/>
      <c r="M45" s="96"/>
      <c r="N45" s="62"/>
      <c r="O45" s="96"/>
      <c r="P45" s="62"/>
      <c r="Q45" s="96"/>
      <c r="R45" s="62"/>
    </row>
    <row r="46" spans="1:24" x14ac:dyDescent="0.25">
      <c r="H46" s="62"/>
      <c r="J46" s="2"/>
      <c r="K46" s="2"/>
      <c r="L46" s="64"/>
    </row>
  </sheetData>
  <mergeCells count="15">
    <mergeCell ref="T11:T12"/>
    <mergeCell ref="V11:V12"/>
    <mergeCell ref="A6:R6"/>
    <mergeCell ref="A7:R7"/>
    <mergeCell ref="C11:C12"/>
    <mergeCell ref="H11:H12"/>
    <mergeCell ref="J11:J12"/>
    <mergeCell ref="L11:L12"/>
    <mergeCell ref="N11:N12"/>
    <mergeCell ref="P11:P12"/>
    <mergeCell ref="R11:R12"/>
    <mergeCell ref="A11:A12"/>
    <mergeCell ref="C10:H10"/>
    <mergeCell ref="N10:R10"/>
    <mergeCell ref="F11:F12"/>
  </mergeCells>
  <hyperlinks>
    <hyperlink ref="J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verticalDpi="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4" tint="0.39997558519241921"/>
  </sheetPr>
  <dimension ref="A1:N12"/>
  <sheetViews>
    <sheetView workbookViewId="0">
      <selection activeCell="D15" sqref="D15"/>
    </sheetView>
  </sheetViews>
  <sheetFormatPr baseColWidth="10" defaultColWidth="11.44140625" defaultRowHeight="14.4" x14ac:dyDescent="0.3"/>
  <cols>
    <col min="1" max="1" width="42.109375" style="129" customWidth="1"/>
    <col min="2" max="5" width="24.44140625" style="129" customWidth="1"/>
    <col min="6" max="6" width="12.88671875" style="129" customWidth="1"/>
    <col min="7" max="7" width="11.44140625" style="129"/>
    <col min="8" max="8" width="17.33203125" style="129" customWidth="1"/>
    <col min="9" max="14" width="11.44140625" style="129"/>
  </cols>
  <sheetData>
    <row r="1" spans="1:9" ht="21" x14ac:dyDescent="0.4">
      <c r="A1" s="414" t="str">
        <f>Indice!C1</f>
        <v>INVESTIGACIONES AGROPECUARIAS PARAGUAY S.A. (IAPP S.A.)</v>
      </c>
      <c r="E1" s="148" t="s">
        <v>115</v>
      </c>
    </row>
    <row r="2" spans="1:9" x14ac:dyDescent="0.3">
      <c r="A2" s="606" t="s">
        <v>802</v>
      </c>
      <c r="B2" s="606"/>
      <c r="C2" s="606"/>
      <c r="D2" s="606"/>
      <c r="E2" s="606"/>
    </row>
    <row r="4" spans="1:9" x14ac:dyDescent="0.3">
      <c r="A4" s="246" t="s">
        <v>268</v>
      </c>
      <c r="B4" s="246"/>
      <c r="C4" s="246"/>
      <c r="D4" s="246"/>
      <c r="E4" s="246"/>
      <c r="F4" s="246"/>
      <c r="G4" s="246"/>
      <c r="H4" s="246"/>
      <c r="I4" s="246"/>
    </row>
    <row r="5" spans="1:9" ht="15" customHeight="1" x14ac:dyDescent="0.3">
      <c r="B5" s="238"/>
    </row>
    <row r="6" spans="1:9" ht="15" customHeight="1" x14ac:dyDescent="0.3">
      <c r="B6" s="435">
        <f>+'Nota 34'!B8</f>
        <v>44742</v>
      </c>
      <c r="C6" s="435">
        <f>+'Nota 34'!C8</f>
        <v>44377</v>
      </c>
    </row>
    <row r="7" spans="1:9" s="129" customFormat="1" ht="15" customHeight="1" x14ac:dyDescent="0.3">
      <c r="A7" s="176" t="s">
        <v>761</v>
      </c>
      <c r="B7" s="309">
        <v>1600</v>
      </c>
      <c r="C7" s="309">
        <v>1000</v>
      </c>
      <c r="D7" s="308"/>
      <c r="E7" s="308"/>
      <c r="F7" s="308"/>
      <c r="G7" s="308"/>
      <c r="H7" s="308"/>
      <c r="I7" s="308"/>
    </row>
    <row r="8" spans="1:9" ht="15" customHeight="1" x14ac:dyDescent="0.3">
      <c r="A8" t="s">
        <v>760</v>
      </c>
      <c r="B8" s="310">
        <v>253206060</v>
      </c>
      <c r="C8" s="310">
        <v>361611328</v>
      </c>
    </row>
    <row r="9" spans="1:9" ht="15" customHeight="1" thickBot="1" x14ac:dyDescent="0.35">
      <c r="A9" s="311" t="s">
        <v>762</v>
      </c>
      <c r="B9" s="490">
        <f>IFERROR(B8/B7,0)</f>
        <v>158253.78750000001</v>
      </c>
      <c r="C9" s="490">
        <f>IFERROR(C8/C7,0)</f>
        <v>361611.32799999998</v>
      </c>
      <c r="D9" s="308"/>
      <c r="E9" s="308"/>
      <c r="F9" s="308"/>
      <c r="G9" s="308"/>
      <c r="H9" s="308"/>
      <c r="I9" s="308"/>
    </row>
    <row r="10" spans="1:9" ht="15" customHeight="1" thickTop="1" x14ac:dyDescent="0.3"/>
    <row r="11" spans="1:9" ht="15" customHeight="1" x14ac:dyDescent="0.3">
      <c r="A11" s="308"/>
      <c r="B11" s="308"/>
      <c r="C11" s="308"/>
      <c r="D11" s="308"/>
      <c r="E11" s="308"/>
      <c r="F11" s="308"/>
      <c r="G11" s="308"/>
      <c r="H11" s="308"/>
      <c r="I11" s="308"/>
    </row>
    <row r="12" spans="1:9" ht="15" customHeight="1" x14ac:dyDescent="0.3"/>
  </sheetData>
  <mergeCells count="1">
    <mergeCell ref="A2:E2"/>
  </mergeCells>
  <hyperlinks>
    <hyperlink ref="E1" location="ER!A1" display="ER" xr:uid="{00000000-0004-0000-2700-000000000000}"/>
  </hyperlinks>
  <pageMargins left="0.7" right="0.7" top="0.75" bottom="0.75" header="0.3" footer="0.3"/>
  <pageSetup paperSize="9" orientation="portrait" verticalDpi="0"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4" tint="0.39997558519241921"/>
  </sheetPr>
  <dimension ref="A1:N54"/>
  <sheetViews>
    <sheetView showGridLines="0" workbookViewId="0">
      <selection activeCell="E17" sqref="E17"/>
    </sheetView>
  </sheetViews>
  <sheetFormatPr baseColWidth="10" defaultRowHeight="14.4" x14ac:dyDescent="0.3"/>
  <cols>
    <col min="1" max="1" width="24.44140625" style="129" customWidth="1"/>
    <col min="2" max="2" width="30.44140625" style="129" customWidth="1"/>
    <col min="3" max="3" width="24.44140625" style="129" customWidth="1"/>
    <col min="4" max="4" width="27.109375" style="129" customWidth="1"/>
    <col min="5"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4" spans="1:14" x14ac:dyDescent="0.3">
      <c r="A4" s="585" t="s">
        <v>298</v>
      </c>
      <c r="B4" s="585"/>
      <c r="C4" s="585"/>
      <c r="D4" s="585"/>
      <c r="E4" s="585"/>
      <c r="F4" s="247"/>
      <c r="G4" s="247"/>
      <c r="H4" s="247"/>
      <c r="I4" s="247"/>
      <c r="J4"/>
      <c r="K4"/>
      <c r="L4"/>
      <c r="M4"/>
      <c r="N4"/>
    </row>
    <row r="6" spans="1:14" s="177" customFormat="1" x14ac:dyDescent="0.3">
      <c r="A6" s="607" t="s">
        <v>144</v>
      </c>
      <c r="B6" s="607"/>
      <c r="C6" s="607"/>
      <c r="D6" s="607"/>
      <c r="E6" s="607"/>
      <c r="F6" s="607"/>
      <c r="G6" s="607"/>
      <c r="H6" s="607"/>
      <c r="I6" s="607"/>
      <c r="J6" s="176"/>
      <c r="K6" s="176"/>
      <c r="L6" s="176"/>
      <c r="M6" s="176"/>
      <c r="N6" s="176"/>
    </row>
    <row r="7" spans="1:14" s="177" customFormat="1" x14ac:dyDescent="0.3">
      <c r="A7" s="176"/>
      <c r="B7" s="176"/>
      <c r="C7" s="176"/>
      <c r="D7" s="176"/>
      <c r="E7" s="176"/>
      <c r="F7" s="176"/>
      <c r="G7" s="176"/>
      <c r="H7" s="176"/>
      <c r="I7" s="176"/>
      <c r="J7" s="176"/>
      <c r="K7" s="176"/>
      <c r="L7" s="176"/>
      <c r="M7" s="176"/>
      <c r="N7" s="176"/>
    </row>
    <row r="8" spans="1:14" s="177" customFormat="1" ht="15" thickBot="1" x14ac:dyDescent="0.35">
      <c r="A8" s="34" t="s">
        <v>846</v>
      </c>
      <c r="B8" s="34"/>
      <c r="C8" s="34"/>
      <c r="D8" s="34"/>
      <c r="E8" s="34"/>
      <c r="F8" s="34"/>
      <c r="G8" s="34"/>
      <c r="H8" s="176"/>
      <c r="I8" s="176"/>
      <c r="J8" s="176"/>
      <c r="K8" s="176"/>
      <c r="L8" s="176"/>
      <c r="M8" s="176"/>
      <c r="N8" s="176"/>
    </row>
    <row r="9" spans="1:14" s="177" customFormat="1" ht="15" thickBot="1" x14ac:dyDescent="0.35">
      <c r="A9" s="178" t="s">
        <v>145</v>
      </c>
      <c r="B9" s="179" t="s">
        <v>146</v>
      </c>
      <c r="C9" s="178" t="s">
        <v>97</v>
      </c>
      <c r="D9" s="178" t="s">
        <v>821</v>
      </c>
      <c r="E9" s="178" t="s">
        <v>147</v>
      </c>
      <c r="F9" s="176"/>
      <c r="G9" s="176"/>
      <c r="H9" s="176"/>
      <c r="I9" s="176"/>
      <c r="J9" s="176"/>
      <c r="K9" s="176"/>
      <c r="L9" s="176"/>
      <c r="M9" s="176"/>
      <c r="N9" s="176"/>
    </row>
    <row r="10" spans="1:14" s="177" customFormat="1" x14ac:dyDescent="0.3">
      <c r="A10" s="427"/>
      <c r="B10" s="428"/>
      <c r="C10" s="426"/>
      <c r="D10" s="429">
        <v>0</v>
      </c>
      <c r="E10" s="180"/>
      <c r="F10" s="176"/>
      <c r="G10" s="176"/>
      <c r="H10" s="176"/>
      <c r="I10" s="176"/>
      <c r="J10" s="176"/>
      <c r="K10" s="176"/>
      <c r="L10" s="176"/>
      <c r="M10" s="176"/>
      <c r="N10" s="176"/>
    </row>
    <row r="11" spans="1:14" s="177" customFormat="1" x14ac:dyDescent="0.3">
      <c r="A11" s="176"/>
      <c r="B11" s="425"/>
      <c r="C11" s="176"/>
      <c r="D11" s="176"/>
      <c r="E11" s="176"/>
      <c r="F11" s="176"/>
      <c r="G11" s="176"/>
      <c r="H11" s="176"/>
      <c r="I11" s="176"/>
      <c r="J11" s="176"/>
      <c r="K11" s="176"/>
      <c r="L11" s="176"/>
      <c r="M11" s="176"/>
      <c r="N11" s="176"/>
    </row>
    <row r="12" spans="1:14" s="177" customFormat="1" ht="15" thickBot="1" x14ac:dyDescent="0.35">
      <c r="A12" s="34" t="s">
        <v>914</v>
      </c>
      <c r="B12" s="354"/>
      <c r="C12" s="354"/>
      <c r="D12" s="354"/>
      <c r="E12" s="354"/>
      <c r="F12" s="176"/>
      <c r="G12" s="176"/>
      <c r="H12" s="176"/>
      <c r="I12" s="176"/>
      <c r="J12" s="176"/>
      <c r="K12" s="176"/>
      <c r="L12" s="176"/>
      <c r="M12" s="176"/>
      <c r="N12" s="176"/>
    </row>
    <row r="13" spans="1:14" s="177" customFormat="1" ht="30.15" customHeight="1" thickBot="1" x14ac:dyDescent="0.35">
      <c r="A13" s="178" t="s">
        <v>145</v>
      </c>
      <c r="B13" s="179" t="s">
        <v>146</v>
      </c>
      <c r="C13" s="178" t="s">
        <v>97</v>
      </c>
      <c r="D13" s="178" t="s">
        <v>821</v>
      </c>
      <c r="E13" s="178" t="s">
        <v>147</v>
      </c>
      <c r="F13" s="176"/>
      <c r="G13" s="176"/>
      <c r="H13" s="176"/>
      <c r="I13" s="176"/>
      <c r="J13" s="176"/>
      <c r="K13" s="176"/>
      <c r="L13" s="176"/>
      <c r="M13" s="176"/>
      <c r="N13" s="176"/>
    </row>
    <row r="14" spans="1:14" s="177" customFormat="1" x14ac:dyDescent="0.3">
      <c r="A14" s="427"/>
      <c r="B14" s="428"/>
      <c r="C14" s="426"/>
      <c r="D14" s="430">
        <v>0</v>
      </c>
      <c r="E14" s="180"/>
      <c r="F14" s="176"/>
      <c r="G14" s="176"/>
      <c r="H14" s="176"/>
      <c r="I14" s="176"/>
      <c r="J14" s="176"/>
      <c r="K14" s="176"/>
      <c r="L14" s="176"/>
      <c r="M14" s="176"/>
      <c r="N14" s="176"/>
    </row>
    <row r="15" spans="1:14" s="177" customFormat="1" x14ac:dyDescent="0.3">
      <c r="A15" s="176"/>
      <c r="B15" s="176"/>
      <c r="C15" s="176"/>
      <c r="D15" s="176"/>
      <c r="E15" s="176"/>
      <c r="F15" s="176"/>
      <c r="G15" s="176"/>
      <c r="H15" s="176"/>
      <c r="I15" s="176"/>
      <c r="J15" s="176"/>
      <c r="K15" s="176"/>
      <c r="L15" s="176"/>
      <c r="M15" s="176"/>
      <c r="N15" s="176"/>
    </row>
    <row r="16" spans="1:14" s="177" customFormat="1" x14ac:dyDescent="0.3">
      <c r="A16" s="176"/>
      <c r="B16" s="176"/>
      <c r="C16" s="176"/>
      <c r="D16" s="176"/>
      <c r="E16" s="176"/>
      <c r="F16" s="176"/>
      <c r="G16" s="176"/>
      <c r="H16" s="176"/>
      <c r="I16" s="176"/>
      <c r="J16" s="176"/>
      <c r="K16" s="176"/>
      <c r="L16" s="176"/>
      <c r="M16" s="176"/>
      <c r="N16" s="176"/>
    </row>
    <row r="17" spans="1:14" s="177" customFormat="1" x14ac:dyDescent="0.3">
      <c r="A17" s="176"/>
      <c r="B17" s="176"/>
      <c r="C17" s="176"/>
      <c r="D17" s="176"/>
      <c r="E17" s="176"/>
      <c r="F17" s="176"/>
      <c r="G17" s="176"/>
      <c r="H17" s="176"/>
      <c r="I17" s="176"/>
      <c r="J17" s="176"/>
      <c r="K17" s="176"/>
      <c r="L17" s="176"/>
      <c r="M17" s="176"/>
      <c r="N17" s="176"/>
    </row>
    <row r="18" spans="1:14" s="177" customFormat="1" x14ac:dyDescent="0.3">
      <c r="A18" s="176"/>
      <c r="B18" s="176"/>
      <c r="C18" s="176"/>
      <c r="D18" s="176"/>
      <c r="E18" s="176"/>
      <c r="F18" s="176"/>
      <c r="G18" s="176"/>
      <c r="H18" s="176"/>
      <c r="I18" s="176"/>
      <c r="J18" s="176"/>
      <c r="K18" s="176"/>
      <c r="L18" s="176"/>
      <c r="M18" s="176"/>
      <c r="N18" s="176"/>
    </row>
    <row r="19" spans="1:14" s="177" customFormat="1" x14ac:dyDescent="0.3">
      <c r="A19" s="176"/>
      <c r="B19" s="176"/>
      <c r="C19" s="176"/>
      <c r="D19" s="176"/>
      <c r="E19" s="176"/>
      <c r="F19" s="176"/>
      <c r="G19" s="176"/>
      <c r="H19" s="176"/>
      <c r="I19" s="176"/>
      <c r="J19" s="176"/>
      <c r="K19" s="176"/>
      <c r="L19" s="176"/>
      <c r="M19" s="176"/>
      <c r="N19" s="176"/>
    </row>
    <row r="20" spans="1:14" s="177" customFormat="1" x14ac:dyDescent="0.3">
      <c r="A20" s="176"/>
      <c r="B20" s="176"/>
      <c r="C20" s="176"/>
      <c r="D20" s="176"/>
      <c r="E20" s="176"/>
      <c r="F20" s="176"/>
      <c r="G20" s="176"/>
      <c r="H20" s="176"/>
      <c r="I20" s="176"/>
      <c r="J20" s="176"/>
      <c r="K20" s="176"/>
      <c r="L20" s="176"/>
      <c r="M20" s="176"/>
      <c r="N20" s="176"/>
    </row>
    <row r="21" spans="1:14" s="177" customFormat="1" x14ac:dyDescent="0.3">
      <c r="A21" s="176"/>
      <c r="B21" s="176"/>
      <c r="C21" s="176"/>
      <c r="D21" s="176"/>
      <c r="E21" s="176"/>
      <c r="F21" s="176"/>
      <c r="G21" s="176"/>
      <c r="H21" s="176"/>
      <c r="I21" s="176"/>
      <c r="J21" s="176"/>
      <c r="K21" s="176"/>
      <c r="L21" s="176"/>
      <c r="M21" s="176"/>
      <c r="N21" s="176"/>
    </row>
    <row r="22" spans="1:14" s="177" customFormat="1" x14ac:dyDescent="0.3">
      <c r="A22" s="176"/>
      <c r="B22" s="176"/>
      <c r="C22" s="176"/>
      <c r="D22" s="176"/>
      <c r="E22" s="176"/>
      <c r="F22" s="176"/>
      <c r="G22" s="176"/>
      <c r="H22" s="176"/>
      <c r="I22" s="176"/>
      <c r="J22" s="176"/>
      <c r="K22" s="176"/>
      <c r="L22" s="176"/>
      <c r="M22" s="176"/>
      <c r="N22" s="176"/>
    </row>
    <row r="23" spans="1:14" s="177" customFormat="1" x14ac:dyDescent="0.3">
      <c r="A23" s="176"/>
      <c r="B23" s="176"/>
      <c r="C23" s="176"/>
      <c r="D23" s="176"/>
      <c r="E23" s="176"/>
      <c r="F23" s="176"/>
      <c r="G23" s="176"/>
      <c r="H23" s="176"/>
      <c r="I23" s="176"/>
      <c r="J23" s="176"/>
      <c r="K23" s="176"/>
      <c r="L23" s="176"/>
      <c r="M23" s="176"/>
      <c r="N23" s="176"/>
    </row>
    <row r="24" spans="1:14" s="177" customFormat="1" x14ac:dyDescent="0.3">
      <c r="A24" s="176"/>
      <c r="B24" s="176"/>
      <c r="C24" s="176"/>
      <c r="D24" s="176"/>
      <c r="E24" s="176"/>
      <c r="F24" s="176"/>
      <c r="G24" s="176"/>
      <c r="H24" s="176"/>
      <c r="I24" s="176"/>
      <c r="J24" s="176"/>
      <c r="K24" s="176"/>
      <c r="L24" s="176"/>
      <c r="M24" s="176"/>
      <c r="N24" s="176"/>
    </row>
    <row r="25" spans="1:14" s="177" customFormat="1" x14ac:dyDescent="0.3">
      <c r="A25" s="176"/>
      <c r="B25" s="176"/>
      <c r="C25" s="176"/>
      <c r="D25" s="176"/>
      <c r="E25" s="176"/>
      <c r="F25" s="176"/>
      <c r="G25" s="176"/>
      <c r="H25" s="176"/>
      <c r="I25" s="176"/>
      <c r="J25" s="176"/>
      <c r="K25" s="176"/>
      <c r="L25" s="176"/>
      <c r="M25" s="176"/>
      <c r="N25" s="176"/>
    </row>
    <row r="26" spans="1:14" s="177" customFormat="1" x14ac:dyDescent="0.3">
      <c r="A26" s="176"/>
      <c r="B26" s="176"/>
      <c r="C26" s="176"/>
      <c r="D26" s="176"/>
      <c r="E26" s="176"/>
      <c r="F26" s="176"/>
      <c r="G26" s="176"/>
      <c r="H26" s="176"/>
      <c r="I26" s="176"/>
      <c r="J26" s="176"/>
      <c r="K26" s="176"/>
      <c r="L26" s="176"/>
      <c r="M26" s="176"/>
      <c r="N26" s="176"/>
    </row>
    <row r="27" spans="1:14" s="177" customFormat="1" x14ac:dyDescent="0.3">
      <c r="A27" s="176"/>
      <c r="B27" s="176"/>
      <c r="C27" s="176"/>
      <c r="D27" s="176"/>
      <c r="E27" s="176"/>
      <c r="F27" s="176"/>
      <c r="G27" s="176"/>
      <c r="H27" s="176"/>
      <c r="I27" s="176"/>
      <c r="J27" s="176"/>
      <c r="K27" s="176"/>
      <c r="L27" s="176"/>
      <c r="M27" s="176"/>
      <c r="N27" s="176"/>
    </row>
    <row r="28" spans="1:14" s="177" customFormat="1" x14ac:dyDescent="0.3">
      <c r="A28" s="176"/>
      <c r="B28" s="176"/>
      <c r="C28" s="176"/>
      <c r="D28" s="176"/>
      <c r="E28" s="176"/>
      <c r="F28" s="176"/>
      <c r="G28" s="176"/>
      <c r="H28" s="176"/>
      <c r="I28" s="176"/>
      <c r="J28" s="176"/>
      <c r="K28" s="176"/>
      <c r="L28" s="176"/>
      <c r="M28" s="176"/>
      <c r="N28" s="176"/>
    </row>
    <row r="29" spans="1:14" s="177" customFormat="1" x14ac:dyDescent="0.3">
      <c r="A29" s="176"/>
      <c r="B29" s="176"/>
      <c r="C29" s="176"/>
      <c r="D29" s="176"/>
      <c r="E29" s="176"/>
      <c r="F29" s="176"/>
      <c r="G29" s="176"/>
      <c r="H29" s="176"/>
      <c r="I29" s="176"/>
      <c r="J29" s="176"/>
      <c r="K29" s="176"/>
      <c r="L29" s="176"/>
      <c r="M29" s="176"/>
      <c r="N29" s="176"/>
    </row>
    <row r="30" spans="1:14" s="177" customFormat="1" x14ac:dyDescent="0.3">
      <c r="A30" s="176"/>
      <c r="B30" s="176"/>
      <c r="C30" s="176"/>
      <c r="D30" s="176"/>
      <c r="E30" s="176"/>
      <c r="F30" s="176"/>
      <c r="G30" s="176"/>
      <c r="H30" s="176"/>
      <c r="I30" s="176"/>
      <c r="J30" s="176"/>
      <c r="K30" s="176"/>
      <c r="L30" s="176"/>
      <c r="M30" s="176"/>
      <c r="N30" s="176"/>
    </row>
    <row r="31" spans="1:14" s="177" customFormat="1" x14ac:dyDescent="0.3">
      <c r="A31" s="176"/>
      <c r="B31" s="176"/>
      <c r="C31" s="176"/>
      <c r="D31" s="176"/>
      <c r="E31" s="176"/>
      <c r="F31" s="176"/>
      <c r="G31" s="176"/>
      <c r="H31" s="176"/>
      <c r="I31" s="176"/>
      <c r="J31" s="176"/>
      <c r="K31" s="176"/>
      <c r="L31" s="176"/>
      <c r="M31" s="176"/>
      <c r="N31" s="176"/>
    </row>
    <row r="32" spans="1:14" s="177" customFormat="1" x14ac:dyDescent="0.3">
      <c r="A32" s="176"/>
      <c r="B32" s="176"/>
      <c r="C32" s="176"/>
      <c r="D32" s="176"/>
      <c r="E32" s="176"/>
      <c r="F32" s="176"/>
      <c r="G32" s="176"/>
      <c r="H32" s="176"/>
      <c r="I32" s="176"/>
      <c r="J32" s="176"/>
      <c r="K32" s="176"/>
      <c r="L32" s="176"/>
      <c r="M32" s="176"/>
      <c r="N32" s="176"/>
    </row>
    <row r="33" spans="1:14" s="177" customFormat="1" x14ac:dyDescent="0.3">
      <c r="A33" s="176"/>
      <c r="B33" s="176"/>
      <c r="C33" s="176"/>
      <c r="D33" s="176"/>
      <c r="E33" s="176"/>
      <c r="F33" s="176"/>
      <c r="G33" s="176"/>
      <c r="H33" s="176"/>
      <c r="I33" s="176"/>
      <c r="J33" s="176"/>
      <c r="K33" s="176"/>
      <c r="L33" s="176"/>
      <c r="M33" s="176"/>
      <c r="N33" s="176"/>
    </row>
    <row r="34" spans="1:14" s="177" customFormat="1" x14ac:dyDescent="0.3">
      <c r="A34" s="176"/>
      <c r="B34" s="176"/>
      <c r="C34" s="176"/>
      <c r="D34" s="176"/>
      <c r="E34" s="176"/>
      <c r="F34" s="176"/>
      <c r="G34" s="176"/>
      <c r="H34" s="176"/>
      <c r="I34" s="176"/>
      <c r="J34" s="176"/>
      <c r="K34" s="176"/>
      <c r="L34" s="176"/>
      <c r="M34" s="176"/>
      <c r="N34" s="176"/>
    </row>
    <row r="35" spans="1:14" s="177" customFormat="1" x14ac:dyDescent="0.3">
      <c r="A35" s="176"/>
      <c r="B35" s="176"/>
      <c r="C35" s="176"/>
      <c r="D35" s="176"/>
      <c r="E35" s="176"/>
      <c r="F35" s="176"/>
      <c r="G35" s="176"/>
      <c r="H35" s="176"/>
      <c r="I35" s="176"/>
      <c r="J35" s="176"/>
      <c r="K35" s="176"/>
      <c r="L35" s="176"/>
      <c r="M35" s="176"/>
      <c r="N35" s="176"/>
    </row>
    <row r="36" spans="1:14" s="177" customFormat="1" x14ac:dyDescent="0.3">
      <c r="A36" s="176"/>
      <c r="B36" s="176"/>
      <c r="C36" s="176"/>
      <c r="D36" s="176"/>
      <c r="E36" s="176"/>
      <c r="F36" s="176"/>
      <c r="G36" s="176"/>
      <c r="H36" s="176"/>
      <c r="I36" s="176"/>
      <c r="J36" s="176"/>
      <c r="K36" s="176"/>
      <c r="L36" s="176"/>
      <c r="M36" s="176"/>
      <c r="N36" s="176"/>
    </row>
    <row r="37" spans="1:14" s="177" customFormat="1" x14ac:dyDescent="0.3">
      <c r="A37" s="176"/>
      <c r="B37" s="176"/>
      <c r="C37" s="176"/>
      <c r="D37" s="176"/>
      <c r="E37" s="176"/>
      <c r="F37" s="176"/>
      <c r="G37" s="176"/>
      <c r="H37" s="176"/>
      <c r="I37" s="176"/>
      <c r="J37" s="176"/>
      <c r="K37" s="176"/>
      <c r="L37" s="176"/>
      <c r="M37" s="176"/>
      <c r="N37" s="176"/>
    </row>
    <row r="38" spans="1:14" s="177" customFormat="1" x14ac:dyDescent="0.3">
      <c r="A38" s="176"/>
      <c r="B38" s="176"/>
      <c r="C38" s="176"/>
      <c r="D38" s="176"/>
      <c r="E38" s="176"/>
      <c r="F38" s="176"/>
      <c r="G38" s="176"/>
      <c r="H38" s="176"/>
      <c r="I38" s="176"/>
      <c r="J38" s="176"/>
      <c r="K38" s="176"/>
      <c r="L38" s="176"/>
      <c r="M38" s="176"/>
      <c r="N38" s="176"/>
    </row>
    <row r="39" spans="1:14" s="177" customFormat="1" x14ac:dyDescent="0.3">
      <c r="A39" s="176"/>
      <c r="B39" s="176"/>
      <c r="C39" s="176"/>
      <c r="D39" s="176"/>
      <c r="E39" s="176"/>
      <c r="F39" s="176"/>
      <c r="G39" s="176"/>
      <c r="H39" s="176"/>
      <c r="I39" s="176"/>
      <c r="J39" s="176"/>
      <c r="K39" s="176"/>
      <c r="L39" s="176"/>
      <c r="M39" s="176"/>
      <c r="N39" s="176"/>
    </row>
    <row r="40" spans="1:14" s="177" customFormat="1" x14ac:dyDescent="0.3">
      <c r="A40" s="176"/>
      <c r="B40" s="176"/>
      <c r="C40" s="176"/>
      <c r="D40" s="176"/>
      <c r="E40" s="176"/>
      <c r="F40" s="176"/>
      <c r="G40" s="176"/>
      <c r="H40" s="176"/>
      <c r="I40" s="176"/>
      <c r="J40" s="176"/>
      <c r="K40" s="176"/>
      <c r="L40" s="176"/>
      <c r="M40" s="176"/>
      <c r="N40" s="176"/>
    </row>
    <row r="41" spans="1:14" s="177" customFormat="1" x14ac:dyDescent="0.3">
      <c r="A41" s="176"/>
      <c r="B41" s="176"/>
      <c r="C41" s="176"/>
      <c r="D41" s="176"/>
      <c r="E41" s="176"/>
      <c r="F41" s="176"/>
      <c r="G41" s="176"/>
      <c r="H41" s="176"/>
      <c r="I41" s="176"/>
      <c r="J41" s="176"/>
      <c r="K41" s="176"/>
      <c r="L41" s="176"/>
      <c r="M41" s="176"/>
      <c r="N41" s="176"/>
    </row>
    <row r="42" spans="1:14" s="177" customFormat="1" x14ac:dyDescent="0.3">
      <c r="A42" s="176"/>
      <c r="B42" s="176"/>
      <c r="C42" s="176"/>
      <c r="D42" s="176"/>
      <c r="E42" s="176"/>
      <c r="F42" s="176"/>
      <c r="G42" s="176"/>
      <c r="H42" s="176"/>
      <c r="I42" s="176"/>
      <c r="J42" s="176"/>
      <c r="K42" s="176"/>
      <c r="L42" s="176"/>
      <c r="M42" s="176"/>
      <c r="N42" s="176"/>
    </row>
    <row r="43" spans="1:14" s="177" customFormat="1" x14ac:dyDescent="0.3">
      <c r="A43" s="176"/>
      <c r="B43" s="176"/>
      <c r="C43" s="176"/>
      <c r="D43" s="176"/>
      <c r="E43" s="176"/>
      <c r="F43" s="176"/>
      <c r="G43" s="176"/>
      <c r="H43" s="176"/>
      <c r="I43" s="176"/>
      <c r="J43" s="176"/>
      <c r="K43" s="176"/>
      <c r="L43" s="176"/>
      <c r="M43" s="176"/>
      <c r="N43" s="176"/>
    </row>
    <row r="44" spans="1:14" s="177" customFormat="1" x14ac:dyDescent="0.3">
      <c r="A44" s="176"/>
      <c r="B44" s="176"/>
      <c r="C44" s="176"/>
      <c r="D44" s="176"/>
      <c r="E44" s="176"/>
      <c r="F44" s="176"/>
      <c r="G44" s="176"/>
      <c r="H44" s="176"/>
      <c r="I44" s="176"/>
      <c r="J44" s="176"/>
      <c r="K44" s="176"/>
      <c r="L44" s="176"/>
      <c r="M44" s="176"/>
      <c r="N44" s="176"/>
    </row>
    <row r="45" spans="1:14" s="177" customFormat="1" x14ac:dyDescent="0.3">
      <c r="A45" s="176"/>
      <c r="B45" s="176"/>
      <c r="C45" s="176"/>
      <c r="D45" s="176"/>
      <c r="E45" s="176"/>
      <c r="F45" s="176"/>
      <c r="G45" s="176"/>
      <c r="H45" s="176"/>
      <c r="I45" s="176"/>
      <c r="J45" s="176"/>
      <c r="K45" s="176"/>
      <c r="L45" s="176"/>
      <c r="M45" s="176"/>
      <c r="N45" s="176"/>
    </row>
    <row r="46" spans="1:14" s="177" customFormat="1" x14ac:dyDescent="0.3">
      <c r="A46" s="176"/>
      <c r="B46" s="176"/>
      <c r="C46" s="176"/>
      <c r="D46" s="176"/>
      <c r="E46" s="176"/>
      <c r="F46" s="176"/>
      <c r="G46" s="176"/>
      <c r="H46" s="176"/>
      <c r="I46" s="176"/>
      <c r="J46" s="176"/>
      <c r="K46" s="176"/>
      <c r="L46" s="176"/>
      <c r="M46" s="176"/>
      <c r="N46" s="176"/>
    </row>
    <row r="47" spans="1:14" s="177" customFormat="1" x14ac:dyDescent="0.3">
      <c r="A47" s="176"/>
      <c r="B47" s="176"/>
      <c r="C47" s="176"/>
      <c r="D47" s="176"/>
      <c r="E47" s="176"/>
      <c r="F47" s="176"/>
      <c r="G47" s="176"/>
      <c r="H47" s="176"/>
      <c r="I47" s="176"/>
      <c r="J47" s="176"/>
      <c r="K47" s="176"/>
      <c r="L47" s="176"/>
      <c r="M47" s="176"/>
      <c r="N47" s="176"/>
    </row>
    <row r="48" spans="1:14" s="177" customFormat="1" x14ac:dyDescent="0.3">
      <c r="A48" s="176"/>
      <c r="B48" s="176"/>
      <c r="C48" s="176"/>
      <c r="D48" s="176"/>
      <c r="E48" s="176"/>
      <c r="F48" s="176"/>
      <c r="G48" s="176"/>
      <c r="H48" s="176"/>
      <c r="I48" s="176"/>
      <c r="J48" s="176"/>
      <c r="K48" s="176"/>
      <c r="L48" s="176"/>
      <c r="M48" s="176"/>
      <c r="N48" s="176"/>
    </row>
    <row r="49" spans="1:14" s="177" customFormat="1" x14ac:dyDescent="0.3">
      <c r="A49" s="176"/>
      <c r="B49" s="176"/>
      <c r="C49" s="176"/>
      <c r="D49" s="176"/>
      <c r="E49" s="176"/>
      <c r="F49" s="176"/>
      <c r="G49" s="176"/>
      <c r="H49" s="176"/>
      <c r="I49" s="176"/>
      <c r="J49" s="176"/>
      <c r="K49" s="176"/>
      <c r="L49" s="176"/>
      <c r="M49" s="176"/>
      <c r="N49" s="176"/>
    </row>
    <row r="50" spans="1:14" s="177" customFormat="1" x14ac:dyDescent="0.3">
      <c r="A50" s="176"/>
      <c r="B50" s="176"/>
      <c r="C50" s="176"/>
      <c r="D50" s="176"/>
      <c r="E50" s="176"/>
      <c r="F50" s="176"/>
      <c r="G50" s="176"/>
      <c r="H50" s="176"/>
      <c r="I50" s="176"/>
      <c r="J50" s="176"/>
      <c r="K50" s="176"/>
      <c r="L50" s="176"/>
      <c r="M50" s="176"/>
      <c r="N50" s="176"/>
    </row>
    <row r="51" spans="1:14" s="177" customFormat="1" x14ac:dyDescent="0.3">
      <c r="A51" s="176"/>
      <c r="B51" s="176"/>
      <c r="C51" s="176"/>
      <c r="D51" s="176"/>
      <c r="E51" s="176"/>
      <c r="F51" s="176"/>
      <c r="G51" s="176"/>
      <c r="H51" s="176"/>
      <c r="I51" s="176"/>
      <c r="J51" s="176"/>
      <c r="K51" s="176"/>
      <c r="L51" s="176"/>
      <c r="M51" s="176"/>
      <c r="N51" s="176"/>
    </row>
    <row r="52" spans="1:14" s="177" customFormat="1" x14ac:dyDescent="0.3">
      <c r="A52" s="176"/>
      <c r="B52" s="176"/>
      <c r="C52" s="176"/>
      <c r="D52" s="176"/>
      <c r="E52" s="176"/>
      <c r="F52" s="176"/>
      <c r="G52" s="176"/>
      <c r="H52" s="176"/>
      <c r="I52" s="176"/>
      <c r="J52" s="176"/>
      <c r="K52" s="176"/>
      <c r="L52" s="176"/>
      <c r="M52" s="176"/>
      <c r="N52" s="176"/>
    </row>
    <row r="53" spans="1:14" s="177" customFormat="1" x14ac:dyDescent="0.3">
      <c r="A53" s="176"/>
      <c r="B53" s="176"/>
      <c r="C53" s="176"/>
      <c r="D53" s="176"/>
      <c r="E53" s="176"/>
      <c r="F53" s="176"/>
      <c r="G53" s="176"/>
      <c r="H53" s="176"/>
      <c r="I53" s="176"/>
      <c r="J53" s="176"/>
      <c r="K53" s="176"/>
      <c r="L53" s="176"/>
      <c r="M53" s="176"/>
      <c r="N53" s="176"/>
    </row>
    <row r="54" spans="1:14" s="177" customFormat="1" x14ac:dyDescent="0.3">
      <c r="A54" s="176"/>
      <c r="B54" s="176"/>
      <c r="C54" s="176"/>
      <c r="D54" s="176"/>
      <c r="E54" s="176"/>
      <c r="F54" s="176"/>
      <c r="G54" s="176"/>
      <c r="H54" s="176"/>
      <c r="I54" s="176"/>
      <c r="J54" s="176"/>
      <c r="K54" s="176"/>
      <c r="L54" s="176"/>
      <c r="M54" s="176"/>
      <c r="N54" s="176"/>
    </row>
  </sheetData>
  <mergeCells count="2">
    <mergeCell ref="A6:I6"/>
    <mergeCell ref="A4:E4"/>
  </mergeCells>
  <hyperlinks>
    <hyperlink ref="E1" location="Indice!A1" display="Indice" xr:uid="{00000000-0004-0000-2800-000000000000}"/>
  </hyperlinks>
  <pageMargins left="0.7" right="0.7" top="0.75" bottom="0.75" header="0.3" footer="0.3"/>
  <pageSetup paperSize="9" orientation="portrait" verticalDpi="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4" tint="0.39997558519241921"/>
  </sheetPr>
  <dimension ref="A1:N8"/>
  <sheetViews>
    <sheetView workbookViewId="0">
      <selection activeCell="C13" sqref="C13:C14"/>
    </sheetView>
  </sheetViews>
  <sheetFormatPr baseColWidth="10" defaultRowHeight="14.4" x14ac:dyDescent="0.3"/>
  <cols>
    <col min="1"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4" spans="1:14" x14ac:dyDescent="0.3">
      <c r="A4" s="246" t="s">
        <v>300</v>
      </c>
      <c r="B4" s="246"/>
      <c r="C4" s="246"/>
      <c r="D4" s="246"/>
      <c r="E4" s="246"/>
      <c r="F4" s="246"/>
      <c r="G4" s="246"/>
      <c r="H4" s="246"/>
      <c r="I4" s="247"/>
    </row>
    <row r="5" spans="1:14" s="177" customFormat="1" x14ac:dyDescent="0.3">
      <c r="A5" s="608" t="str">
        <f>IFERROR("Al  "&amp;DAY(Indice!B6)&amp;" de "&amp;VLOOKUP(MONTH(Indice!B6),Indice!S:T,2,0)&amp;" de "&amp;YEAR(Indice!B6-1)&amp;" no existen situaciones contingentes, ni reclamos que pudieran resultar en la generación de obligaciones para la Sociedad adicionales a las que se presentan en estos estados financieros.","Al … de …………... 20X2 no existen situaciones contingentes, ni reclamos que pudieran resultar en la generación de obligaciones para la Sociedad adicionales a las que se presentan en estos estados financieros.")</f>
        <v>Al  30 de Junio de 2022 no existen situaciones contingentes, ni reclamos que pudieran resultar en la generación de obligaciones para la Sociedad adicionales a las que se presentan en estos estados financieros.</v>
      </c>
      <c r="B5" s="608"/>
      <c r="C5" s="608"/>
      <c r="D5" s="608"/>
      <c r="E5" s="608"/>
      <c r="F5" s="608"/>
      <c r="G5" s="608"/>
      <c r="H5" s="608"/>
      <c r="I5" s="176"/>
      <c r="J5" s="176"/>
      <c r="K5" s="176"/>
      <c r="L5" s="176"/>
      <c r="M5" s="176"/>
      <c r="N5" s="176"/>
    </row>
    <row r="6" spans="1:14" s="177" customFormat="1" ht="16.5" customHeight="1" x14ac:dyDescent="0.3">
      <c r="A6" s="608"/>
      <c r="B6" s="608"/>
      <c r="C6" s="608"/>
      <c r="D6" s="608"/>
      <c r="E6" s="608"/>
      <c r="F6" s="608"/>
      <c r="G6" s="608"/>
      <c r="H6" s="608"/>
      <c r="I6" s="257"/>
      <c r="J6" s="176"/>
      <c r="K6" s="176"/>
      <c r="L6" s="176"/>
      <c r="M6" s="176"/>
      <c r="N6" s="176"/>
    </row>
    <row r="7" spans="1:14" s="177" customFormat="1" x14ac:dyDescent="0.3">
      <c r="A7" s="176"/>
      <c r="B7" s="176"/>
      <c r="C7" s="176"/>
      <c r="D7" s="176"/>
      <c r="E7" s="176"/>
      <c r="F7" s="176"/>
      <c r="G7" s="176"/>
      <c r="H7" s="176"/>
      <c r="I7" s="176"/>
      <c r="J7" s="176"/>
      <c r="K7" s="176"/>
      <c r="L7" s="176"/>
      <c r="M7" s="176"/>
      <c r="N7" s="176"/>
    </row>
    <row r="8" spans="1:14" s="177" customFormat="1" x14ac:dyDescent="0.3">
      <c r="A8" s="176"/>
      <c r="B8" s="176"/>
      <c r="C8" s="176"/>
      <c r="D8" s="176"/>
      <c r="E8" s="176"/>
      <c r="F8" s="176"/>
      <c r="G8" s="176"/>
      <c r="H8" s="176"/>
      <c r="I8" s="176"/>
      <c r="J8" s="176"/>
      <c r="K8" s="176"/>
      <c r="L8" s="176"/>
      <c r="M8" s="176"/>
      <c r="N8" s="176"/>
    </row>
  </sheetData>
  <mergeCells count="1">
    <mergeCell ref="A5:H6"/>
  </mergeCells>
  <hyperlinks>
    <hyperlink ref="E1" location="Indice!A1" display="Indice" xr:uid="{00000000-0004-0000-2900-000000000000}"/>
  </hyperlinks>
  <pageMargins left="0.7" right="0.7" top="0.75" bottom="0.75" header="0.3" footer="0.3"/>
  <pageSetup paperSize="9" orientation="portrait" verticalDpi="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4" tint="0.39997558519241921"/>
  </sheetPr>
  <dimension ref="A1:AY26"/>
  <sheetViews>
    <sheetView workbookViewId="0">
      <selection activeCell="F30" sqref="E30:F30"/>
    </sheetView>
  </sheetViews>
  <sheetFormatPr baseColWidth="10" defaultRowHeight="14.4" x14ac:dyDescent="0.3"/>
  <cols>
    <col min="1" max="1" width="47.88671875" style="129" customWidth="1"/>
    <col min="2" max="2" width="22.5546875" style="129" customWidth="1"/>
    <col min="3" max="3" width="26.109375" style="129" customWidth="1"/>
    <col min="4" max="51" width="11.44140625" style="129"/>
  </cols>
  <sheetData>
    <row r="1" spans="1:11" ht="21" x14ac:dyDescent="0.4">
      <c r="A1" s="414" t="str">
        <f>Indice!C1</f>
        <v>INVESTIGACIONES AGROPECUARIAS PARAGUAY S.A. (IAPP S.A.)</v>
      </c>
    </row>
    <row r="2" spans="1:11" x14ac:dyDescent="0.3">
      <c r="D2" s="148" t="s">
        <v>791</v>
      </c>
    </row>
    <row r="5" spans="1:11" x14ac:dyDescent="0.3">
      <c r="A5" s="609" t="s">
        <v>306</v>
      </c>
      <c r="B5" s="609"/>
      <c r="C5" s="609"/>
      <c r="D5" s="609"/>
      <c r="E5" s="609"/>
      <c r="F5" s="609"/>
      <c r="G5" s="609"/>
    </row>
    <row r="6" spans="1:11" x14ac:dyDescent="0.3">
      <c r="A6" s="244" t="s">
        <v>170</v>
      </c>
    </row>
    <row r="7" spans="1:11" ht="59.25" customHeight="1" x14ac:dyDescent="0.3">
      <c r="A7" s="610" t="s">
        <v>320</v>
      </c>
      <c r="B7" s="610"/>
      <c r="C7" s="610"/>
      <c r="D7" s="610"/>
      <c r="E7" s="610"/>
      <c r="F7" s="610"/>
      <c r="G7" s="610"/>
      <c r="H7" s="255"/>
      <c r="I7" s="255"/>
      <c r="J7" s="255"/>
      <c r="K7" s="255"/>
    </row>
    <row r="8" spans="1:11" ht="55.5" customHeight="1" x14ac:dyDescent="0.3">
      <c r="A8" s="611" t="s">
        <v>307</v>
      </c>
      <c r="B8" s="611"/>
      <c r="C8" s="611"/>
      <c r="D8" s="611"/>
      <c r="E8" s="611"/>
      <c r="F8" s="611"/>
      <c r="G8" s="611"/>
      <c r="H8" s="255"/>
      <c r="I8" s="255"/>
      <c r="J8" s="255"/>
      <c r="K8" s="255"/>
    </row>
    <row r="9" spans="1:11" ht="15.6" x14ac:dyDescent="0.3">
      <c r="A9" s="248"/>
    </row>
    <row r="10" spans="1:11" s="129" customFormat="1" ht="21.75" customHeight="1" x14ac:dyDescent="0.3">
      <c r="A10" s="612" t="s">
        <v>308</v>
      </c>
      <c r="B10" s="612"/>
      <c r="C10" s="612"/>
      <c r="D10" s="612"/>
      <c r="E10" s="612"/>
      <c r="F10" s="612"/>
      <c r="G10" s="612"/>
      <c r="H10" s="256"/>
      <c r="I10" s="256"/>
      <c r="J10" s="256"/>
      <c r="K10" s="256"/>
    </row>
    <row r="12" spans="1:11" ht="15" customHeight="1" x14ac:dyDescent="0.3">
      <c r="A12" s="249"/>
      <c r="B12" s="335">
        <f>IFERROR(IF(Indice!B6="","2XX2",YEAR(Indice!B6)),"2XX2")</f>
        <v>2022</v>
      </c>
      <c r="C12" s="335">
        <f>+IFERROR(YEAR(Indice!B6-365),"2XX1")</f>
        <v>2021</v>
      </c>
    </row>
    <row r="13" spans="1:11" ht="15.6" x14ac:dyDescent="0.3">
      <c r="A13" s="249" t="s">
        <v>309</v>
      </c>
      <c r="B13" s="250"/>
      <c r="C13" s="250"/>
    </row>
    <row r="14" spans="1:11" ht="15.6" x14ac:dyDescent="0.3">
      <c r="A14" s="249" t="s">
        <v>310</v>
      </c>
      <c r="B14" s="250"/>
      <c r="C14" s="250"/>
    </row>
    <row r="15" spans="1:11" ht="15.6" x14ac:dyDescent="0.3">
      <c r="A15" s="249" t="s">
        <v>105</v>
      </c>
      <c r="B15" s="250"/>
      <c r="C15" s="250"/>
    </row>
    <row r="16" spans="1:11" ht="15.6" x14ac:dyDescent="0.3">
      <c r="A16" s="249" t="s">
        <v>311</v>
      </c>
      <c r="B16" s="250"/>
      <c r="C16" s="250"/>
    </row>
    <row r="17" spans="1:3" ht="15.6" x14ac:dyDescent="0.3">
      <c r="A17" s="249" t="s">
        <v>312</v>
      </c>
      <c r="B17" s="251"/>
      <c r="C17" s="250"/>
    </row>
    <row r="18" spans="1:3" ht="15.6" x14ac:dyDescent="0.3">
      <c r="A18" s="249" t="s">
        <v>104</v>
      </c>
      <c r="B18" s="251"/>
      <c r="C18" s="250"/>
    </row>
    <row r="19" spans="1:3" ht="15.6" x14ac:dyDescent="0.3">
      <c r="A19" s="249" t="s">
        <v>313</v>
      </c>
      <c r="B19" s="251"/>
      <c r="C19" s="250"/>
    </row>
    <row r="20" spans="1:3" ht="15.6" x14ac:dyDescent="0.3">
      <c r="A20" s="249" t="s">
        <v>314</v>
      </c>
      <c r="B20" s="251"/>
      <c r="C20" s="250"/>
    </row>
    <row r="21" spans="1:3" ht="15.6" x14ac:dyDescent="0.3">
      <c r="A21" s="249" t="s">
        <v>315</v>
      </c>
      <c r="B21" s="251"/>
      <c r="C21" s="250"/>
    </row>
    <row r="22" spans="1:3" ht="15.6" x14ac:dyDescent="0.3">
      <c r="A22" s="249" t="s">
        <v>316</v>
      </c>
      <c r="B22" s="251"/>
      <c r="C22" s="250"/>
    </row>
    <row r="23" spans="1:3" ht="15.6" x14ac:dyDescent="0.3">
      <c r="A23" s="249" t="s">
        <v>317</v>
      </c>
      <c r="B23" s="251"/>
      <c r="C23" s="250"/>
    </row>
    <row r="24" spans="1:3" ht="31.2" x14ac:dyDescent="0.3">
      <c r="A24" s="249" t="s">
        <v>318</v>
      </c>
      <c r="B24" s="251"/>
      <c r="C24" s="250"/>
    </row>
    <row r="25" spans="1:3" ht="15.6" x14ac:dyDescent="0.3">
      <c r="A25" s="249" t="s">
        <v>319</v>
      </c>
      <c r="B25" s="251"/>
      <c r="C25" s="250"/>
    </row>
    <row r="26" spans="1:3" ht="15.6" x14ac:dyDescent="0.3">
      <c r="A26" s="252" t="s">
        <v>2</v>
      </c>
      <c r="B26" s="253"/>
      <c r="C26" s="254"/>
    </row>
  </sheetData>
  <mergeCells count="4">
    <mergeCell ref="A5:G5"/>
    <mergeCell ref="A7:G7"/>
    <mergeCell ref="A8:G8"/>
    <mergeCell ref="A10:G10"/>
  </mergeCells>
  <hyperlinks>
    <hyperlink ref="D2" location="Indice!A1" display="Índice" xr:uid="{00000000-0004-0000-2A00-000000000000}"/>
  </hyperlink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4" tint="0.39997558519241921"/>
  </sheetPr>
  <dimension ref="A1:N10"/>
  <sheetViews>
    <sheetView showGridLines="0" workbookViewId="0">
      <selection activeCell="A10" sqref="A10:I10"/>
    </sheetView>
  </sheetViews>
  <sheetFormatPr baseColWidth="10" defaultRowHeight="14.4" x14ac:dyDescent="0.3"/>
  <cols>
    <col min="1"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5" spans="1:14" x14ac:dyDescent="0.3">
      <c r="A5" s="246" t="s">
        <v>321</v>
      </c>
      <c r="B5" s="246"/>
      <c r="C5" s="246"/>
      <c r="D5" s="246"/>
      <c r="E5" s="246"/>
      <c r="F5" s="246"/>
      <c r="G5" s="246"/>
      <c r="H5" s="246"/>
      <c r="I5" s="246"/>
    </row>
    <row r="6" spans="1:14" s="182" customFormat="1" ht="17.399999999999999" customHeight="1" x14ac:dyDescent="0.25">
      <c r="A6" s="614"/>
      <c r="B6" s="614"/>
      <c r="C6" s="614"/>
      <c r="D6" s="614"/>
      <c r="E6" s="614"/>
      <c r="F6" s="614"/>
      <c r="G6" s="614"/>
      <c r="H6" s="614"/>
      <c r="I6" s="614"/>
      <c r="J6" s="181"/>
      <c r="K6" s="181"/>
      <c r="L6" s="181"/>
      <c r="M6" s="181"/>
      <c r="N6" s="181"/>
    </row>
    <row r="7" spans="1:14" s="177" customFormat="1" ht="46.5" customHeight="1" x14ac:dyDescent="0.3">
      <c r="A7" s="613" t="s">
        <v>915</v>
      </c>
      <c r="B7" s="613"/>
      <c r="C7" s="613"/>
      <c r="D7" s="613"/>
      <c r="E7" s="613"/>
      <c r="F7" s="613"/>
      <c r="G7" s="613"/>
      <c r="H7" s="613"/>
      <c r="I7" s="613"/>
      <c r="J7" s="176"/>
      <c r="K7" s="176"/>
      <c r="L7" s="176"/>
      <c r="M7" s="176"/>
      <c r="N7" s="176"/>
    </row>
    <row r="8" spans="1:14" s="177" customFormat="1" ht="53.25" customHeight="1" x14ac:dyDescent="0.3">
      <c r="A8" s="613"/>
      <c r="B8" s="613"/>
      <c r="C8" s="613"/>
      <c r="D8" s="613"/>
      <c r="E8" s="613"/>
      <c r="F8" s="613"/>
      <c r="G8" s="613"/>
      <c r="H8" s="613"/>
      <c r="I8" s="613"/>
      <c r="J8" s="176"/>
      <c r="K8" s="176"/>
      <c r="L8" s="176"/>
      <c r="M8" s="176"/>
      <c r="N8" s="176"/>
    </row>
    <row r="9" spans="1:14" s="177" customFormat="1" ht="48" customHeight="1" x14ac:dyDescent="0.3">
      <c r="A9" s="613"/>
      <c r="B9" s="613"/>
      <c r="C9" s="613"/>
      <c r="D9" s="613"/>
      <c r="E9" s="613"/>
      <c r="F9" s="613"/>
      <c r="G9" s="613"/>
      <c r="H9" s="613"/>
      <c r="I9" s="613"/>
      <c r="J9" s="176"/>
      <c r="K9" s="176"/>
      <c r="L9" s="176"/>
      <c r="M9" s="176"/>
      <c r="N9" s="176"/>
    </row>
    <row r="10" spans="1:14" s="177" customFormat="1" x14ac:dyDescent="0.3">
      <c r="A10" s="613"/>
      <c r="B10" s="613"/>
      <c r="C10" s="613"/>
      <c r="D10" s="613"/>
      <c r="E10" s="613"/>
      <c r="F10" s="613"/>
      <c r="G10" s="613"/>
      <c r="H10" s="613"/>
      <c r="I10" s="613"/>
      <c r="J10" s="176"/>
      <c r="K10" s="176"/>
      <c r="L10" s="176"/>
      <c r="M10" s="176"/>
      <c r="N10" s="176"/>
    </row>
  </sheetData>
  <mergeCells count="5">
    <mergeCell ref="A10:I10"/>
    <mergeCell ref="A6:I6"/>
    <mergeCell ref="A9:I9"/>
    <mergeCell ref="A7:I7"/>
    <mergeCell ref="A8:I8"/>
  </mergeCells>
  <hyperlinks>
    <hyperlink ref="E1" location="Indice!A1" display="Indice" xr:uid="{00000000-0004-0000-2B00-000000000000}"/>
  </hyperlink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39997558519241921"/>
  </sheetPr>
  <dimension ref="A1:I35"/>
  <sheetViews>
    <sheetView showGridLines="0" zoomScale="99" zoomScaleNormal="99" workbookViewId="0">
      <selection activeCell="B21" sqref="B21"/>
    </sheetView>
  </sheetViews>
  <sheetFormatPr baseColWidth="10" defaultRowHeight="14.4" x14ac:dyDescent="0.3"/>
  <cols>
    <col min="1" max="1" width="42.5546875" customWidth="1"/>
    <col min="2" max="2" width="17" customWidth="1"/>
    <col min="3" max="3" width="17.5546875" customWidth="1"/>
  </cols>
  <sheetData>
    <row r="1" spans="1:9" ht="21" x14ac:dyDescent="0.4">
      <c r="A1" s="414" t="str">
        <f>Indice!C1</f>
        <v>INVESTIGACIONES AGROPECUARIAS PARAGUAY S.A. (IAPP S.A.)</v>
      </c>
    </row>
    <row r="2" spans="1:9" ht="25.8" x14ac:dyDescent="0.5">
      <c r="C2" s="375" t="s">
        <v>299</v>
      </c>
      <c r="H2" s="147"/>
      <c r="I2" s="492"/>
    </row>
    <row r="6" spans="1:9" x14ac:dyDescent="0.3">
      <c r="A6" s="373" t="s">
        <v>788</v>
      </c>
      <c r="B6" s="373"/>
      <c r="C6" s="373"/>
      <c r="D6" s="373"/>
      <c r="E6" s="374"/>
      <c r="F6" s="374"/>
      <c r="G6" s="374"/>
    </row>
    <row r="7" spans="1:9" x14ac:dyDescent="0.3">
      <c r="A7" s="372" t="s">
        <v>188</v>
      </c>
      <c r="B7" s="363"/>
      <c r="C7" s="363"/>
      <c r="D7" s="363"/>
      <c r="E7" s="363"/>
      <c r="F7" s="363"/>
      <c r="G7" s="363"/>
    </row>
    <row r="8" spans="1:9" x14ac:dyDescent="0.3">
      <c r="A8" s="363"/>
      <c r="B8" s="363"/>
      <c r="C8" s="363"/>
      <c r="D8" s="363"/>
      <c r="E8" s="363"/>
      <c r="F8" s="363"/>
      <c r="G8" s="363"/>
    </row>
    <row r="9" spans="1:9" x14ac:dyDescent="0.3">
      <c r="A9" s="364"/>
      <c r="B9" s="435">
        <f>+'Nota 35'!B6</f>
        <v>44742</v>
      </c>
      <c r="C9" s="435">
        <f>+'Nota 35'!C6</f>
        <v>44377</v>
      </c>
      <c r="D9" s="363"/>
      <c r="E9" s="363"/>
      <c r="F9" s="363"/>
      <c r="G9" s="363"/>
    </row>
    <row r="10" spans="1:9" x14ac:dyDescent="0.3">
      <c r="A10" s="366" t="s">
        <v>776</v>
      </c>
      <c r="B10" s="367"/>
      <c r="C10" s="367"/>
      <c r="D10" s="363"/>
      <c r="E10" s="363"/>
      <c r="F10" s="363"/>
      <c r="G10" s="363"/>
    </row>
    <row r="11" spans="1:9" x14ac:dyDescent="0.3">
      <c r="A11" s="367" t="s">
        <v>91</v>
      </c>
      <c r="B11" s="367">
        <v>0</v>
      </c>
      <c r="C11" s="367">
        <v>0</v>
      </c>
      <c r="D11" s="363"/>
      <c r="E11" s="363"/>
      <c r="F11" s="363"/>
      <c r="G11" s="363"/>
    </row>
    <row r="12" spans="1:9" x14ac:dyDescent="0.3">
      <c r="A12" s="367" t="s">
        <v>777</v>
      </c>
      <c r="B12" s="433">
        <v>0</v>
      </c>
      <c r="C12" s="433">
        <v>0</v>
      </c>
      <c r="D12" s="363"/>
      <c r="E12" s="363"/>
      <c r="F12" s="363"/>
      <c r="G12" s="363"/>
    </row>
    <row r="13" spans="1:9" x14ac:dyDescent="0.3">
      <c r="A13" s="367" t="s">
        <v>34</v>
      </c>
      <c r="B13" s="493">
        <v>970578250</v>
      </c>
      <c r="C13" s="493">
        <v>2145747000</v>
      </c>
      <c r="D13" s="363"/>
      <c r="E13" s="363"/>
      <c r="F13" s="363"/>
      <c r="G13" s="363"/>
    </row>
    <row r="14" spans="1:9" x14ac:dyDescent="0.3">
      <c r="A14" s="366" t="s">
        <v>778</v>
      </c>
      <c r="B14" s="434">
        <f>SUM(B11:B13)</f>
        <v>970578250</v>
      </c>
      <c r="C14" s="434">
        <f>SUM(C11:C13)</f>
        <v>2145747000</v>
      </c>
      <c r="D14" s="363"/>
      <c r="E14" s="363"/>
      <c r="F14" s="363"/>
      <c r="G14" s="363"/>
    </row>
    <row r="15" spans="1:9" x14ac:dyDescent="0.3">
      <c r="A15" s="366" t="s">
        <v>779</v>
      </c>
      <c r="B15" s="365"/>
      <c r="C15" s="365"/>
      <c r="D15" s="363"/>
      <c r="E15" s="363"/>
      <c r="F15" s="363"/>
      <c r="G15" s="363"/>
    </row>
    <row r="16" spans="1:9" x14ac:dyDescent="0.3">
      <c r="A16" s="367" t="s">
        <v>92</v>
      </c>
      <c r="B16" s="433">
        <v>0</v>
      </c>
      <c r="C16" s="433">
        <v>0</v>
      </c>
      <c r="D16" s="363"/>
      <c r="E16" s="363"/>
      <c r="F16" s="363"/>
      <c r="G16" s="363"/>
    </row>
    <row r="17" spans="1:7" x14ac:dyDescent="0.3">
      <c r="A17" s="367" t="s">
        <v>93</v>
      </c>
      <c r="B17" s="367">
        <v>0</v>
      </c>
      <c r="C17" s="367">
        <v>0</v>
      </c>
      <c r="D17" s="363"/>
      <c r="E17" s="363"/>
      <c r="F17" s="363"/>
      <c r="G17" s="363"/>
    </row>
    <row r="18" spans="1:7" x14ac:dyDescent="0.3">
      <c r="A18" s="367" t="s">
        <v>60</v>
      </c>
      <c r="B18" s="367">
        <v>0</v>
      </c>
      <c r="C18" s="367">
        <v>0</v>
      </c>
      <c r="D18" s="363"/>
      <c r="E18" s="363"/>
      <c r="F18" s="363"/>
      <c r="G18" s="363"/>
    </row>
    <row r="19" spans="1:7" x14ac:dyDescent="0.3">
      <c r="A19" s="367" t="s">
        <v>780</v>
      </c>
      <c r="B19" s="367">
        <v>0</v>
      </c>
      <c r="C19" s="367">
        <v>0</v>
      </c>
      <c r="D19" s="363"/>
      <c r="E19" s="363"/>
      <c r="F19" s="363"/>
      <c r="G19" s="363"/>
    </row>
    <row r="20" spans="1:7" x14ac:dyDescent="0.3">
      <c r="A20" s="367" t="s">
        <v>781</v>
      </c>
      <c r="B20" s="493">
        <v>662351789</v>
      </c>
      <c r="C20" s="493">
        <v>769237894</v>
      </c>
      <c r="D20" s="363"/>
      <c r="E20" s="363"/>
      <c r="F20" s="363"/>
      <c r="G20" s="363"/>
    </row>
    <row r="21" spans="1:7" x14ac:dyDescent="0.3">
      <c r="A21" s="366" t="s">
        <v>782</v>
      </c>
      <c r="B21" s="434">
        <f>SUM(B16:B20)</f>
        <v>662351789</v>
      </c>
      <c r="C21" s="434">
        <f>SUM(C16:C20)</f>
        <v>769237894</v>
      </c>
      <c r="D21" s="363"/>
      <c r="E21" s="363"/>
      <c r="F21" s="363"/>
      <c r="G21" s="363"/>
    </row>
    <row r="22" spans="1:7" x14ac:dyDescent="0.3">
      <c r="A22" s="363"/>
      <c r="B22" s="363"/>
      <c r="C22" s="363"/>
      <c r="D22" s="363"/>
      <c r="E22" s="363"/>
      <c r="F22" s="363"/>
      <c r="G22" s="363"/>
    </row>
    <row r="23" spans="1:7" x14ac:dyDescent="0.3">
      <c r="A23" s="615"/>
      <c r="B23" s="615"/>
      <c r="C23" s="615"/>
      <c r="D23" s="615"/>
      <c r="E23" s="615"/>
      <c r="F23" s="615"/>
      <c r="G23" s="368"/>
    </row>
    <row r="24" spans="1:7" x14ac:dyDescent="0.3">
      <c r="A24" s="368"/>
      <c r="B24" s="368"/>
      <c r="C24" s="368"/>
      <c r="D24" s="368"/>
      <c r="E24" s="368"/>
      <c r="F24" s="368"/>
      <c r="G24" s="368"/>
    </row>
    <row r="25" spans="1:7" x14ac:dyDescent="0.3">
      <c r="A25" s="369"/>
      <c r="B25" s="435">
        <f>+B9</f>
        <v>44742</v>
      </c>
      <c r="C25" s="435">
        <f>+C9</f>
        <v>44377</v>
      </c>
      <c r="D25" s="368"/>
      <c r="E25" s="368"/>
      <c r="F25" s="368"/>
      <c r="G25" s="368"/>
    </row>
    <row r="26" spans="1:7" x14ac:dyDescent="0.3">
      <c r="A26" s="370" t="s">
        <v>120</v>
      </c>
      <c r="B26" s="371">
        <v>0</v>
      </c>
      <c r="C26" s="371">
        <v>0</v>
      </c>
      <c r="D26" s="368"/>
      <c r="E26" s="368"/>
      <c r="F26" s="368"/>
      <c r="G26" s="368"/>
    </row>
    <row r="27" spans="1:7" x14ac:dyDescent="0.3">
      <c r="A27" s="371" t="s">
        <v>783</v>
      </c>
      <c r="B27" s="371">
        <v>0</v>
      </c>
      <c r="C27" s="371">
        <v>0</v>
      </c>
      <c r="D27" s="368"/>
      <c r="E27" s="368"/>
      <c r="F27" s="368"/>
      <c r="G27" s="368"/>
    </row>
    <row r="28" spans="1:7" x14ac:dyDescent="0.3">
      <c r="A28" s="371"/>
      <c r="B28" s="371">
        <v>0</v>
      </c>
      <c r="C28" s="371">
        <v>0</v>
      </c>
      <c r="D28" s="368"/>
      <c r="E28" s="368"/>
      <c r="F28" s="368"/>
      <c r="G28" s="368"/>
    </row>
    <row r="29" spans="1:7" x14ac:dyDescent="0.3">
      <c r="A29" s="370" t="s">
        <v>143</v>
      </c>
      <c r="B29" s="371">
        <v>0</v>
      </c>
      <c r="C29" s="371">
        <v>0</v>
      </c>
      <c r="D29" s="368"/>
      <c r="E29" s="368"/>
      <c r="F29" s="368"/>
      <c r="G29" s="368"/>
    </row>
    <row r="30" spans="1:7" x14ac:dyDescent="0.3">
      <c r="A30" s="371" t="s">
        <v>784</v>
      </c>
      <c r="B30" s="494">
        <v>81818182</v>
      </c>
      <c r="C30" s="494">
        <v>40909091</v>
      </c>
      <c r="D30" s="368"/>
      <c r="E30" s="368"/>
      <c r="F30" s="368"/>
      <c r="G30" s="368"/>
    </row>
    <row r="31" spans="1:7" x14ac:dyDescent="0.3">
      <c r="A31" s="371" t="s">
        <v>785</v>
      </c>
      <c r="B31" s="371">
        <v>0</v>
      </c>
      <c r="C31" s="371">
        <v>0</v>
      </c>
      <c r="D31" s="368"/>
      <c r="E31" s="368"/>
      <c r="F31" s="368"/>
      <c r="G31" s="368"/>
    </row>
    <row r="32" spans="1:7" x14ac:dyDescent="0.3">
      <c r="A32" s="370" t="s">
        <v>786</v>
      </c>
      <c r="B32" s="371">
        <v>0</v>
      </c>
      <c r="C32" s="371">
        <v>0</v>
      </c>
      <c r="D32" s="368"/>
      <c r="E32" s="368"/>
      <c r="F32" s="368"/>
      <c r="G32" s="368"/>
    </row>
    <row r="33" spans="1:7" x14ac:dyDescent="0.3">
      <c r="A33" s="371" t="s">
        <v>787</v>
      </c>
      <c r="B33" s="371">
        <v>0</v>
      </c>
      <c r="C33" s="371">
        <v>0</v>
      </c>
      <c r="D33" s="368"/>
      <c r="E33" s="368"/>
      <c r="F33" s="368"/>
      <c r="G33" s="368"/>
    </row>
    <row r="34" spans="1:7" x14ac:dyDescent="0.3">
      <c r="A34" s="368"/>
      <c r="B34" s="368"/>
      <c r="C34" s="368"/>
      <c r="D34" s="368"/>
      <c r="E34" s="368"/>
      <c r="F34" s="368"/>
      <c r="G34" s="368"/>
    </row>
    <row r="35" spans="1:7" ht="13.95" customHeight="1" x14ac:dyDescent="0.3">
      <c r="A35" s="368"/>
      <c r="B35" s="368"/>
      <c r="C35" s="368"/>
      <c r="D35" s="368"/>
      <c r="E35" s="368"/>
      <c r="F35" s="368"/>
      <c r="G35" s="368"/>
    </row>
  </sheetData>
  <mergeCells count="1">
    <mergeCell ref="A23:F23"/>
  </mergeCells>
  <hyperlinks>
    <hyperlink ref="C2" location="Indice!A1" display="Indice" xr:uid="{00000000-0004-0000-2C00-000000000000}"/>
  </hyperlinks>
  <pageMargins left="0.7" right="0.7" top="0.75" bottom="0.75" header="0.3" footer="0.3"/>
  <pageSetup orientation="portrait" verticalDpi="72"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179"/>
  <sheetViews>
    <sheetView workbookViewId="0">
      <selection activeCell="C1" sqref="C1"/>
    </sheetView>
  </sheetViews>
  <sheetFormatPr baseColWidth="10" defaultRowHeight="14.4" x14ac:dyDescent="0.3"/>
  <cols>
    <col min="1" max="1" width="11.44140625"/>
    <col min="2" max="2" width="66.109375" bestFit="1" customWidth="1"/>
  </cols>
  <sheetData>
    <row r="1" spans="1:3" x14ac:dyDescent="0.3">
      <c r="A1" t="s">
        <v>342</v>
      </c>
      <c r="B1" t="s">
        <v>661</v>
      </c>
      <c r="C1" s="147" t="s">
        <v>791</v>
      </c>
    </row>
    <row r="2" spans="1:3" x14ac:dyDescent="0.3">
      <c r="A2" t="s">
        <v>341</v>
      </c>
      <c r="B2" t="s">
        <v>527</v>
      </c>
    </row>
    <row r="3" spans="1:3" x14ac:dyDescent="0.3">
      <c r="A3" t="s">
        <v>429</v>
      </c>
      <c r="B3" t="s">
        <v>593</v>
      </c>
    </row>
    <row r="4" spans="1:3" x14ac:dyDescent="0.3">
      <c r="A4" t="s">
        <v>385</v>
      </c>
      <c r="B4" t="s">
        <v>386</v>
      </c>
    </row>
    <row r="5" spans="1:3" x14ac:dyDescent="0.3">
      <c r="A5" t="s">
        <v>387</v>
      </c>
      <c r="B5" t="s">
        <v>541</v>
      </c>
    </row>
    <row r="6" spans="1:3" x14ac:dyDescent="0.3">
      <c r="A6" t="s">
        <v>388</v>
      </c>
      <c r="B6" t="s">
        <v>542</v>
      </c>
    </row>
    <row r="7" spans="1:3" x14ac:dyDescent="0.3">
      <c r="A7" t="s">
        <v>389</v>
      </c>
      <c r="B7" t="s">
        <v>543</v>
      </c>
    </row>
    <row r="8" spans="1:3" x14ac:dyDescent="0.3">
      <c r="A8" t="s">
        <v>390</v>
      </c>
      <c r="B8" t="s">
        <v>544</v>
      </c>
    </row>
    <row r="9" spans="1:3" x14ac:dyDescent="0.3">
      <c r="A9" t="s">
        <v>391</v>
      </c>
      <c r="B9" t="s">
        <v>545</v>
      </c>
    </row>
    <row r="10" spans="1:3" x14ac:dyDescent="0.3">
      <c r="A10" t="s">
        <v>392</v>
      </c>
      <c r="B10" t="s">
        <v>546</v>
      </c>
    </row>
    <row r="11" spans="1:3" x14ac:dyDescent="0.3">
      <c r="A11" t="s">
        <v>393</v>
      </c>
      <c r="B11" t="s">
        <v>547</v>
      </c>
    </row>
    <row r="12" spans="1:3" x14ac:dyDescent="0.3">
      <c r="A12" t="s">
        <v>394</v>
      </c>
      <c r="B12" t="s">
        <v>548</v>
      </c>
    </row>
    <row r="13" spans="1:3" x14ac:dyDescent="0.3">
      <c r="A13" t="s">
        <v>395</v>
      </c>
      <c r="B13" t="s">
        <v>549</v>
      </c>
    </row>
    <row r="14" spans="1:3" x14ac:dyDescent="0.3">
      <c r="A14" t="s">
        <v>396</v>
      </c>
      <c r="B14" t="s">
        <v>550</v>
      </c>
    </row>
    <row r="15" spans="1:3" x14ac:dyDescent="0.3">
      <c r="A15" t="s">
        <v>397</v>
      </c>
      <c r="B15" t="s">
        <v>551</v>
      </c>
    </row>
    <row r="16" spans="1:3" x14ac:dyDescent="0.3">
      <c r="A16" t="s">
        <v>398</v>
      </c>
      <c r="B16" t="s">
        <v>552</v>
      </c>
    </row>
    <row r="17" spans="1:2" x14ac:dyDescent="0.3">
      <c r="A17" t="s">
        <v>399</v>
      </c>
      <c r="B17" t="s">
        <v>553</v>
      </c>
    </row>
    <row r="18" spans="1:2" x14ac:dyDescent="0.3">
      <c r="A18" t="s">
        <v>400</v>
      </c>
      <c r="B18" t="s">
        <v>554</v>
      </c>
    </row>
    <row r="19" spans="1:2" x14ac:dyDescent="0.3">
      <c r="A19" t="s">
        <v>401</v>
      </c>
      <c r="B19" t="s">
        <v>555</v>
      </c>
    </row>
    <row r="20" spans="1:2" x14ac:dyDescent="0.3">
      <c r="A20" t="s">
        <v>402</v>
      </c>
      <c r="B20" t="s">
        <v>556</v>
      </c>
    </row>
    <row r="21" spans="1:2" x14ac:dyDescent="0.3">
      <c r="A21" t="s">
        <v>403</v>
      </c>
      <c r="B21" t="s">
        <v>557</v>
      </c>
    </row>
    <row r="22" spans="1:2" x14ac:dyDescent="0.3">
      <c r="A22" t="s">
        <v>404</v>
      </c>
      <c r="B22" t="s">
        <v>558</v>
      </c>
    </row>
    <row r="23" spans="1:2" x14ac:dyDescent="0.3">
      <c r="A23" t="s">
        <v>559</v>
      </c>
      <c r="B23" t="s">
        <v>560</v>
      </c>
    </row>
    <row r="24" spans="1:2" x14ac:dyDescent="0.3">
      <c r="A24" t="s">
        <v>405</v>
      </c>
      <c r="B24" t="s">
        <v>561</v>
      </c>
    </row>
    <row r="25" spans="1:2" x14ac:dyDescent="0.3">
      <c r="A25" t="s">
        <v>406</v>
      </c>
      <c r="B25" t="s">
        <v>562</v>
      </c>
    </row>
    <row r="26" spans="1:2" x14ac:dyDescent="0.3">
      <c r="A26" t="s">
        <v>407</v>
      </c>
      <c r="B26" t="s">
        <v>563</v>
      </c>
    </row>
    <row r="27" spans="1:2" x14ac:dyDescent="0.3">
      <c r="A27" t="s">
        <v>408</v>
      </c>
      <c r="B27" t="s">
        <v>564</v>
      </c>
    </row>
    <row r="28" spans="1:2" x14ac:dyDescent="0.3">
      <c r="A28" t="s">
        <v>409</v>
      </c>
      <c r="B28" t="s">
        <v>565</v>
      </c>
    </row>
    <row r="29" spans="1:2" x14ac:dyDescent="0.3">
      <c r="A29" t="s">
        <v>410</v>
      </c>
      <c r="B29" t="s">
        <v>566</v>
      </c>
    </row>
    <row r="30" spans="1:2" x14ac:dyDescent="0.3">
      <c r="A30" t="s">
        <v>411</v>
      </c>
      <c r="B30" t="s">
        <v>567</v>
      </c>
    </row>
    <row r="31" spans="1:2" x14ac:dyDescent="0.3">
      <c r="A31" t="s">
        <v>412</v>
      </c>
      <c r="B31" t="s">
        <v>568</v>
      </c>
    </row>
    <row r="32" spans="1:2" x14ac:dyDescent="0.3">
      <c r="A32" t="s">
        <v>569</v>
      </c>
      <c r="B32" t="s">
        <v>570</v>
      </c>
    </row>
    <row r="33" spans="1:2" x14ac:dyDescent="0.3">
      <c r="A33" t="s">
        <v>413</v>
      </c>
      <c r="B33" t="s">
        <v>571</v>
      </c>
    </row>
    <row r="34" spans="1:2" x14ac:dyDescent="0.3">
      <c r="A34" t="s">
        <v>572</v>
      </c>
      <c r="B34" t="s">
        <v>573</v>
      </c>
    </row>
    <row r="35" spans="1:2" x14ac:dyDescent="0.3">
      <c r="A35" t="s">
        <v>574</v>
      </c>
      <c r="B35" t="s">
        <v>575</v>
      </c>
    </row>
    <row r="36" spans="1:2" x14ac:dyDescent="0.3">
      <c r="A36" t="s">
        <v>414</v>
      </c>
      <c r="B36" t="s">
        <v>576</v>
      </c>
    </row>
    <row r="37" spans="1:2" x14ac:dyDescent="0.3">
      <c r="A37" t="s">
        <v>415</v>
      </c>
      <c r="B37" t="s">
        <v>577</v>
      </c>
    </row>
    <row r="38" spans="1:2" x14ac:dyDescent="0.3">
      <c r="A38" t="s">
        <v>416</v>
      </c>
      <c r="B38" t="s">
        <v>578</v>
      </c>
    </row>
    <row r="39" spans="1:2" x14ac:dyDescent="0.3">
      <c r="A39" t="s">
        <v>579</v>
      </c>
      <c r="B39" t="s">
        <v>580</v>
      </c>
    </row>
    <row r="40" spans="1:2" x14ac:dyDescent="0.3">
      <c r="A40" t="s">
        <v>417</v>
      </c>
      <c r="B40" t="s">
        <v>581</v>
      </c>
    </row>
    <row r="41" spans="1:2" x14ac:dyDescent="0.3">
      <c r="A41" t="s">
        <v>418</v>
      </c>
      <c r="B41" t="s">
        <v>582</v>
      </c>
    </row>
    <row r="42" spans="1:2" x14ac:dyDescent="0.3">
      <c r="A42" t="s">
        <v>419</v>
      </c>
      <c r="B42" t="s">
        <v>583</v>
      </c>
    </row>
    <row r="43" spans="1:2" x14ac:dyDescent="0.3">
      <c r="A43" t="s">
        <v>420</v>
      </c>
      <c r="B43" t="s">
        <v>584</v>
      </c>
    </row>
    <row r="44" spans="1:2" x14ac:dyDescent="0.3">
      <c r="A44" t="s">
        <v>421</v>
      </c>
      <c r="B44" t="s">
        <v>585</v>
      </c>
    </row>
    <row r="45" spans="1:2" x14ac:dyDescent="0.3">
      <c r="A45" t="s">
        <v>422</v>
      </c>
      <c r="B45" t="s">
        <v>586</v>
      </c>
    </row>
    <row r="46" spans="1:2" x14ac:dyDescent="0.3">
      <c r="A46" t="s">
        <v>423</v>
      </c>
      <c r="B46" t="s">
        <v>587</v>
      </c>
    </row>
    <row r="47" spans="1:2" x14ac:dyDescent="0.3">
      <c r="A47" t="s">
        <v>424</v>
      </c>
      <c r="B47" t="s">
        <v>588</v>
      </c>
    </row>
    <row r="48" spans="1:2" x14ac:dyDescent="0.3">
      <c r="A48" t="s">
        <v>425</v>
      </c>
      <c r="B48" t="s">
        <v>589</v>
      </c>
    </row>
    <row r="49" spans="1:2" x14ac:dyDescent="0.3">
      <c r="A49" t="s">
        <v>426</v>
      </c>
      <c r="B49" t="s">
        <v>590</v>
      </c>
    </row>
    <row r="50" spans="1:2" x14ac:dyDescent="0.3">
      <c r="A50" t="s">
        <v>427</v>
      </c>
      <c r="B50" t="s">
        <v>591</v>
      </c>
    </row>
    <row r="51" spans="1:2" x14ac:dyDescent="0.3">
      <c r="A51" t="s">
        <v>428</v>
      </c>
      <c r="B51" t="s">
        <v>592</v>
      </c>
    </row>
    <row r="52" spans="1:2" x14ac:dyDescent="0.3">
      <c r="A52" t="s">
        <v>430</v>
      </c>
      <c r="B52" t="s">
        <v>594</v>
      </c>
    </row>
    <row r="53" spans="1:2" x14ac:dyDescent="0.3">
      <c r="A53" t="s">
        <v>431</v>
      </c>
      <c r="B53" t="s">
        <v>595</v>
      </c>
    </row>
    <row r="54" spans="1:2" x14ac:dyDescent="0.3">
      <c r="A54" t="s">
        <v>432</v>
      </c>
      <c r="B54" t="s">
        <v>596</v>
      </c>
    </row>
    <row r="55" spans="1:2" x14ac:dyDescent="0.3">
      <c r="A55" t="s">
        <v>433</v>
      </c>
      <c r="B55" t="s">
        <v>597</v>
      </c>
    </row>
    <row r="56" spans="1:2" x14ac:dyDescent="0.3">
      <c r="A56" t="s">
        <v>434</v>
      </c>
      <c r="B56" t="s">
        <v>598</v>
      </c>
    </row>
    <row r="57" spans="1:2" x14ac:dyDescent="0.3">
      <c r="A57" t="s">
        <v>435</v>
      </c>
      <c r="B57" t="s">
        <v>599</v>
      </c>
    </row>
    <row r="58" spans="1:2" x14ac:dyDescent="0.3">
      <c r="A58" t="s">
        <v>436</v>
      </c>
      <c r="B58" t="s">
        <v>600</v>
      </c>
    </row>
    <row r="59" spans="1:2" x14ac:dyDescent="0.3">
      <c r="A59" t="s">
        <v>437</v>
      </c>
      <c r="B59" t="s">
        <v>601</v>
      </c>
    </row>
    <row r="60" spans="1:2" x14ac:dyDescent="0.3">
      <c r="A60" t="s">
        <v>438</v>
      </c>
      <c r="B60" t="s">
        <v>602</v>
      </c>
    </row>
    <row r="61" spans="1:2" x14ac:dyDescent="0.3">
      <c r="A61" t="s">
        <v>439</v>
      </c>
      <c r="B61" t="s">
        <v>603</v>
      </c>
    </row>
    <row r="62" spans="1:2" x14ac:dyDescent="0.3">
      <c r="A62" t="s">
        <v>440</v>
      </c>
      <c r="B62" t="s">
        <v>604</v>
      </c>
    </row>
    <row r="63" spans="1:2" x14ac:dyDescent="0.3">
      <c r="A63" t="s">
        <v>441</v>
      </c>
      <c r="B63" t="s">
        <v>605</v>
      </c>
    </row>
    <row r="64" spans="1:2" x14ac:dyDescent="0.3">
      <c r="A64" t="s">
        <v>442</v>
      </c>
      <c r="B64" t="s">
        <v>606</v>
      </c>
    </row>
    <row r="65" spans="1:2" x14ac:dyDescent="0.3">
      <c r="A65" t="s">
        <v>443</v>
      </c>
      <c r="B65" t="s">
        <v>607</v>
      </c>
    </row>
    <row r="66" spans="1:2" x14ac:dyDescent="0.3">
      <c r="A66" t="s">
        <v>444</v>
      </c>
      <c r="B66" t="s">
        <v>608</v>
      </c>
    </row>
    <row r="67" spans="1:2" x14ac:dyDescent="0.3">
      <c r="A67" t="s">
        <v>445</v>
      </c>
      <c r="B67" t="s">
        <v>609</v>
      </c>
    </row>
    <row r="68" spans="1:2" x14ac:dyDescent="0.3">
      <c r="A68" t="s">
        <v>446</v>
      </c>
      <c r="B68" t="s">
        <v>610</v>
      </c>
    </row>
    <row r="69" spans="1:2" x14ac:dyDescent="0.3">
      <c r="A69" t="s">
        <v>447</v>
      </c>
      <c r="B69" t="s">
        <v>611</v>
      </c>
    </row>
    <row r="70" spans="1:2" x14ac:dyDescent="0.3">
      <c r="A70" t="s">
        <v>448</v>
      </c>
      <c r="B70" t="s">
        <v>612</v>
      </c>
    </row>
    <row r="71" spans="1:2" x14ac:dyDescent="0.3">
      <c r="A71" t="s">
        <v>449</v>
      </c>
      <c r="B71" t="s">
        <v>613</v>
      </c>
    </row>
    <row r="72" spans="1:2" x14ac:dyDescent="0.3">
      <c r="A72" t="s">
        <v>450</v>
      </c>
      <c r="B72" t="s">
        <v>614</v>
      </c>
    </row>
    <row r="73" spans="1:2" x14ac:dyDescent="0.3">
      <c r="A73" t="s">
        <v>451</v>
      </c>
      <c r="B73" t="s">
        <v>615</v>
      </c>
    </row>
    <row r="74" spans="1:2" x14ac:dyDescent="0.3">
      <c r="A74" t="s">
        <v>452</v>
      </c>
      <c r="B74" t="s">
        <v>616</v>
      </c>
    </row>
    <row r="75" spans="1:2" x14ac:dyDescent="0.3">
      <c r="A75" t="s">
        <v>453</v>
      </c>
      <c r="B75" t="s">
        <v>617</v>
      </c>
    </row>
    <row r="76" spans="1:2" x14ac:dyDescent="0.3">
      <c r="A76" t="s">
        <v>454</v>
      </c>
      <c r="B76" t="s">
        <v>618</v>
      </c>
    </row>
    <row r="77" spans="1:2" x14ac:dyDescent="0.3">
      <c r="A77" t="s">
        <v>455</v>
      </c>
      <c r="B77" t="s">
        <v>619</v>
      </c>
    </row>
    <row r="78" spans="1:2" x14ac:dyDescent="0.3">
      <c r="A78" t="s">
        <v>456</v>
      </c>
      <c r="B78" t="s">
        <v>620</v>
      </c>
    </row>
    <row r="79" spans="1:2" x14ac:dyDescent="0.3">
      <c r="A79" t="s">
        <v>457</v>
      </c>
      <c r="B79" t="s">
        <v>621</v>
      </c>
    </row>
    <row r="80" spans="1:2" x14ac:dyDescent="0.3">
      <c r="A80" t="s">
        <v>458</v>
      </c>
      <c r="B80" t="s">
        <v>622</v>
      </c>
    </row>
    <row r="81" spans="1:2" x14ac:dyDescent="0.3">
      <c r="A81" t="s">
        <v>459</v>
      </c>
      <c r="B81" t="s">
        <v>623</v>
      </c>
    </row>
    <row r="82" spans="1:2" x14ac:dyDescent="0.3">
      <c r="A82" t="s">
        <v>460</v>
      </c>
      <c r="B82" t="s">
        <v>624</v>
      </c>
    </row>
    <row r="83" spans="1:2" x14ac:dyDescent="0.3">
      <c r="A83" t="s">
        <v>461</v>
      </c>
      <c r="B83" t="s">
        <v>625</v>
      </c>
    </row>
    <row r="84" spans="1:2" x14ac:dyDescent="0.3">
      <c r="A84" t="s">
        <v>462</v>
      </c>
      <c r="B84" t="s">
        <v>626</v>
      </c>
    </row>
    <row r="85" spans="1:2" x14ac:dyDescent="0.3">
      <c r="A85" t="s">
        <v>463</v>
      </c>
      <c r="B85" t="s">
        <v>627</v>
      </c>
    </row>
    <row r="86" spans="1:2" x14ac:dyDescent="0.3">
      <c r="A86" t="s">
        <v>464</v>
      </c>
      <c r="B86" t="s">
        <v>628</v>
      </c>
    </row>
    <row r="87" spans="1:2" x14ac:dyDescent="0.3">
      <c r="A87" t="s">
        <v>465</v>
      </c>
      <c r="B87" t="s">
        <v>629</v>
      </c>
    </row>
    <row r="88" spans="1:2" x14ac:dyDescent="0.3">
      <c r="A88" t="s">
        <v>466</v>
      </c>
      <c r="B88" t="s">
        <v>630</v>
      </c>
    </row>
    <row r="89" spans="1:2" x14ac:dyDescent="0.3">
      <c r="A89" t="s">
        <v>467</v>
      </c>
      <c r="B89" t="s">
        <v>631</v>
      </c>
    </row>
    <row r="90" spans="1:2" x14ac:dyDescent="0.3">
      <c r="A90" t="s">
        <v>468</v>
      </c>
      <c r="B90" t="s">
        <v>632</v>
      </c>
    </row>
    <row r="91" spans="1:2" x14ac:dyDescent="0.3">
      <c r="A91" t="s">
        <v>469</v>
      </c>
      <c r="B91" t="s">
        <v>633</v>
      </c>
    </row>
    <row r="92" spans="1:2" x14ac:dyDescent="0.3">
      <c r="A92" t="s">
        <v>470</v>
      </c>
      <c r="B92" t="s">
        <v>634</v>
      </c>
    </row>
    <row r="93" spans="1:2" x14ac:dyDescent="0.3">
      <c r="A93" t="s">
        <v>471</v>
      </c>
      <c r="B93" t="s">
        <v>635</v>
      </c>
    </row>
    <row r="94" spans="1:2" x14ac:dyDescent="0.3">
      <c r="A94" t="s">
        <v>472</v>
      </c>
      <c r="B94" t="s">
        <v>636</v>
      </c>
    </row>
    <row r="95" spans="1:2" x14ac:dyDescent="0.3">
      <c r="A95" t="s">
        <v>473</v>
      </c>
      <c r="B95" t="s">
        <v>637</v>
      </c>
    </row>
    <row r="96" spans="1:2" x14ac:dyDescent="0.3">
      <c r="A96" t="s">
        <v>474</v>
      </c>
      <c r="B96" t="s">
        <v>638</v>
      </c>
    </row>
    <row r="97" spans="1:2" x14ac:dyDescent="0.3">
      <c r="A97" t="s">
        <v>475</v>
      </c>
      <c r="B97" t="s">
        <v>639</v>
      </c>
    </row>
    <row r="98" spans="1:2" x14ac:dyDescent="0.3">
      <c r="A98" t="s">
        <v>476</v>
      </c>
      <c r="B98" t="s">
        <v>640</v>
      </c>
    </row>
    <row r="99" spans="1:2" x14ac:dyDescent="0.3">
      <c r="A99" t="s">
        <v>477</v>
      </c>
      <c r="B99" t="s">
        <v>641</v>
      </c>
    </row>
    <row r="100" spans="1:2" x14ac:dyDescent="0.3">
      <c r="A100" t="s">
        <v>478</v>
      </c>
      <c r="B100" t="s">
        <v>642</v>
      </c>
    </row>
    <row r="101" spans="1:2" x14ac:dyDescent="0.3">
      <c r="A101" t="s">
        <v>479</v>
      </c>
      <c r="B101" t="s">
        <v>643</v>
      </c>
    </row>
    <row r="102" spans="1:2" x14ac:dyDescent="0.3">
      <c r="A102" t="s">
        <v>480</v>
      </c>
      <c r="B102" t="s">
        <v>644</v>
      </c>
    </row>
    <row r="103" spans="1:2" x14ac:dyDescent="0.3">
      <c r="A103" t="s">
        <v>645</v>
      </c>
      <c r="B103" t="s">
        <v>646</v>
      </c>
    </row>
    <row r="104" spans="1:2" x14ac:dyDescent="0.3">
      <c r="A104" t="s">
        <v>481</v>
      </c>
      <c r="B104" t="s">
        <v>647</v>
      </c>
    </row>
    <row r="105" spans="1:2" x14ac:dyDescent="0.3">
      <c r="A105" t="s">
        <v>482</v>
      </c>
      <c r="B105" t="s">
        <v>648</v>
      </c>
    </row>
    <row r="106" spans="1:2" x14ac:dyDescent="0.3">
      <c r="A106" t="s">
        <v>483</v>
      </c>
      <c r="B106" t="s">
        <v>649</v>
      </c>
    </row>
    <row r="107" spans="1:2" x14ac:dyDescent="0.3">
      <c r="A107" t="s">
        <v>484</v>
      </c>
      <c r="B107" t="s">
        <v>650</v>
      </c>
    </row>
    <row r="108" spans="1:2" x14ac:dyDescent="0.3">
      <c r="A108" t="s">
        <v>485</v>
      </c>
      <c r="B108" t="s">
        <v>651</v>
      </c>
    </row>
    <row r="109" spans="1:2" x14ac:dyDescent="0.3">
      <c r="A109" t="s">
        <v>486</v>
      </c>
      <c r="B109" t="s">
        <v>652</v>
      </c>
    </row>
    <row r="110" spans="1:2" x14ac:dyDescent="0.3">
      <c r="A110" t="s">
        <v>487</v>
      </c>
      <c r="B110" t="s">
        <v>653</v>
      </c>
    </row>
    <row r="111" spans="1:2" x14ac:dyDescent="0.3">
      <c r="A111" t="s">
        <v>488</v>
      </c>
      <c r="B111" t="s">
        <v>489</v>
      </c>
    </row>
    <row r="112" spans="1:2" x14ac:dyDescent="0.3">
      <c r="A112" t="s">
        <v>490</v>
      </c>
      <c r="B112" t="s">
        <v>654</v>
      </c>
    </row>
    <row r="113" spans="1:2" x14ac:dyDescent="0.3">
      <c r="A113" t="s">
        <v>491</v>
      </c>
      <c r="B113" t="s">
        <v>655</v>
      </c>
    </row>
    <row r="114" spans="1:2" x14ac:dyDescent="0.3">
      <c r="A114" t="s">
        <v>492</v>
      </c>
      <c r="B114" t="s">
        <v>656</v>
      </c>
    </row>
    <row r="115" spans="1:2" x14ac:dyDescent="0.3">
      <c r="A115" t="s">
        <v>493</v>
      </c>
      <c r="B115" t="s">
        <v>657</v>
      </c>
    </row>
    <row r="116" spans="1:2" x14ac:dyDescent="0.3">
      <c r="A116" t="s">
        <v>494</v>
      </c>
      <c r="B116" t="s">
        <v>658</v>
      </c>
    </row>
    <row r="117" spans="1:2" x14ac:dyDescent="0.3">
      <c r="A117" t="s">
        <v>495</v>
      </c>
      <c r="B117" t="s">
        <v>659</v>
      </c>
    </row>
    <row r="118" spans="1:2" x14ac:dyDescent="0.3">
      <c r="A118" t="s">
        <v>496</v>
      </c>
      <c r="B118" t="s">
        <v>660</v>
      </c>
    </row>
    <row r="119" spans="1:2" x14ac:dyDescent="0.3">
      <c r="A119" t="s">
        <v>497</v>
      </c>
      <c r="B119" t="s">
        <v>662</v>
      </c>
    </row>
    <row r="120" spans="1:2" x14ac:dyDescent="0.3">
      <c r="A120" t="s">
        <v>498</v>
      </c>
      <c r="B120" t="s">
        <v>663</v>
      </c>
    </row>
    <row r="121" spans="1:2" x14ac:dyDescent="0.3">
      <c r="A121" t="s">
        <v>499</v>
      </c>
      <c r="B121" t="s">
        <v>664</v>
      </c>
    </row>
    <row r="122" spans="1:2" x14ac:dyDescent="0.3">
      <c r="A122" t="s">
        <v>500</v>
      </c>
      <c r="B122" t="s">
        <v>665</v>
      </c>
    </row>
    <row r="123" spans="1:2" x14ac:dyDescent="0.3">
      <c r="A123" t="s">
        <v>501</v>
      </c>
      <c r="B123" t="s">
        <v>666</v>
      </c>
    </row>
    <row r="124" spans="1:2" x14ac:dyDescent="0.3">
      <c r="A124" t="s">
        <v>502</v>
      </c>
      <c r="B124" t="s">
        <v>667</v>
      </c>
    </row>
    <row r="125" spans="1:2" x14ac:dyDescent="0.3">
      <c r="A125" t="s">
        <v>503</v>
      </c>
      <c r="B125" t="s">
        <v>668</v>
      </c>
    </row>
    <row r="126" spans="1:2" x14ac:dyDescent="0.3">
      <c r="A126" t="s">
        <v>504</v>
      </c>
      <c r="B126" t="s">
        <v>669</v>
      </c>
    </row>
    <row r="127" spans="1:2" x14ac:dyDescent="0.3">
      <c r="A127" t="s">
        <v>505</v>
      </c>
      <c r="B127" t="s">
        <v>670</v>
      </c>
    </row>
    <row r="128" spans="1:2" x14ac:dyDescent="0.3">
      <c r="A128" t="s">
        <v>506</v>
      </c>
      <c r="B128" t="s">
        <v>671</v>
      </c>
    </row>
    <row r="129" spans="1:2" x14ac:dyDescent="0.3">
      <c r="A129" t="s">
        <v>507</v>
      </c>
      <c r="B129" t="s">
        <v>672</v>
      </c>
    </row>
    <row r="130" spans="1:2" x14ac:dyDescent="0.3">
      <c r="A130" t="s">
        <v>508</v>
      </c>
      <c r="B130" t="s">
        <v>673</v>
      </c>
    </row>
    <row r="131" spans="1:2" x14ac:dyDescent="0.3">
      <c r="A131" t="s">
        <v>509</v>
      </c>
      <c r="B131" t="s">
        <v>674</v>
      </c>
    </row>
    <row r="132" spans="1:2" x14ac:dyDescent="0.3">
      <c r="A132" t="s">
        <v>510</v>
      </c>
      <c r="B132" t="s">
        <v>675</v>
      </c>
    </row>
    <row r="133" spans="1:2" x14ac:dyDescent="0.3">
      <c r="A133" t="s">
        <v>511</v>
      </c>
      <c r="B133" t="s">
        <v>676</v>
      </c>
    </row>
    <row r="134" spans="1:2" x14ac:dyDescent="0.3">
      <c r="A134" t="s">
        <v>677</v>
      </c>
      <c r="B134" t="s">
        <v>678</v>
      </c>
    </row>
    <row r="135" spans="1:2" x14ac:dyDescent="0.3">
      <c r="A135" t="s">
        <v>512</v>
      </c>
      <c r="B135" t="s">
        <v>679</v>
      </c>
    </row>
    <row r="136" spans="1:2" x14ac:dyDescent="0.3">
      <c r="A136" t="s">
        <v>513</v>
      </c>
      <c r="B136" t="s">
        <v>680</v>
      </c>
    </row>
    <row r="137" spans="1:2" x14ac:dyDescent="0.3">
      <c r="A137" t="s">
        <v>514</v>
      </c>
      <c r="B137" t="s">
        <v>681</v>
      </c>
    </row>
    <row r="138" spans="1:2" x14ac:dyDescent="0.3">
      <c r="A138" t="s">
        <v>515</v>
      </c>
      <c r="B138" t="s">
        <v>682</v>
      </c>
    </row>
    <row r="139" spans="1:2" x14ac:dyDescent="0.3">
      <c r="A139" t="s">
        <v>516</v>
      </c>
      <c r="B139" t="s">
        <v>683</v>
      </c>
    </row>
    <row r="140" spans="1:2" x14ac:dyDescent="0.3">
      <c r="A140" t="s">
        <v>517</v>
      </c>
      <c r="B140" t="s">
        <v>684</v>
      </c>
    </row>
    <row r="141" spans="1:2" x14ac:dyDescent="0.3">
      <c r="A141" t="s">
        <v>518</v>
      </c>
      <c r="B141" t="s">
        <v>685</v>
      </c>
    </row>
    <row r="142" spans="1:2" x14ac:dyDescent="0.3">
      <c r="A142" t="s">
        <v>519</v>
      </c>
      <c r="B142" t="s">
        <v>686</v>
      </c>
    </row>
    <row r="143" spans="1:2" x14ac:dyDescent="0.3">
      <c r="A143" t="s">
        <v>520</v>
      </c>
      <c r="B143" t="s">
        <v>687</v>
      </c>
    </row>
    <row r="144" spans="1:2" x14ac:dyDescent="0.3">
      <c r="A144" t="s">
        <v>521</v>
      </c>
      <c r="B144" t="s">
        <v>688</v>
      </c>
    </row>
    <row r="145" spans="1:2" x14ac:dyDescent="0.3">
      <c r="A145" t="s">
        <v>522</v>
      </c>
      <c r="B145" t="s">
        <v>689</v>
      </c>
    </row>
    <row r="146" spans="1:2" x14ac:dyDescent="0.3">
      <c r="A146" t="s">
        <v>523</v>
      </c>
      <c r="B146" t="s">
        <v>690</v>
      </c>
    </row>
    <row r="147" spans="1:2" x14ac:dyDescent="0.3">
      <c r="A147" t="s">
        <v>524</v>
      </c>
      <c r="B147" t="s">
        <v>691</v>
      </c>
    </row>
    <row r="148" spans="1:2" x14ac:dyDescent="0.3">
      <c r="A148" t="s">
        <v>525</v>
      </c>
      <c r="B148" t="s">
        <v>692</v>
      </c>
    </row>
    <row r="149" spans="1:2" x14ac:dyDescent="0.3">
      <c r="A149" t="s">
        <v>526</v>
      </c>
      <c r="B149" t="s">
        <v>693</v>
      </c>
    </row>
    <row r="150" spans="1:2" x14ac:dyDescent="0.3">
      <c r="A150" t="s">
        <v>694</v>
      </c>
      <c r="B150" t="s">
        <v>695</v>
      </c>
    </row>
    <row r="151" spans="1:2" x14ac:dyDescent="0.3">
      <c r="A151" t="s">
        <v>696</v>
      </c>
      <c r="B151" t="s">
        <v>697</v>
      </c>
    </row>
    <row r="152" spans="1:2" x14ac:dyDescent="0.3">
      <c r="A152" t="s">
        <v>528</v>
      </c>
      <c r="B152" t="s">
        <v>698</v>
      </c>
    </row>
    <row r="153" spans="1:2" x14ac:dyDescent="0.3">
      <c r="A153" t="s">
        <v>699</v>
      </c>
      <c r="B153" t="s">
        <v>700</v>
      </c>
    </row>
    <row r="154" spans="1:2" x14ac:dyDescent="0.3">
      <c r="A154" t="s">
        <v>529</v>
      </c>
      <c r="B154" t="s">
        <v>701</v>
      </c>
    </row>
    <row r="155" spans="1:2" x14ac:dyDescent="0.3">
      <c r="A155" t="s">
        <v>702</v>
      </c>
      <c r="B155" t="s">
        <v>703</v>
      </c>
    </row>
    <row r="156" spans="1:2" x14ac:dyDescent="0.3">
      <c r="A156" t="s">
        <v>530</v>
      </c>
      <c r="B156" t="s">
        <v>704</v>
      </c>
    </row>
    <row r="157" spans="1:2" x14ac:dyDescent="0.3">
      <c r="A157" t="s">
        <v>531</v>
      </c>
      <c r="B157" t="s">
        <v>705</v>
      </c>
    </row>
    <row r="158" spans="1:2" x14ac:dyDescent="0.3">
      <c r="A158" t="s">
        <v>532</v>
      </c>
      <c r="B158" t="s">
        <v>706</v>
      </c>
    </row>
    <row r="159" spans="1:2" x14ac:dyDescent="0.3">
      <c r="A159" t="s">
        <v>533</v>
      </c>
      <c r="B159" t="s">
        <v>707</v>
      </c>
    </row>
    <row r="160" spans="1:2" x14ac:dyDescent="0.3">
      <c r="A160" t="s">
        <v>708</v>
      </c>
      <c r="B160" t="s">
        <v>709</v>
      </c>
    </row>
    <row r="161" spans="1:2" x14ac:dyDescent="0.3">
      <c r="A161" t="s">
        <v>710</v>
      </c>
      <c r="B161" t="s">
        <v>711</v>
      </c>
    </row>
    <row r="162" spans="1:2" x14ac:dyDescent="0.3">
      <c r="A162" t="s">
        <v>712</v>
      </c>
      <c r="B162" t="s">
        <v>713</v>
      </c>
    </row>
    <row r="163" spans="1:2" x14ac:dyDescent="0.3">
      <c r="A163" t="s">
        <v>714</v>
      </c>
      <c r="B163" t="s">
        <v>715</v>
      </c>
    </row>
    <row r="164" spans="1:2" x14ac:dyDescent="0.3">
      <c r="A164" t="s">
        <v>716</v>
      </c>
      <c r="B164" t="s">
        <v>717</v>
      </c>
    </row>
    <row r="165" spans="1:2" x14ac:dyDescent="0.3">
      <c r="A165" t="s">
        <v>718</v>
      </c>
      <c r="B165" t="s">
        <v>719</v>
      </c>
    </row>
    <row r="166" spans="1:2" x14ac:dyDescent="0.3">
      <c r="A166" t="s">
        <v>534</v>
      </c>
      <c r="B166" t="s">
        <v>720</v>
      </c>
    </row>
    <row r="167" spans="1:2" x14ac:dyDescent="0.3">
      <c r="A167" t="s">
        <v>535</v>
      </c>
      <c r="B167" t="s">
        <v>721</v>
      </c>
    </row>
    <row r="168" spans="1:2" x14ac:dyDescent="0.3">
      <c r="A168" t="s">
        <v>536</v>
      </c>
      <c r="B168" t="s">
        <v>722</v>
      </c>
    </row>
    <row r="169" spans="1:2" x14ac:dyDescent="0.3">
      <c r="A169" t="s">
        <v>723</v>
      </c>
      <c r="B169" t="s">
        <v>724</v>
      </c>
    </row>
    <row r="170" spans="1:2" x14ac:dyDescent="0.3">
      <c r="A170" t="s">
        <v>537</v>
      </c>
      <c r="B170" t="s">
        <v>725</v>
      </c>
    </row>
    <row r="171" spans="1:2" x14ac:dyDescent="0.3">
      <c r="A171" t="s">
        <v>726</v>
      </c>
      <c r="B171" t="s">
        <v>727</v>
      </c>
    </row>
    <row r="172" spans="1:2" x14ac:dyDescent="0.3">
      <c r="A172" t="s">
        <v>728</v>
      </c>
      <c r="B172" t="s">
        <v>729</v>
      </c>
    </row>
    <row r="173" spans="1:2" x14ac:dyDescent="0.3">
      <c r="A173" t="s">
        <v>730</v>
      </c>
      <c r="B173" t="s">
        <v>731</v>
      </c>
    </row>
    <row r="174" spans="1:2" x14ac:dyDescent="0.3">
      <c r="A174" t="s">
        <v>732</v>
      </c>
      <c r="B174" t="s">
        <v>733</v>
      </c>
    </row>
    <row r="175" spans="1:2" x14ac:dyDescent="0.3">
      <c r="A175" t="s">
        <v>734</v>
      </c>
      <c r="B175" t="s">
        <v>735</v>
      </c>
    </row>
    <row r="176" spans="1:2" x14ac:dyDescent="0.3">
      <c r="A176" t="s">
        <v>538</v>
      </c>
      <c r="B176" t="s">
        <v>736</v>
      </c>
    </row>
    <row r="177" spans="1:2" x14ac:dyDescent="0.3">
      <c r="A177" t="s">
        <v>539</v>
      </c>
      <c r="B177" t="s">
        <v>737</v>
      </c>
    </row>
    <row r="178" spans="1:2" x14ac:dyDescent="0.3">
      <c r="A178" t="s">
        <v>540</v>
      </c>
      <c r="B178" t="s">
        <v>738</v>
      </c>
    </row>
    <row r="179" spans="1:2" x14ac:dyDescent="0.3">
      <c r="A179" t="s">
        <v>739</v>
      </c>
      <c r="B179" t="s">
        <v>740</v>
      </c>
    </row>
  </sheetData>
  <hyperlinks>
    <hyperlink ref="C1" location="Indice!A1" display="Índice"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999FF"/>
  </sheetPr>
  <dimension ref="A1:I48"/>
  <sheetViews>
    <sheetView showGridLines="0" zoomScale="90" zoomScaleNormal="90" workbookViewId="0">
      <selection activeCell="H50" sqref="H50"/>
    </sheetView>
  </sheetViews>
  <sheetFormatPr baseColWidth="10" defaultColWidth="10.88671875" defaultRowHeight="13.8" x14ac:dyDescent="0.25"/>
  <cols>
    <col min="1" max="1" width="78" style="36" customWidth="1"/>
    <col min="2" max="2" width="21.109375" style="77" customWidth="1"/>
    <col min="3" max="3" width="27.5546875" style="77" customWidth="1"/>
    <col min="4" max="4" width="2.44140625" style="36" customWidth="1"/>
    <col min="5" max="5" width="5.44140625" style="36" customWidth="1"/>
    <col min="6" max="6" width="2.33203125" style="36" customWidth="1"/>
    <col min="7" max="7" width="4.44140625" style="36" customWidth="1"/>
    <col min="8" max="8" width="21.44140625" style="36" customWidth="1"/>
    <col min="9" max="9" width="16.44140625" style="77" bestFit="1" customWidth="1"/>
    <col min="10" max="16384" width="10.88671875" style="36"/>
  </cols>
  <sheetData>
    <row r="1" spans="1:9" ht="21" x14ac:dyDescent="0.4">
      <c r="A1" s="410" t="str">
        <f>Indice!C1</f>
        <v>INVESTIGACIONES AGROPECUARIAS PARAGUAY S.A. (IAPP S.A.)</v>
      </c>
    </row>
    <row r="2" spans="1:9" x14ac:dyDescent="0.25">
      <c r="A2" s="67"/>
      <c r="B2" s="68"/>
      <c r="C2" s="68"/>
      <c r="I2" s="36"/>
    </row>
    <row r="3" spans="1:9" hidden="1" x14ac:dyDescent="0.25">
      <c r="A3" s="529"/>
      <c r="B3" s="529"/>
      <c r="C3" s="529"/>
      <c r="I3" s="36"/>
    </row>
    <row r="4" spans="1:9" x14ac:dyDescent="0.25">
      <c r="A4" s="67"/>
      <c r="B4" s="68"/>
      <c r="C4" s="68"/>
      <c r="I4" s="36"/>
    </row>
    <row r="5" spans="1:9" s="2" customFormat="1" x14ac:dyDescent="0.25">
      <c r="A5" s="530" t="s">
        <v>764</v>
      </c>
      <c r="B5" s="530"/>
      <c r="C5" s="530"/>
    </row>
    <row r="6" spans="1:9" s="2" customFormat="1" x14ac:dyDescent="0.25">
      <c r="A6" s="530" t="str">
        <f>IFERROR(IF(Indice!B6="","Al dia... de mes… de año 2XX2…","Al "&amp;DAY(Indice!B6)&amp;" de "&amp;VLOOKUP(MONTH(Indice!B6),Indice!S:T,2,0)&amp;" de "&amp;YEAR(Indice!B6)),"Al dia... de mes… de año 2XX2…")</f>
        <v>Al 30 de Junio de 2022</v>
      </c>
      <c r="B6" s="530"/>
      <c r="C6" s="530"/>
    </row>
    <row r="7" spans="1:9" s="2" customFormat="1" x14ac:dyDescent="0.25">
      <c r="A7" s="531" t="s">
        <v>222</v>
      </c>
      <c r="B7" s="531"/>
      <c r="C7" s="531"/>
    </row>
    <row r="8" spans="1:9" s="2" customFormat="1" x14ac:dyDescent="0.25">
      <c r="A8" s="531" t="s">
        <v>199</v>
      </c>
      <c r="B8" s="531"/>
      <c r="C8" s="531"/>
    </row>
    <row r="9" spans="1:9" s="2" customFormat="1" x14ac:dyDescent="0.25">
      <c r="A9" s="88"/>
      <c r="B9" s="88"/>
      <c r="C9" s="88"/>
    </row>
    <row r="10" spans="1:9" s="2" customFormat="1" x14ac:dyDescent="0.25">
      <c r="A10" s="88"/>
      <c r="B10" s="88"/>
      <c r="C10" s="88"/>
    </row>
    <row r="11" spans="1:9" s="2" customFormat="1" ht="16.2" x14ac:dyDescent="0.4">
      <c r="A11" s="112"/>
      <c r="B11" s="436">
        <f>+ER!C13</f>
        <v>44742</v>
      </c>
      <c r="C11" s="436">
        <f>+ER!D13</f>
        <v>44377</v>
      </c>
    </row>
    <row r="12" spans="1:9" s="2" customFormat="1" x14ac:dyDescent="0.25">
      <c r="A12" s="36"/>
      <c r="B12" s="89"/>
      <c r="C12" s="89"/>
    </row>
    <row r="13" spans="1:9" s="2" customFormat="1" x14ac:dyDescent="0.25">
      <c r="A13" s="90" t="s">
        <v>201</v>
      </c>
      <c r="B13" s="77"/>
      <c r="C13" s="70"/>
      <c r="I13" s="70"/>
    </row>
    <row r="14" spans="1:9" s="2" customFormat="1" x14ac:dyDescent="0.25">
      <c r="A14" s="36" t="s">
        <v>334</v>
      </c>
      <c r="B14" s="123">
        <v>5328432258</v>
      </c>
      <c r="C14" s="437">
        <v>11592992849</v>
      </c>
      <c r="I14" s="70"/>
    </row>
    <row r="15" spans="1:9" s="2" customFormat="1" x14ac:dyDescent="0.25">
      <c r="A15" s="36" t="s">
        <v>42</v>
      </c>
      <c r="B15" s="124">
        <v>-7681500005</v>
      </c>
      <c r="C15" s="437">
        <v>-8387571248</v>
      </c>
      <c r="F15" s="53"/>
      <c r="H15" s="54"/>
      <c r="I15" s="70"/>
    </row>
    <row r="16" spans="1:9" s="2" customFormat="1" x14ac:dyDescent="0.25">
      <c r="A16" s="36" t="s">
        <v>823</v>
      </c>
      <c r="B16" s="124">
        <v>0</v>
      </c>
      <c r="C16" s="437">
        <v>0</v>
      </c>
      <c r="F16" s="53"/>
      <c r="H16" s="54"/>
      <c r="I16" s="70"/>
    </row>
    <row r="17" spans="1:9" s="2" customFormat="1" x14ac:dyDescent="0.25">
      <c r="A17" s="36" t="s">
        <v>43</v>
      </c>
      <c r="B17" s="124">
        <v>-295526913</v>
      </c>
      <c r="C17" s="437">
        <v>-168216381</v>
      </c>
      <c r="F17" s="53"/>
      <c r="H17" s="54"/>
      <c r="I17" s="70"/>
    </row>
    <row r="18" spans="1:9" s="2" customFormat="1" x14ac:dyDescent="0.25">
      <c r="A18" s="36" t="s">
        <v>78</v>
      </c>
      <c r="B18" s="31">
        <v>0</v>
      </c>
      <c r="C18" s="31">
        <v>0</v>
      </c>
      <c r="F18" s="53"/>
      <c r="H18" s="54"/>
      <c r="I18" s="70"/>
    </row>
    <row r="19" spans="1:9" s="2" customFormat="1" x14ac:dyDescent="0.25">
      <c r="A19" s="36" t="s">
        <v>335</v>
      </c>
      <c r="B19" s="31">
        <v>0</v>
      </c>
      <c r="C19" s="31">
        <v>0</v>
      </c>
      <c r="F19" s="53"/>
      <c r="I19" s="70"/>
    </row>
    <row r="20" spans="1:9" s="2" customFormat="1" x14ac:dyDescent="0.25">
      <c r="A20" s="36" t="s">
        <v>200</v>
      </c>
      <c r="B20" s="125">
        <v>169657052</v>
      </c>
      <c r="C20" s="437">
        <v>-258111100</v>
      </c>
      <c r="F20" s="53"/>
      <c r="I20" s="70"/>
    </row>
    <row r="21" spans="1:9" s="2" customFormat="1" x14ac:dyDescent="0.25">
      <c r="A21" s="358" t="s">
        <v>44</v>
      </c>
      <c r="B21" s="359">
        <f>SUM(B14:B20)</f>
        <v>-2478937608</v>
      </c>
      <c r="C21" s="359">
        <f>SUM(C14:C20)</f>
        <v>2779094120</v>
      </c>
      <c r="I21" s="70"/>
    </row>
    <row r="22" spans="1:9" s="2" customFormat="1" x14ac:dyDescent="0.25">
      <c r="A22" s="36"/>
      <c r="B22" s="77"/>
      <c r="C22" s="77"/>
      <c r="I22" s="70"/>
    </row>
    <row r="23" spans="1:9" s="2" customFormat="1" x14ac:dyDescent="0.25">
      <c r="A23" s="90" t="s">
        <v>202</v>
      </c>
      <c r="B23" s="77"/>
      <c r="C23" s="77"/>
      <c r="I23" s="70"/>
    </row>
    <row r="24" spans="1:9" s="2" customFormat="1" x14ac:dyDescent="0.25">
      <c r="A24" s="36" t="s">
        <v>336</v>
      </c>
      <c r="B24" s="31">
        <v>0</v>
      </c>
      <c r="C24" s="31">
        <v>0</v>
      </c>
      <c r="F24" s="53"/>
      <c r="I24" s="70"/>
    </row>
    <row r="25" spans="1:9" s="2" customFormat="1" hidden="1" x14ac:dyDescent="0.25">
      <c r="A25" s="36" t="s">
        <v>45</v>
      </c>
      <c r="B25" s="31"/>
      <c r="C25" s="31"/>
      <c r="F25" s="53"/>
      <c r="I25" s="70"/>
    </row>
    <row r="26" spans="1:9" s="2" customFormat="1" hidden="1" x14ac:dyDescent="0.25">
      <c r="A26" s="36" t="s">
        <v>46</v>
      </c>
      <c r="B26" s="31">
        <v>0</v>
      </c>
      <c r="C26" s="31">
        <v>0</v>
      </c>
      <c r="I26" s="70"/>
    </row>
    <row r="27" spans="1:9" s="2" customFormat="1" x14ac:dyDescent="0.25">
      <c r="A27" s="36" t="s">
        <v>79</v>
      </c>
      <c r="B27" s="31">
        <v>0</v>
      </c>
      <c r="C27" s="31">
        <v>0</v>
      </c>
      <c r="I27" s="70"/>
    </row>
    <row r="28" spans="1:9" s="2" customFormat="1" x14ac:dyDescent="0.25">
      <c r="A28" s="36" t="s">
        <v>80</v>
      </c>
      <c r="B28" s="31">
        <v>0</v>
      </c>
      <c r="C28" s="31">
        <v>0</v>
      </c>
      <c r="I28" s="70"/>
    </row>
    <row r="29" spans="1:9" s="2" customFormat="1" x14ac:dyDescent="0.25">
      <c r="A29" s="36" t="s">
        <v>203</v>
      </c>
      <c r="B29" s="31">
        <v>0</v>
      </c>
      <c r="C29" s="31">
        <v>0</v>
      </c>
      <c r="I29" s="70"/>
    </row>
    <row r="30" spans="1:9" s="2" customFormat="1" x14ac:dyDescent="0.25">
      <c r="A30" s="358" t="s">
        <v>47</v>
      </c>
      <c r="B30" s="359">
        <f>SUM(B24:B29)</f>
        <v>0</v>
      </c>
      <c r="C30" s="359">
        <f>SUM(C24:C29)</f>
        <v>0</v>
      </c>
      <c r="I30" s="70"/>
    </row>
    <row r="31" spans="1:9" s="2" customFormat="1" x14ac:dyDescent="0.25">
      <c r="A31" s="36"/>
      <c r="B31" s="77"/>
      <c r="C31" s="77"/>
      <c r="I31" s="70"/>
    </row>
    <row r="32" spans="1:9" s="2" customFormat="1" x14ac:dyDescent="0.25">
      <c r="A32" s="90" t="s">
        <v>204</v>
      </c>
      <c r="B32" s="77"/>
      <c r="C32" s="77"/>
      <c r="I32" s="70"/>
    </row>
    <row r="33" spans="1:9" s="2" customFormat="1" x14ac:dyDescent="0.25">
      <c r="A33" s="36" t="s">
        <v>337</v>
      </c>
      <c r="B33" s="31">
        <v>0</v>
      </c>
      <c r="C33" s="31">
        <v>0</v>
      </c>
      <c r="I33" s="70"/>
    </row>
    <row r="34" spans="1:9" s="2" customFormat="1" x14ac:dyDescent="0.25">
      <c r="A34" s="36" t="s">
        <v>822</v>
      </c>
      <c r="B34" s="31">
        <v>-72523098</v>
      </c>
      <c r="C34" s="31">
        <v>-48960975</v>
      </c>
      <c r="I34" s="70"/>
    </row>
    <row r="35" spans="1:9" s="2" customFormat="1" x14ac:dyDescent="0.25">
      <c r="A35" s="36" t="s">
        <v>82</v>
      </c>
      <c r="B35" s="31">
        <v>0</v>
      </c>
      <c r="C35" s="31">
        <v>0</v>
      </c>
      <c r="I35" s="70"/>
    </row>
    <row r="36" spans="1:9" s="2" customFormat="1" x14ac:dyDescent="0.25">
      <c r="A36" s="36" t="s">
        <v>81</v>
      </c>
      <c r="B36" s="31">
        <v>0</v>
      </c>
      <c r="C36" s="31">
        <v>0</v>
      </c>
      <c r="I36" s="70"/>
    </row>
    <row r="37" spans="1:9" s="2" customFormat="1" x14ac:dyDescent="0.25">
      <c r="A37" s="358" t="s">
        <v>338</v>
      </c>
      <c r="B37" s="359">
        <f>B33+B35+B36+B34</f>
        <v>-72523098</v>
      </c>
      <c r="C37" s="359">
        <f>C33+C35+C36+C34</f>
        <v>-48960975</v>
      </c>
      <c r="I37" s="70"/>
    </row>
    <row r="38" spans="1:9" s="2" customFormat="1" x14ac:dyDescent="0.25">
      <c r="A38" s="312"/>
      <c r="B38" s="313"/>
      <c r="C38" s="313"/>
      <c r="I38" s="76"/>
    </row>
    <row r="39" spans="1:9" s="2" customFormat="1" ht="14.4" x14ac:dyDescent="0.3">
      <c r="A39" s="314" t="s">
        <v>83</v>
      </c>
      <c r="B39" s="31">
        <f>+B21+B30+B37</f>
        <v>-2551460706</v>
      </c>
      <c r="C39" s="31">
        <f>+C21+C30+C37</f>
        <v>2730133145</v>
      </c>
      <c r="I39" s="70"/>
    </row>
    <row r="40" spans="1:9" ht="14.4" x14ac:dyDescent="0.3">
      <c r="A40" s="314" t="s">
        <v>84</v>
      </c>
      <c r="B40" s="77">
        <v>-24632357</v>
      </c>
      <c r="C40" s="77">
        <v>-20367185</v>
      </c>
    </row>
    <row r="41" spans="1:9" s="2" customFormat="1" ht="14.4" x14ac:dyDescent="0.3">
      <c r="A41" s="314" t="s">
        <v>85</v>
      </c>
      <c r="B41" s="77">
        <v>2752719109</v>
      </c>
      <c r="C41" s="77">
        <v>42953149</v>
      </c>
      <c r="H41" s="70"/>
      <c r="I41" s="70"/>
    </row>
    <row r="42" spans="1:9" s="2" customFormat="1" x14ac:dyDescent="0.25">
      <c r="A42" s="36"/>
      <c r="B42" s="77"/>
      <c r="C42" s="77"/>
      <c r="H42" s="70"/>
      <c r="I42" s="70"/>
    </row>
    <row r="43" spans="1:9" s="2" customFormat="1" ht="17.399999999999999" x14ac:dyDescent="0.45">
      <c r="A43" s="113" t="s">
        <v>48</v>
      </c>
      <c r="B43" s="126">
        <f>+SUM(B39:B41)</f>
        <v>176626046</v>
      </c>
      <c r="C43" s="126">
        <f>+SUM(C39:C41)</f>
        <v>2752719109</v>
      </c>
      <c r="I43" s="70"/>
    </row>
    <row r="44" spans="1:9" s="2" customFormat="1" x14ac:dyDescent="0.25">
      <c r="A44" s="36"/>
      <c r="B44" s="91"/>
      <c r="C44" s="91"/>
      <c r="I44" s="70"/>
    </row>
    <row r="45" spans="1:9" x14ac:dyDescent="0.25">
      <c r="A45" s="36" t="s">
        <v>322</v>
      </c>
      <c r="B45" s="62"/>
      <c r="C45" s="62"/>
    </row>
    <row r="46" spans="1:9" x14ac:dyDescent="0.25">
      <c r="B46" s="62"/>
      <c r="C46" s="62"/>
    </row>
    <row r="47" spans="1:9" x14ac:dyDescent="0.25">
      <c r="B47" s="62"/>
      <c r="C47" s="62"/>
    </row>
    <row r="48" spans="1:9" x14ac:dyDescent="0.25">
      <c r="B48" s="62"/>
      <c r="C48" s="62"/>
    </row>
  </sheetData>
  <mergeCells count="5">
    <mergeCell ref="A3:C3"/>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14A5C-F54C-4A56-B341-63654F2D7957}">
  <sheetPr>
    <tabColor theme="4" tint="0.39997558519241921"/>
    <pageSetUpPr fitToPage="1"/>
  </sheetPr>
  <dimension ref="A1:L16"/>
  <sheetViews>
    <sheetView showGridLines="0" zoomScale="78" zoomScaleNormal="78" workbookViewId="0">
      <selection activeCell="J33" sqref="J33"/>
    </sheetView>
  </sheetViews>
  <sheetFormatPr baseColWidth="10" defaultColWidth="11.44140625" defaultRowHeight="13.8" x14ac:dyDescent="0.25"/>
  <cols>
    <col min="1" max="6" width="11.44140625" style="36"/>
    <col min="7" max="7" width="16" style="36" customWidth="1"/>
    <col min="8" max="8" width="11.44140625" style="36"/>
    <col min="9" max="9" width="37.5546875" style="36" customWidth="1"/>
    <col min="10" max="16384" width="11.44140625" style="36"/>
  </cols>
  <sheetData>
    <row r="1" spans="1:12" ht="21" x14ac:dyDescent="0.4">
      <c r="A1" s="410" t="str">
        <f>[1]Indice!C1</f>
        <v>INVESTIGACIONES AGROPECUARIAS PARAGUAY S.A. (IAPP S.A.)</v>
      </c>
    </row>
    <row r="2" spans="1:12" ht="14.4" x14ac:dyDescent="0.3">
      <c r="I2" s="147" t="s">
        <v>110</v>
      </c>
    </row>
    <row r="6" spans="1:12" ht="15" customHeight="1" x14ac:dyDescent="0.25"/>
    <row r="7" spans="1:12" ht="15" customHeight="1" x14ac:dyDescent="0.25">
      <c r="A7" s="270" t="s">
        <v>756</v>
      </c>
      <c r="B7" s="270"/>
      <c r="C7" s="270"/>
      <c r="D7" s="270"/>
      <c r="E7" s="270"/>
      <c r="F7" s="270"/>
      <c r="G7" s="270"/>
      <c r="H7" s="270" t="str">
        <f>IFERROR(IF(Indice!B6="","Al dia... de mes… de año 2XX2…","Al "&amp;DAY(Indice!B6)&amp;" de "&amp;VLOOKUP(MONTH(Indice!B6),Indice!S:T,2,0)&amp;" de "&amp;YEAR(Indice!B6)),"Al dia... de mes… de año 2XX2…")</f>
        <v>Al 30 de Junio de 2022</v>
      </c>
      <c r="I7" s="270"/>
      <c r="J7" s="3"/>
      <c r="K7" s="3"/>
      <c r="L7" s="3"/>
    </row>
    <row r="8" spans="1:12" ht="15" customHeight="1" x14ac:dyDescent="0.25">
      <c r="A8" s="3" t="s">
        <v>757</v>
      </c>
      <c r="B8" s="3"/>
      <c r="C8" s="3"/>
      <c r="D8" s="3"/>
      <c r="E8" s="3"/>
      <c r="F8" s="3" t="str">
        <f>IFERROR("Al "&amp;DAY(Indice!B6)&amp;" de "&amp;VLOOKUP(MONTH(Indice!B6),Indice!S:T,2,0)&amp;" de "&amp;YEAR(Indice!B6-365),"Al dia... de mes… de año 2XX1…")</f>
        <v>Al 30 de Junio de 2021</v>
      </c>
      <c r="G8" s="3"/>
      <c r="H8" s="3"/>
      <c r="I8" s="3"/>
      <c r="J8" s="3"/>
      <c r="K8" s="3"/>
      <c r="L8" s="3"/>
    </row>
    <row r="9" spans="1:12" ht="15" customHeight="1" x14ac:dyDescent="0.25">
      <c r="A9" s="532" t="s">
        <v>38</v>
      </c>
      <c r="B9" s="532"/>
      <c r="C9" s="532"/>
      <c r="D9" s="532"/>
      <c r="E9" s="532"/>
      <c r="F9" s="532"/>
      <c r="G9" s="532"/>
      <c r="H9" s="532"/>
      <c r="I9" s="532"/>
      <c r="J9" s="1"/>
      <c r="K9" s="1"/>
      <c r="L9" s="1"/>
    </row>
    <row r="10" spans="1:12" ht="15" customHeight="1" x14ac:dyDescent="0.25">
      <c r="A10" s="1"/>
      <c r="B10" s="1"/>
      <c r="C10" s="1"/>
      <c r="D10" s="1"/>
      <c r="E10" s="1"/>
      <c r="F10" s="1"/>
      <c r="G10" s="1"/>
      <c r="H10" s="1"/>
      <c r="I10" s="1"/>
      <c r="J10" s="1"/>
      <c r="K10" s="1"/>
      <c r="L10" s="1"/>
    </row>
    <row r="11" spans="1:12" ht="15" customHeight="1" x14ac:dyDescent="0.25"/>
    <row r="12" spans="1:12" ht="15" customHeight="1" x14ac:dyDescent="0.25">
      <c r="A12" s="293" t="s">
        <v>0</v>
      </c>
      <c r="B12" s="294"/>
      <c r="C12" s="294"/>
      <c r="D12" s="294"/>
      <c r="E12" s="294"/>
      <c r="F12" s="294"/>
      <c r="G12" s="294"/>
      <c r="H12" s="294"/>
      <c r="I12" s="295"/>
      <c r="J12" s="533"/>
      <c r="K12" s="533"/>
      <c r="L12" s="533"/>
    </row>
    <row r="13" spans="1:12" ht="15" customHeight="1" x14ac:dyDescent="0.25">
      <c r="A13" s="534" t="s">
        <v>129</v>
      </c>
      <c r="B13" s="535"/>
      <c r="C13" s="535"/>
      <c r="D13" s="535"/>
      <c r="E13" s="535"/>
      <c r="F13" s="535"/>
      <c r="G13" s="535"/>
      <c r="H13" s="535"/>
      <c r="I13" s="536"/>
    </row>
    <row r="14" spans="1:12" x14ac:dyDescent="0.25">
      <c r="A14" s="495"/>
      <c r="B14" s="496"/>
      <c r="C14" s="496"/>
      <c r="D14" s="496"/>
      <c r="E14" s="496"/>
      <c r="F14" s="496"/>
      <c r="G14" s="496"/>
      <c r="H14" s="496"/>
      <c r="I14" s="497"/>
    </row>
    <row r="15" spans="1:12" ht="409.6" customHeight="1" x14ac:dyDescent="0.25">
      <c r="A15" s="537" t="s">
        <v>933</v>
      </c>
      <c r="B15" s="538"/>
      <c r="C15" s="538"/>
      <c r="D15" s="538"/>
      <c r="E15" s="538"/>
      <c r="F15" s="538"/>
      <c r="G15" s="538"/>
      <c r="H15" s="538"/>
      <c r="I15" s="539"/>
    </row>
    <row r="16" spans="1:12" ht="39.6" customHeight="1" x14ac:dyDescent="0.25">
      <c r="A16" s="540" t="s">
        <v>934</v>
      </c>
      <c r="B16" s="541"/>
      <c r="C16" s="541"/>
      <c r="D16" s="541"/>
      <c r="E16" s="541"/>
      <c r="F16" s="541"/>
      <c r="G16" s="541"/>
      <c r="H16" s="541"/>
      <c r="I16" s="542"/>
    </row>
  </sheetData>
  <mergeCells count="5">
    <mergeCell ref="A9:I9"/>
    <mergeCell ref="J12:L12"/>
    <mergeCell ref="A13:I13"/>
    <mergeCell ref="A15:I15"/>
    <mergeCell ref="A16:I16"/>
  </mergeCells>
  <hyperlinks>
    <hyperlink ref="I2" location="BG!A1" display="BG" xr:uid="{BDBE0F39-50B8-43AC-A63E-524C45AC062C}"/>
  </hyperlinks>
  <pageMargins left="0.70866141732283472" right="0.70866141732283472" top="0.74803149606299213" bottom="0.74803149606299213" header="0.31496062992125984" footer="0.31496062992125984"/>
  <pageSetup paperSize="9" scale="51"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39997558519241921"/>
  </sheetPr>
  <dimension ref="A1:N95"/>
  <sheetViews>
    <sheetView showGridLines="0" workbookViewId="0">
      <selection activeCell="H90" sqref="H90"/>
    </sheetView>
  </sheetViews>
  <sheetFormatPr baseColWidth="10" defaultColWidth="11.44140625" defaultRowHeight="13.2" x14ac:dyDescent="0.25"/>
  <cols>
    <col min="1" max="1" width="31.44140625" style="2" customWidth="1"/>
    <col min="2" max="2" width="14.88671875" style="2" customWidth="1"/>
    <col min="3" max="3" width="15.44140625" style="2" customWidth="1"/>
    <col min="4" max="5" width="11.44140625" style="2"/>
    <col min="6" max="6" width="14.44140625" style="2" customWidth="1"/>
    <col min="7" max="7" width="15.44140625" style="2" customWidth="1"/>
    <col min="8" max="8" width="11.44140625" style="2"/>
    <col min="9" max="9" width="16.88671875" style="2" customWidth="1"/>
    <col min="10" max="16384" width="11.44140625" style="2"/>
  </cols>
  <sheetData>
    <row r="1" spans="1:11" ht="21" x14ac:dyDescent="0.4">
      <c r="A1" s="410" t="str">
        <f>Indice!C1</f>
        <v>INVESTIGACIONES AGROPECUARIAS PARAGUAY S.A. (IAPP S.A.)</v>
      </c>
      <c r="I1" s="147" t="s">
        <v>110</v>
      </c>
    </row>
    <row r="2" spans="1:11" ht="15" customHeight="1" x14ac:dyDescent="0.25"/>
    <row r="3" spans="1:11" ht="15" customHeight="1" x14ac:dyDescent="0.25"/>
    <row r="4" spans="1:11" ht="15" customHeight="1" x14ac:dyDescent="0.25"/>
    <row r="5" spans="1:11" ht="15" customHeight="1" x14ac:dyDescent="0.25"/>
    <row r="6" spans="1:11" ht="15" customHeight="1" x14ac:dyDescent="0.25">
      <c r="A6" s="582" t="s">
        <v>1</v>
      </c>
      <c r="B6" s="583"/>
      <c r="C6" s="583"/>
      <c r="D6" s="583"/>
      <c r="E6" s="583"/>
      <c r="F6" s="583"/>
      <c r="G6" s="583"/>
      <c r="H6" s="583"/>
      <c r="I6" s="584"/>
    </row>
    <row r="7" spans="1:11" ht="41.25" customHeight="1" x14ac:dyDescent="0.25">
      <c r="A7" s="568" t="s">
        <v>803</v>
      </c>
      <c r="B7" s="569"/>
      <c r="C7" s="569"/>
      <c r="D7" s="569"/>
      <c r="E7" s="569"/>
      <c r="F7" s="569"/>
      <c r="G7" s="569"/>
      <c r="H7" s="569"/>
      <c r="I7" s="570"/>
      <c r="J7" s="3"/>
      <c r="K7" s="3"/>
    </row>
    <row r="8" spans="1:11" ht="41.25" customHeight="1" x14ac:dyDescent="0.25">
      <c r="A8" s="577" t="s">
        <v>804</v>
      </c>
      <c r="B8" s="578"/>
      <c r="C8" s="578"/>
      <c r="D8" s="578"/>
      <c r="E8" s="578"/>
      <c r="F8" s="578"/>
      <c r="G8" s="578"/>
      <c r="H8" s="578"/>
      <c r="I8" s="579"/>
      <c r="J8" s="3"/>
      <c r="K8" s="3"/>
    </row>
    <row r="9" spans="1:11" ht="15" customHeight="1" x14ac:dyDescent="0.25">
      <c r="A9" s="580" t="s">
        <v>805</v>
      </c>
      <c r="B9" s="580"/>
      <c r="C9" s="580"/>
      <c r="D9" s="580"/>
      <c r="E9" s="580"/>
      <c r="F9" s="580"/>
      <c r="G9" s="580"/>
      <c r="H9" s="580"/>
      <c r="I9" s="581"/>
    </row>
    <row r="10" spans="1:11" ht="15" customHeight="1" x14ac:dyDescent="0.25">
      <c r="A10" s="97"/>
      <c r="I10" s="98"/>
    </row>
    <row r="11" spans="1:11" ht="15" customHeight="1" x14ac:dyDescent="0.25">
      <c r="A11" s="571" t="s">
        <v>151</v>
      </c>
      <c r="B11" s="572"/>
      <c r="C11" s="572"/>
      <c r="D11" s="572"/>
      <c r="E11" s="572"/>
      <c r="F11" s="572"/>
      <c r="G11" s="572"/>
      <c r="H11" s="572"/>
      <c r="I11" s="573"/>
      <c r="J11" s="3"/>
      <c r="K11" s="3"/>
    </row>
    <row r="12" spans="1:11" ht="15" customHeight="1" x14ac:dyDescent="0.25">
      <c r="A12" s="219"/>
      <c r="B12" s="220"/>
      <c r="C12" s="220"/>
      <c r="D12" s="220"/>
      <c r="E12" s="220"/>
      <c r="F12" s="220"/>
      <c r="G12" s="220"/>
      <c r="H12" s="220"/>
      <c r="I12" s="221"/>
      <c r="J12" s="3"/>
      <c r="K12" s="3"/>
    </row>
    <row r="13" spans="1:11" s="56" customFormat="1" ht="55.5" customHeight="1" x14ac:dyDescent="0.2">
      <c r="A13" s="543" t="s">
        <v>792</v>
      </c>
      <c r="B13" s="544"/>
      <c r="C13" s="544"/>
      <c r="D13" s="544"/>
      <c r="E13" s="544"/>
      <c r="F13" s="544"/>
      <c r="G13" s="544"/>
      <c r="H13" s="544"/>
      <c r="I13" s="545"/>
    </row>
    <row r="14" spans="1:11" ht="15" customHeight="1" x14ac:dyDescent="0.25">
      <c r="A14" s="555"/>
      <c r="B14" s="546"/>
      <c r="C14" s="546"/>
      <c r="D14" s="546"/>
      <c r="E14" s="546"/>
      <c r="F14" s="546"/>
      <c r="G14" s="546"/>
      <c r="H14" s="546"/>
      <c r="I14" s="556"/>
    </row>
    <row r="15" spans="1:11" ht="15" customHeight="1" x14ac:dyDescent="0.25">
      <c r="A15" s="548" t="s">
        <v>825</v>
      </c>
      <c r="B15" s="549"/>
      <c r="C15" s="549"/>
      <c r="D15" s="549"/>
      <c r="E15" s="549"/>
      <c r="F15" s="549"/>
      <c r="G15" s="549"/>
      <c r="H15" s="549"/>
      <c r="I15" s="550"/>
      <c r="J15" s="3"/>
      <c r="K15" s="3"/>
    </row>
    <row r="16" spans="1:11" ht="15" customHeight="1" x14ac:dyDescent="0.25">
      <c r="A16" s="574" t="s">
        <v>810</v>
      </c>
      <c r="B16" s="575"/>
      <c r="C16" s="575"/>
      <c r="D16" s="575"/>
      <c r="E16" s="575"/>
      <c r="F16" s="575"/>
      <c r="G16" s="575"/>
      <c r="H16" s="575"/>
      <c r="I16" s="576"/>
    </row>
    <row r="17" spans="1:11" ht="28.5" customHeight="1" x14ac:dyDescent="0.25">
      <c r="A17" s="574" t="s">
        <v>811</v>
      </c>
      <c r="B17" s="575"/>
      <c r="C17" s="575"/>
      <c r="D17" s="575"/>
      <c r="E17" s="575"/>
      <c r="F17" s="575"/>
      <c r="G17" s="575"/>
      <c r="H17" s="575"/>
      <c r="I17" s="576"/>
    </row>
    <row r="18" spans="1:11" ht="15" customHeight="1" x14ac:dyDescent="0.25">
      <c r="A18" s="214"/>
      <c r="B18" s="215"/>
      <c r="C18" s="215"/>
      <c r="D18" s="215"/>
      <c r="E18" s="215"/>
      <c r="F18" s="215"/>
      <c r="G18" s="215"/>
      <c r="H18" s="215"/>
      <c r="I18" s="216"/>
    </row>
    <row r="19" spans="1:11" ht="15" customHeight="1" x14ac:dyDescent="0.3">
      <c r="A19" s="174"/>
      <c r="B19" s="129"/>
      <c r="G19" s="129"/>
      <c r="I19" s="98"/>
    </row>
    <row r="20" spans="1:11" ht="15" customHeight="1" x14ac:dyDescent="0.3">
      <c r="A20" s="174"/>
      <c r="B20" s="333"/>
      <c r="C20" s="440">
        <v>44651</v>
      </c>
      <c r="D20" s="333"/>
      <c r="E20" s="129"/>
      <c r="F20" s="333"/>
      <c r="G20" s="440">
        <v>44286</v>
      </c>
      <c r="H20" s="333"/>
      <c r="I20" s="175"/>
      <c r="J20" s="129"/>
      <c r="K20" s="129"/>
    </row>
    <row r="21" spans="1:11" ht="15" customHeight="1" x14ac:dyDescent="0.3">
      <c r="A21" s="174"/>
      <c r="B21" s="133" t="s">
        <v>89</v>
      </c>
      <c r="C21" s="184" t="s">
        <v>140</v>
      </c>
      <c r="D21" s="184" t="s">
        <v>141</v>
      </c>
      <c r="F21" s="133" t="s">
        <v>89</v>
      </c>
      <c r="G21" s="184" t="s">
        <v>140</v>
      </c>
      <c r="H21" s="184" t="s">
        <v>141</v>
      </c>
      <c r="I21" s="98"/>
    </row>
    <row r="22" spans="1:11" ht="15" customHeight="1" x14ac:dyDescent="0.3">
      <c r="A22" s="174" t="s">
        <v>88</v>
      </c>
      <c r="B22" s="129" t="s">
        <v>812</v>
      </c>
      <c r="C22" s="129" t="s">
        <v>341</v>
      </c>
      <c r="D22" s="129">
        <v>6921.52</v>
      </c>
      <c r="E22" s="129"/>
      <c r="F22" s="129" t="s">
        <v>812</v>
      </c>
      <c r="G22" s="129" t="s">
        <v>341</v>
      </c>
      <c r="H22" s="129">
        <v>6277.54</v>
      </c>
      <c r="I22" s="175"/>
      <c r="J22" s="129"/>
      <c r="K22" s="137"/>
    </row>
    <row r="23" spans="1:11" ht="15" customHeight="1" x14ac:dyDescent="0.3">
      <c r="A23" s="174" t="s">
        <v>90</v>
      </c>
      <c r="B23" s="129" t="s">
        <v>812</v>
      </c>
      <c r="C23" s="129" t="s">
        <v>341</v>
      </c>
      <c r="D23" s="475">
        <v>6931.47</v>
      </c>
      <c r="E23" s="129"/>
      <c r="F23" s="129" t="s">
        <v>812</v>
      </c>
      <c r="G23" s="129" t="s">
        <v>341</v>
      </c>
      <c r="H23" s="129">
        <v>6351.33</v>
      </c>
      <c r="I23" s="175"/>
      <c r="J23" s="129"/>
      <c r="K23" s="137"/>
    </row>
    <row r="24" spans="1:11" ht="15" customHeight="1" x14ac:dyDescent="0.25">
      <c r="A24" s="214"/>
      <c r="B24" s="215"/>
      <c r="C24" s="215"/>
      <c r="D24" s="215"/>
      <c r="E24" s="215"/>
      <c r="F24" s="215"/>
      <c r="G24" s="215"/>
      <c r="H24" s="215"/>
      <c r="I24" s="216"/>
    </row>
    <row r="25" spans="1:11" ht="15" customHeight="1" x14ac:dyDescent="0.25">
      <c r="A25" s="548" t="s">
        <v>826</v>
      </c>
      <c r="B25" s="549"/>
      <c r="C25" s="549"/>
      <c r="D25" s="549"/>
      <c r="E25" s="549"/>
      <c r="F25" s="549"/>
      <c r="G25" s="549"/>
      <c r="H25" s="549"/>
      <c r="I25" s="550"/>
      <c r="J25" s="3"/>
      <c r="K25" s="3"/>
    </row>
    <row r="26" spans="1:11" ht="28.5" customHeight="1" x14ac:dyDescent="0.25">
      <c r="A26" s="543" t="s">
        <v>209</v>
      </c>
      <c r="B26" s="544"/>
      <c r="C26" s="544"/>
      <c r="D26" s="544"/>
      <c r="E26" s="544"/>
      <c r="F26" s="544"/>
      <c r="G26" s="544"/>
      <c r="H26" s="544"/>
      <c r="I26" s="545"/>
    </row>
    <row r="27" spans="1:11" ht="15" customHeight="1" x14ac:dyDescent="0.25">
      <c r="A27" s="214"/>
      <c r="B27" s="215"/>
      <c r="C27" s="215"/>
      <c r="D27" s="215"/>
      <c r="E27" s="215"/>
      <c r="F27" s="215"/>
      <c r="G27" s="215"/>
      <c r="H27" s="215"/>
      <c r="I27" s="216"/>
    </row>
    <row r="28" spans="1:11" ht="15" customHeight="1" x14ac:dyDescent="0.25">
      <c r="A28" s="555"/>
      <c r="B28" s="546"/>
      <c r="C28" s="546"/>
      <c r="D28" s="546"/>
      <c r="E28" s="546"/>
      <c r="F28" s="546"/>
      <c r="G28" s="546"/>
      <c r="H28" s="546"/>
      <c r="I28" s="556"/>
    </row>
    <row r="29" spans="1:11" ht="15" customHeight="1" x14ac:dyDescent="0.25">
      <c r="A29" s="571" t="s">
        <v>827</v>
      </c>
      <c r="B29" s="572"/>
      <c r="C29" s="572"/>
      <c r="D29" s="572"/>
      <c r="E29" s="572"/>
      <c r="F29" s="572"/>
      <c r="G29" s="572"/>
      <c r="H29" s="572"/>
      <c r="I29" s="573"/>
      <c r="J29" s="3"/>
      <c r="K29" s="3"/>
    </row>
    <row r="30" spans="1:11" ht="122.25" customHeight="1" x14ac:dyDescent="0.25">
      <c r="A30" s="543" t="s">
        <v>813</v>
      </c>
      <c r="B30" s="544"/>
      <c r="C30" s="544"/>
      <c r="D30" s="544"/>
      <c r="E30" s="544"/>
      <c r="F30" s="544"/>
      <c r="G30" s="544"/>
      <c r="H30" s="544"/>
      <c r="I30" s="545"/>
      <c r="J30" s="3"/>
      <c r="K30" s="3"/>
    </row>
    <row r="31" spans="1:11" ht="15" customHeight="1" x14ac:dyDescent="0.25">
      <c r="A31" s="548" t="s">
        <v>828</v>
      </c>
      <c r="B31" s="549"/>
      <c r="C31" s="549"/>
      <c r="D31" s="549"/>
      <c r="E31" s="549"/>
      <c r="F31" s="549"/>
      <c r="G31" s="549"/>
      <c r="H31" s="549"/>
      <c r="I31" s="550"/>
      <c r="J31" s="3"/>
      <c r="K31" s="3"/>
    </row>
    <row r="32" spans="1:11" ht="25.5" customHeight="1" x14ac:dyDescent="0.25">
      <c r="A32" s="566" t="s">
        <v>841</v>
      </c>
      <c r="B32" s="547"/>
      <c r="C32" s="547"/>
      <c r="D32" s="547"/>
      <c r="E32" s="547"/>
      <c r="F32" s="547"/>
      <c r="G32" s="547"/>
      <c r="H32" s="547"/>
      <c r="I32" s="567"/>
    </row>
    <row r="33" spans="1:11" ht="15" customHeight="1" x14ac:dyDescent="0.25">
      <c r="A33" s="563"/>
      <c r="B33" s="564"/>
      <c r="C33" s="564"/>
      <c r="D33" s="564"/>
      <c r="E33" s="564"/>
      <c r="F33" s="564"/>
      <c r="G33" s="564"/>
      <c r="H33" s="564"/>
      <c r="I33" s="565"/>
    </row>
    <row r="34" spans="1:11" ht="15" customHeight="1" x14ac:dyDescent="0.25">
      <c r="A34" s="548" t="s">
        <v>829</v>
      </c>
      <c r="B34" s="549"/>
      <c r="C34" s="549"/>
      <c r="D34" s="549"/>
      <c r="E34" s="549"/>
      <c r="F34" s="549"/>
      <c r="G34" s="549"/>
      <c r="H34" s="549"/>
      <c r="I34" s="550"/>
      <c r="J34" s="3"/>
      <c r="K34" s="3"/>
    </row>
    <row r="35" spans="1:11" ht="27" customHeight="1" x14ac:dyDescent="0.25">
      <c r="A35" s="566" t="s">
        <v>814</v>
      </c>
      <c r="B35" s="547"/>
      <c r="C35" s="547"/>
      <c r="D35" s="547"/>
      <c r="E35" s="547"/>
      <c r="F35" s="547"/>
      <c r="G35" s="547"/>
      <c r="H35" s="547"/>
      <c r="I35" s="567"/>
      <c r="J35" s="3"/>
      <c r="K35" s="3"/>
    </row>
    <row r="36" spans="1:11" ht="15" customHeight="1" x14ac:dyDescent="0.25">
      <c r="A36" s="97"/>
      <c r="I36" s="98"/>
    </row>
    <row r="37" spans="1:11" ht="15" customHeight="1" x14ac:dyDescent="0.25">
      <c r="A37" s="217"/>
      <c r="B37" s="172"/>
      <c r="C37" s="172"/>
      <c r="D37" s="172"/>
      <c r="E37" s="172"/>
      <c r="F37" s="172"/>
      <c r="G37" s="172"/>
      <c r="H37" s="172"/>
      <c r="I37" s="218"/>
    </row>
    <row r="38" spans="1:11" ht="15" customHeight="1" x14ac:dyDescent="0.25">
      <c r="A38" s="548" t="s">
        <v>830</v>
      </c>
      <c r="B38" s="549"/>
      <c r="C38" s="549"/>
      <c r="D38" s="549"/>
      <c r="E38" s="549"/>
      <c r="F38" s="549"/>
      <c r="G38" s="549"/>
      <c r="H38" s="549"/>
      <c r="I38" s="550"/>
      <c r="J38" s="3"/>
      <c r="K38" s="3"/>
    </row>
    <row r="39" spans="1:11" ht="27" customHeight="1" x14ac:dyDescent="0.25">
      <c r="A39" s="543" t="s">
        <v>130</v>
      </c>
      <c r="B39" s="544"/>
      <c r="C39" s="544"/>
      <c r="D39" s="544"/>
      <c r="E39" s="544"/>
      <c r="F39" s="544"/>
      <c r="G39" s="544"/>
      <c r="H39" s="544"/>
      <c r="I39" s="545"/>
    </row>
    <row r="40" spans="1:11" ht="15" customHeight="1" x14ac:dyDescent="0.25">
      <c r="A40" s="222"/>
      <c r="B40" s="223"/>
      <c r="C40" s="223"/>
      <c r="D40" s="223"/>
      <c r="E40" s="223"/>
      <c r="F40" s="223"/>
      <c r="G40" s="223"/>
      <c r="H40" s="223"/>
      <c r="I40" s="224"/>
    </row>
    <row r="41" spans="1:11" ht="15" customHeight="1" x14ac:dyDescent="0.25">
      <c r="A41" s="97"/>
      <c r="I41" s="98"/>
    </row>
    <row r="42" spans="1:11" ht="15" customHeight="1" x14ac:dyDescent="0.25">
      <c r="A42" s="548" t="s">
        <v>831</v>
      </c>
      <c r="B42" s="549"/>
      <c r="C42" s="549"/>
      <c r="D42" s="549"/>
      <c r="E42" s="549"/>
      <c r="F42" s="549"/>
      <c r="G42" s="549"/>
      <c r="H42" s="549"/>
      <c r="I42" s="550"/>
      <c r="J42" s="546"/>
      <c r="K42" s="546"/>
    </row>
    <row r="43" spans="1:11" ht="30.15" customHeight="1" x14ac:dyDescent="0.25">
      <c r="A43" s="543" t="s">
        <v>842</v>
      </c>
      <c r="B43" s="544"/>
      <c r="C43" s="544"/>
      <c r="D43" s="544"/>
      <c r="E43" s="544"/>
      <c r="F43" s="544"/>
      <c r="G43" s="544"/>
      <c r="H43" s="544"/>
      <c r="I43" s="545"/>
      <c r="J43" s="546"/>
      <c r="K43" s="546"/>
    </row>
    <row r="44" spans="1:11" ht="15" customHeight="1" x14ac:dyDescent="0.25">
      <c r="A44" s="555"/>
      <c r="B44" s="546"/>
      <c r="C44" s="546"/>
      <c r="D44" s="546"/>
      <c r="E44" s="546"/>
      <c r="F44" s="546"/>
      <c r="G44" s="546"/>
      <c r="H44" s="546"/>
      <c r="I44" s="556"/>
      <c r="J44" s="546"/>
      <c r="K44" s="546"/>
    </row>
    <row r="45" spans="1:11" ht="15" customHeight="1" x14ac:dyDescent="0.25">
      <c r="A45" s="548" t="s">
        <v>832</v>
      </c>
      <c r="B45" s="549"/>
      <c r="C45" s="549"/>
      <c r="D45" s="549"/>
      <c r="E45" s="549"/>
      <c r="F45" s="549"/>
      <c r="G45" s="549"/>
      <c r="H45" s="549"/>
      <c r="I45" s="550"/>
      <c r="J45" s="546"/>
      <c r="K45" s="546"/>
    </row>
    <row r="46" spans="1:11" ht="22.65" customHeight="1" x14ac:dyDescent="0.25">
      <c r="A46" s="543" t="s">
        <v>131</v>
      </c>
      <c r="B46" s="544"/>
      <c r="C46" s="544"/>
      <c r="D46" s="544"/>
      <c r="E46" s="544"/>
      <c r="F46" s="544"/>
      <c r="G46" s="544"/>
      <c r="H46" s="544"/>
      <c r="I46" s="545"/>
      <c r="J46" s="546"/>
      <c r="K46" s="546"/>
    </row>
    <row r="47" spans="1:11" ht="25.5" customHeight="1" x14ac:dyDescent="0.25">
      <c r="A47" s="543" t="s">
        <v>132</v>
      </c>
      <c r="B47" s="544"/>
      <c r="C47" s="544"/>
      <c r="D47" s="544"/>
      <c r="E47" s="544"/>
      <c r="F47" s="544"/>
      <c r="G47" s="544"/>
      <c r="H47" s="544"/>
      <c r="I47" s="545"/>
      <c r="J47" s="546"/>
      <c r="K47" s="546"/>
    </row>
    <row r="48" spans="1:11" ht="14.25" customHeight="1" x14ac:dyDescent="0.25">
      <c r="A48" s="543" t="s">
        <v>815</v>
      </c>
      <c r="B48" s="544"/>
      <c r="C48" s="544"/>
      <c r="D48" s="544"/>
      <c r="E48" s="544"/>
      <c r="F48" s="544"/>
      <c r="G48" s="544"/>
      <c r="H48" s="544"/>
      <c r="I48" s="545"/>
      <c r="J48" s="172"/>
      <c r="K48" s="172"/>
    </row>
    <row r="49" spans="1:11" ht="24.75" customHeight="1" x14ac:dyDescent="0.25">
      <c r="A49" s="543" t="s">
        <v>133</v>
      </c>
      <c r="B49" s="544"/>
      <c r="C49" s="544"/>
      <c r="D49" s="544"/>
      <c r="E49" s="544"/>
      <c r="F49" s="544"/>
      <c r="G49" s="544"/>
      <c r="H49" s="544"/>
      <c r="I49" s="545"/>
      <c r="J49" s="172"/>
      <c r="K49" s="172"/>
    </row>
    <row r="50" spans="1:11" ht="15" customHeight="1" x14ac:dyDescent="0.25">
      <c r="A50" s="222"/>
      <c r="B50" s="223"/>
      <c r="C50" s="223"/>
      <c r="D50" s="223"/>
      <c r="E50" s="223"/>
      <c r="F50" s="223"/>
      <c r="G50" s="223"/>
      <c r="H50" s="223"/>
      <c r="I50" s="224"/>
      <c r="J50" s="172"/>
      <c r="K50" s="172"/>
    </row>
    <row r="51" spans="1:11" ht="15" customHeight="1" x14ac:dyDescent="0.25">
      <c r="A51" s="548" t="s">
        <v>833</v>
      </c>
      <c r="B51" s="549"/>
      <c r="C51" s="549"/>
      <c r="D51" s="549"/>
      <c r="E51" s="549"/>
      <c r="F51" s="549"/>
      <c r="G51" s="549"/>
      <c r="H51" s="549"/>
      <c r="I51" s="550"/>
      <c r="J51" s="546"/>
      <c r="K51" s="546"/>
    </row>
    <row r="52" spans="1:11" s="56" customFormat="1" ht="15" customHeight="1" x14ac:dyDescent="0.2">
      <c r="A52" s="543" t="s">
        <v>134</v>
      </c>
      <c r="B52" s="544"/>
      <c r="C52" s="544"/>
      <c r="D52" s="544"/>
      <c r="E52" s="544"/>
      <c r="F52" s="544"/>
      <c r="G52" s="544"/>
      <c r="H52" s="544"/>
      <c r="I52" s="545"/>
      <c r="J52" s="547"/>
      <c r="K52" s="547"/>
    </row>
    <row r="53" spans="1:11" s="56" customFormat="1" ht="24.75" customHeight="1" x14ac:dyDescent="0.2">
      <c r="A53" s="543" t="s">
        <v>210</v>
      </c>
      <c r="B53" s="544"/>
      <c r="C53" s="544"/>
      <c r="D53" s="544"/>
      <c r="E53" s="544"/>
      <c r="F53" s="544"/>
      <c r="G53" s="544"/>
      <c r="H53" s="544"/>
      <c r="I53" s="545"/>
      <c r="J53" s="547"/>
      <c r="K53" s="547"/>
    </row>
    <row r="54" spans="1:11" s="56" customFormat="1" ht="15" customHeight="1" x14ac:dyDescent="0.2">
      <c r="A54" s="543" t="s">
        <v>135</v>
      </c>
      <c r="B54" s="544"/>
      <c r="C54" s="544"/>
      <c r="D54" s="544"/>
      <c r="E54" s="544"/>
      <c r="F54" s="544"/>
      <c r="G54" s="544"/>
      <c r="H54" s="544"/>
      <c r="I54" s="545"/>
      <c r="J54" s="547"/>
      <c r="K54" s="547"/>
    </row>
    <row r="55" spans="1:11" ht="15" customHeight="1" x14ac:dyDescent="0.25">
      <c r="A55" s="222"/>
      <c r="B55" s="223"/>
      <c r="C55" s="223"/>
      <c r="D55" s="223"/>
      <c r="E55" s="223"/>
      <c r="F55" s="223"/>
      <c r="G55" s="223"/>
      <c r="H55" s="223"/>
      <c r="I55" s="224"/>
      <c r="J55" s="172"/>
      <c r="K55" s="172"/>
    </row>
    <row r="56" spans="1:11" ht="15" customHeight="1" x14ac:dyDescent="0.25">
      <c r="A56" s="548" t="s">
        <v>834</v>
      </c>
      <c r="B56" s="549"/>
      <c r="C56" s="549"/>
      <c r="D56" s="549"/>
      <c r="E56" s="549"/>
      <c r="F56" s="549"/>
      <c r="G56" s="549"/>
      <c r="H56" s="549"/>
      <c r="I56" s="550"/>
      <c r="J56" s="546"/>
      <c r="K56" s="546"/>
    </row>
    <row r="57" spans="1:11" s="56" customFormat="1" ht="25.5" customHeight="1" x14ac:dyDescent="0.2">
      <c r="A57" s="543" t="s">
        <v>136</v>
      </c>
      <c r="B57" s="544"/>
      <c r="C57" s="544"/>
      <c r="D57" s="544"/>
      <c r="E57" s="544"/>
      <c r="F57" s="544"/>
      <c r="G57" s="544"/>
      <c r="H57" s="544"/>
      <c r="I57" s="545"/>
      <c r="J57" s="183"/>
      <c r="K57" s="183"/>
    </row>
    <row r="58" spans="1:11" s="56" customFormat="1" ht="24.75" customHeight="1" x14ac:dyDescent="0.2">
      <c r="A58" s="543" t="s">
        <v>137</v>
      </c>
      <c r="B58" s="544"/>
      <c r="C58" s="544"/>
      <c r="D58" s="544"/>
      <c r="E58" s="544"/>
      <c r="F58" s="544"/>
      <c r="G58" s="544"/>
      <c r="H58" s="544"/>
      <c r="I58" s="545"/>
      <c r="J58" s="183"/>
      <c r="K58" s="183"/>
    </row>
    <row r="59" spans="1:11" s="56" customFormat="1" ht="34.5" customHeight="1" x14ac:dyDescent="0.2">
      <c r="A59" s="543" t="s">
        <v>138</v>
      </c>
      <c r="B59" s="544"/>
      <c r="C59" s="544"/>
      <c r="D59" s="544"/>
      <c r="E59" s="544"/>
      <c r="F59" s="544"/>
      <c r="G59" s="544"/>
      <c r="H59" s="544"/>
      <c r="I59" s="545"/>
      <c r="J59" s="183"/>
      <c r="K59" s="183"/>
    </row>
    <row r="60" spans="1:11" ht="15" customHeight="1" x14ac:dyDescent="0.25">
      <c r="A60" s="97"/>
      <c r="I60" s="98"/>
      <c r="J60" s="172"/>
      <c r="K60" s="172"/>
    </row>
    <row r="61" spans="1:11" s="35" customFormat="1" ht="15" customHeight="1" x14ac:dyDescent="0.25">
      <c r="A61" s="219"/>
      <c r="B61" s="220"/>
      <c r="C61" s="220"/>
      <c r="D61" s="220"/>
      <c r="E61" s="220"/>
      <c r="F61" s="220"/>
      <c r="G61" s="220"/>
      <c r="H61" s="220"/>
      <c r="I61" s="221"/>
      <c r="J61" s="173"/>
      <c r="K61" s="173"/>
    </row>
    <row r="62" spans="1:11" s="35" customFormat="1" ht="15" customHeight="1" x14ac:dyDescent="0.25">
      <c r="A62" s="548" t="s">
        <v>835</v>
      </c>
      <c r="B62" s="549"/>
      <c r="C62" s="549"/>
      <c r="D62" s="549"/>
      <c r="E62" s="549"/>
      <c r="F62" s="549"/>
      <c r="G62" s="549"/>
      <c r="H62" s="549"/>
      <c r="I62" s="550"/>
      <c r="J62" s="173"/>
      <c r="K62" s="173"/>
    </row>
    <row r="63" spans="1:11" s="35" customFormat="1" ht="15" customHeight="1" x14ac:dyDescent="0.25">
      <c r="A63" s="543" t="s">
        <v>139</v>
      </c>
      <c r="B63" s="544"/>
      <c r="C63" s="544"/>
      <c r="D63" s="544"/>
      <c r="E63" s="544"/>
      <c r="F63" s="544"/>
      <c r="G63" s="544"/>
      <c r="H63" s="544"/>
      <c r="I63" s="545"/>
      <c r="J63" s="173"/>
      <c r="K63" s="173"/>
    </row>
    <row r="64" spans="1:11" ht="15" customHeight="1" x14ac:dyDescent="0.25">
      <c r="A64" s="97"/>
      <c r="I64" s="98"/>
      <c r="J64" s="546"/>
      <c r="K64" s="546"/>
    </row>
    <row r="65" spans="1:11" ht="15" customHeight="1" x14ac:dyDescent="0.25">
      <c r="A65" s="548" t="s">
        <v>836</v>
      </c>
      <c r="B65" s="549"/>
      <c r="C65" s="549"/>
      <c r="D65" s="549"/>
      <c r="E65" s="549"/>
      <c r="F65" s="549"/>
      <c r="G65" s="549"/>
      <c r="H65" s="549"/>
      <c r="I65" s="550"/>
      <c r="J65" s="546"/>
      <c r="K65" s="546"/>
    </row>
    <row r="66" spans="1:11" ht="36.75" customHeight="1" x14ac:dyDescent="0.25">
      <c r="A66" s="543" t="s">
        <v>819</v>
      </c>
      <c r="B66" s="544"/>
      <c r="C66" s="544"/>
      <c r="D66" s="544"/>
      <c r="E66" s="544"/>
      <c r="F66" s="544"/>
      <c r="G66" s="544"/>
      <c r="H66" s="544"/>
      <c r="I66" s="545"/>
      <c r="J66" s="172"/>
      <c r="K66" s="172"/>
    </row>
    <row r="67" spans="1:11" ht="63" customHeight="1" x14ac:dyDescent="0.25">
      <c r="A67" s="543" t="s">
        <v>820</v>
      </c>
      <c r="B67" s="544"/>
      <c r="C67" s="544"/>
      <c r="D67" s="544"/>
      <c r="E67" s="544"/>
      <c r="F67" s="544"/>
      <c r="G67" s="544"/>
      <c r="H67" s="544"/>
      <c r="I67" s="545"/>
      <c r="J67" s="172"/>
      <c r="K67" s="172"/>
    </row>
    <row r="68" spans="1:11" ht="15" customHeight="1" x14ac:dyDescent="0.25">
      <c r="A68" s="214"/>
      <c r="B68" s="215"/>
      <c r="C68" s="215"/>
      <c r="D68" s="215"/>
      <c r="E68" s="215"/>
      <c r="F68" s="215"/>
      <c r="G68" s="215"/>
      <c r="H68" s="215"/>
      <c r="I68" s="216"/>
      <c r="J68" s="172"/>
      <c r="K68" s="172"/>
    </row>
    <row r="69" spans="1:11" ht="15" customHeight="1" x14ac:dyDescent="0.25">
      <c r="A69" s="560" t="s">
        <v>837</v>
      </c>
      <c r="B69" s="561"/>
      <c r="C69" s="561"/>
      <c r="D69" s="561"/>
      <c r="E69" s="561"/>
      <c r="F69" s="561"/>
      <c r="G69" s="561"/>
      <c r="H69" s="561"/>
      <c r="I69" s="562"/>
      <c r="J69" s="20"/>
      <c r="K69" s="20"/>
    </row>
    <row r="70" spans="1:11" ht="15" customHeight="1" x14ac:dyDescent="0.25">
      <c r="A70" s="242" t="s">
        <v>142</v>
      </c>
      <c r="B70" s="241"/>
      <c r="C70" s="241"/>
      <c r="D70" s="241"/>
      <c r="E70" s="241"/>
      <c r="F70" s="241"/>
      <c r="G70" s="241"/>
      <c r="H70" s="241"/>
      <c r="I70" s="243"/>
      <c r="J70" s="241"/>
      <c r="K70" s="241"/>
    </row>
    <row r="71" spans="1:11" ht="15" customHeight="1" x14ac:dyDescent="0.25">
      <c r="A71" s="222"/>
      <c r="B71" s="223"/>
      <c r="C71" s="223"/>
      <c r="D71" s="223"/>
      <c r="E71" s="223"/>
      <c r="F71" s="223"/>
      <c r="G71" s="223"/>
      <c r="H71" s="223"/>
      <c r="I71" s="224"/>
      <c r="J71" s="172"/>
      <c r="K71" s="172"/>
    </row>
    <row r="72" spans="1:11" ht="15" customHeight="1" x14ac:dyDescent="0.25">
      <c r="A72" s="548" t="s">
        <v>838</v>
      </c>
      <c r="B72" s="549"/>
      <c r="C72" s="549"/>
      <c r="D72" s="549"/>
      <c r="E72" s="549"/>
      <c r="F72" s="549"/>
      <c r="G72" s="549"/>
      <c r="H72" s="549"/>
      <c r="I72" s="550"/>
      <c r="J72" s="172"/>
      <c r="K72" s="172"/>
    </row>
    <row r="73" spans="1:11" ht="15" customHeight="1" x14ac:dyDescent="0.25">
      <c r="A73" s="418" t="s">
        <v>816</v>
      </c>
      <c r="B73" s="419"/>
      <c r="C73" s="419"/>
      <c r="D73" s="419"/>
      <c r="E73" s="419"/>
      <c r="F73" s="419"/>
      <c r="G73" s="419"/>
      <c r="H73" s="419"/>
      <c r="I73" s="420"/>
      <c r="J73" s="172"/>
      <c r="K73" s="172"/>
    </row>
    <row r="74" spans="1:11" ht="162" customHeight="1" x14ac:dyDescent="0.25">
      <c r="A74" s="552" t="s">
        <v>817</v>
      </c>
      <c r="B74" s="553"/>
      <c r="C74" s="553"/>
      <c r="D74" s="553"/>
      <c r="E74" s="553"/>
      <c r="F74" s="553"/>
      <c r="G74" s="553"/>
      <c r="H74" s="553"/>
      <c r="I74" s="554"/>
      <c r="J74" s="172"/>
      <c r="K74" s="172"/>
    </row>
    <row r="75" spans="1:11" ht="98.25" customHeight="1" x14ac:dyDescent="0.25">
      <c r="A75" s="555" t="s">
        <v>818</v>
      </c>
      <c r="B75" s="546"/>
      <c r="C75" s="546"/>
      <c r="D75" s="546"/>
      <c r="E75" s="546"/>
      <c r="F75" s="546"/>
      <c r="G75" s="546"/>
      <c r="H75" s="546"/>
      <c r="I75" s="556"/>
      <c r="J75" s="172"/>
      <c r="K75" s="172"/>
    </row>
    <row r="76" spans="1:11" ht="18" customHeight="1" x14ac:dyDescent="0.25">
      <c r="A76" s="217"/>
      <c r="B76" s="172"/>
      <c r="C76" s="172"/>
      <c r="D76" s="172"/>
      <c r="E76" s="172"/>
      <c r="F76" s="172"/>
      <c r="G76" s="172"/>
      <c r="H76" s="172"/>
      <c r="I76" s="218"/>
      <c r="J76" s="172"/>
      <c r="K76" s="172"/>
    </row>
    <row r="77" spans="1:11" ht="25.5" customHeight="1" x14ac:dyDescent="0.25">
      <c r="A77" s="543"/>
      <c r="B77" s="544"/>
      <c r="C77" s="544"/>
      <c r="D77" s="544"/>
      <c r="E77" s="544"/>
      <c r="F77" s="544"/>
      <c r="G77" s="544"/>
      <c r="H77" s="544"/>
      <c r="I77" s="545"/>
      <c r="J77" s="172"/>
      <c r="K77" s="172"/>
    </row>
    <row r="78" spans="1:11" s="35" customFormat="1" ht="15" customHeight="1" x14ac:dyDescent="0.25">
      <c r="A78" s="557"/>
      <c r="B78" s="558"/>
      <c r="C78" s="558"/>
      <c r="D78" s="558"/>
      <c r="E78" s="558"/>
      <c r="F78" s="558"/>
      <c r="G78" s="558"/>
      <c r="H78" s="558"/>
      <c r="I78" s="559"/>
    </row>
    <row r="79" spans="1:11" ht="15" customHeight="1" x14ac:dyDescent="0.25"/>
    <row r="80" spans="1:11" ht="15" customHeight="1" x14ac:dyDescent="0.25"/>
    <row r="81" spans="1:14" ht="15" customHeight="1" x14ac:dyDescent="0.25">
      <c r="A81" s="245"/>
    </row>
    <row r="82" spans="1:14" ht="15" customHeight="1" x14ac:dyDescent="0.25"/>
    <row r="83" spans="1:14" ht="15" customHeight="1" x14ac:dyDescent="0.25"/>
    <row r="84" spans="1:14" ht="15" customHeight="1" x14ac:dyDescent="0.25"/>
    <row r="85" spans="1:14" ht="15" customHeight="1" x14ac:dyDescent="0.25"/>
    <row r="86" spans="1:14" ht="15" customHeight="1" x14ac:dyDescent="0.25"/>
    <row r="87" spans="1:14" ht="15" customHeight="1" x14ac:dyDescent="0.25"/>
    <row r="88" spans="1:14" ht="15" customHeight="1" x14ac:dyDescent="0.25"/>
    <row r="89" spans="1:14" ht="15" customHeight="1" x14ac:dyDescent="0.25"/>
    <row r="90" spans="1:14" ht="15" customHeight="1" x14ac:dyDescent="0.25"/>
    <row r="91" spans="1:14" ht="15" customHeight="1" x14ac:dyDescent="0.25"/>
    <row r="95" spans="1:14" x14ac:dyDescent="0.25">
      <c r="F95" s="551"/>
      <c r="G95" s="551"/>
      <c r="H95" s="551"/>
      <c r="I95" s="551"/>
      <c r="J95" s="551"/>
      <c r="K95" s="551"/>
      <c r="L95" s="551"/>
      <c r="M95" s="551"/>
      <c r="N95" s="551"/>
    </row>
  </sheetData>
  <mergeCells count="63">
    <mergeCell ref="A6:I6"/>
    <mergeCell ref="A31:I31"/>
    <mergeCell ref="A34:I34"/>
    <mergeCell ref="A16:I16"/>
    <mergeCell ref="A28:I28"/>
    <mergeCell ref="A29:I29"/>
    <mergeCell ref="A25:I25"/>
    <mergeCell ref="A14:I14"/>
    <mergeCell ref="A15:I15"/>
    <mergeCell ref="A38:I38"/>
    <mergeCell ref="A33:I33"/>
    <mergeCell ref="A35:I35"/>
    <mergeCell ref="A7:I7"/>
    <mergeCell ref="A13:I13"/>
    <mergeCell ref="A26:I26"/>
    <mergeCell ref="A30:I30"/>
    <mergeCell ref="A32:I32"/>
    <mergeCell ref="A11:I11"/>
    <mergeCell ref="A17:I17"/>
    <mergeCell ref="A8:I8"/>
    <mergeCell ref="A9:I9"/>
    <mergeCell ref="A39:I39"/>
    <mergeCell ref="A45:I45"/>
    <mergeCell ref="A42:I42"/>
    <mergeCell ref="A78:I78"/>
    <mergeCell ref="A57:I57"/>
    <mergeCell ref="A65:I65"/>
    <mergeCell ref="A62:I62"/>
    <mergeCell ref="A66:I66"/>
    <mergeCell ref="A69:I69"/>
    <mergeCell ref="A63:I63"/>
    <mergeCell ref="A72:I72"/>
    <mergeCell ref="A77:I77"/>
    <mergeCell ref="A43:I43"/>
    <mergeCell ref="A44:I44"/>
    <mergeCell ref="A46:I46"/>
    <mergeCell ref="A47:I47"/>
    <mergeCell ref="J53:K53"/>
    <mergeCell ref="A53:I53"/>
    <mergeCell ref="A49:I49"/>
    <mergeCell ref="A51:I51"/>
    <mergeCell ref="F95:N95"/>
    <mergeCell ref="J64:K64"/>
    <mergeCell ref="J65:K65"/>
    <mergeCell ref="A54:I54"/>
    <mergeCell ref="A59:I59"/>
    <mergeCell ref="J54:K54"/>
    <mergeCell ref="A58:I58"/>
    <mergeCell ref="A74:I74"/>
    <mergeCell ref="A75:I75"/>
    <mergeCell ref="A67:I67"/>
    <mergeCell ref="A56:I56"/>
    <mergeCell ref="J56:K56"/>
    <mergeCell ref="A52:I52"/>
    <mergeCell ref="A48:I48"/>
    <mergeCell ref="J42:K42"/>
    <mergeCell ref="J43:K43"/>
    <mergeCell ref="J51:K51"/>
    <mergeCell ref="J45:K45"/>
    <mergeCell ref="J46:K46"/>
    <mergeCell ref="J47:K47"/>
    <mergeCell ref="J44:K44"/>
    <mergeCell ref="J52:K52"/>
  </mergeCells>
  <hyperlinks>
    <hyperlink ref="I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4" tint="0.39997558519241921"/>
  </sheetPr>
  <dimension ref="A1:E19"/>
  <sheetViews>
    <sheetView showGridLines="0" zoomScale="90" zoomScaleNormal="90" workbookViewId="0">
      <selection activeCell="D13" sqref="D13"/>
    </sheetView>
  </sheetViews>
  <sheetFormatPr baseColWidth="10" defaultColWidth="11.44140625" defaultRowHeight="13.2" x14ac:dyDescent="0.25"/>
  <cols>
    <col min="1" max="1" width="45.44140625" style="2" customWidth="1"/>
    <col min="2" max="2" width="5.88671875" style="2" customWidth="1"/>
    <col min="3" max="3" width="22.88671875" style="2" customWidth="1"/>
    <col min="4" max="4" width="16.5546875" style="2" customWidth="1"/>
    <col min="5" max="16384" width="11.44140625" style="2"/>
  </cols>
  <sheetData>
    <row r="1" spans="1:5" ht="21" x14ac:dyDescent="0.4">
      <c r="A1" s="410" t="str">
        <f>Indice!C1</f>
        <v>INVESTIGACIONES AGROPECUARIAS PARAGUAY S.A. (IAPP S.A.)</v>
      </c>
    </row>
    <row r="2" spans="1:5" ht="14.4" x14ac:dyDescent="0.3">
      <c r="E2" s="147" t="s">
        <v>110</v>
      </c>
    </row>
    <row r="3" spans="1:5" x14ac:dyDescent="0.25">
      <c r="A3" s="2" t="s">
        <v>100</v>
      </c>
    </row>
    <row r="8" spans="1:5" x14ac:dyDescent="0.25">
      <c r="A8" s="246" t="s">
        <v>343</v>
      </c>
      <c r="B8" s="246"/>
      <c r="C8" s="246"/>
      <c r="D8" s="246"/>
    </row>
    <row r="9" spans="1:5" x14ac:dyDescent="0.25">
      <c r="A9" s="334" t="s">
        <v>231</v>
      </c>
      <c r="B9" s="334"/>
    </row>
    <row r="10" spans="1:5" x14ac:dyDescent="0.25">
      <c r="A10" s="4" t="s">
        <v>3</v>
      </c>
    </row>
    <row r="11" spans="1:5" x14ac:dyDescent="0.25">
      <c r="A11" s="4"/>
    </row>
    <row r="12" spans="1:5" ht="16.2" x14ac:dyDescent="0.4">
      <c r="A12" s="39" t="s">
        <v>4</v>
      </c>
      <c r="B12" s="40"/>
      <c r="C12" s="436">
        <v>44742</v>
      </c>
      <c r="D12" s="436">
        <v>44377</v>
      </c>
    </row>
    <row r="13" spans="1:5" x14ac:dyDescent="0.25">
      <c r="A13" s="41"/>
      <c r="B13" s="40"/>
      <c r="C13" s="102"/>
      <c r="D13" s="102"/>
    </row>
    <row r="14" spans="1:5" x14ac:dyDescent="0.25">
      <c r="A14" s="42" t="s">
        <v>849</v>
      </c>
      <c r="B14" s="40"/>
      <c r="C14" s="43">
        <v>199513894</v>
      </c>
      <c r="D14" s="43">
        <v>4171517</v>
      </c>
    </row>
    <row r="15" spans="1:5" ht="14.4" x14ac:dyDescent="0.3">
      <c r="A15" s="11" t="s">
        <v>924</v>
      </c>
      <c r="B15" s="42"/>
      <c r="C15" s="382">
        <v>1012814</v>
      </c>
      <c r="D15" s="43">
        <v>1228309</v>
      </c>
    </row>
    <row r="16" spans="1:5" ht="14.4" x14ac:dyDescent="0.3">
      <c r="A16" s="11" t="s">
        <v>925</v>
      </c>
      <c r="B16" s="42"/>
      <c r="C16" s="382">
        <v>0</v>
      </c>
      <c r="D16" s="43">
        <v>0</v>
      </c>
    </row>
    <row r="17" spans="1:4" ht="14.4" x14ac:dyDescent="0.3">
      <c r="A17" s="42" t="s">
        <v>850</v>
      </c>
      <c r="B17" s="42"/>
      <c r="C17" s="382">
        <v>1281</v>
      </c>
      <c r="D17" s="43">
        <v>171710</v>
      </c>
    </row>
    <row r="18" spans="1:4" ht="13.8" thickBot="1" x14ac:dyDescent="0.3">
      <c r="A18" s="44" t="s">
        <v>2</v>
      </c>
      <c r="B18" s="44"/>
      <c r="C18" s="45">
        <f>SUM($C$14:C17)</f>
        <v>200527989</v>
      </c>
      <c r="D18" s="45">
        <f>SUM($D$14:D17)</f>
        <v>5571536</v>
      </c>
    </row>
    <row r="19" spans="1:4" ht="13.8" thickTop="1" x14ac:dyDescent="0.25"/>
  </sheetData>
  <hyperlinks>
    <hyperlink ref="E2" location="BG!A1" display="BG" xr:uid="{00000000-0004-0000-0700-000000000000}"/>
  </hyperlinks>
  <pageMargins left="0.70866141732283472" right="0.70866141732283472" top="0.74803149606299213" bottom="0.74803149606299213" header="0.31496062992125984" footer="0.31496062992125984"/>
  <pageSetup paperSize="5" scale="80"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39997558519241921"/>
  </sheetPr>
  <dimension ref="A1:XFB70"/>
  <sheetViews>
    <sheetView zoomScale="80" zoomScaleNormal="80" workbookViewId="0">
      <selection activeCell="B8" sqref="B8:C8"/>
    </sheetView>
  </sheetViews>
  <sheetFormatPr baseColWidth="10" defaultRowHeight="14.4" x14ac:dyDescent="0.3"/>
  <cols>
    <col min="1" max="1" width="72.88671875" bestFit="1" customWidth="1"/>
    <col min="2" max="2" width="16.109375" customWidth="1"/>
    <col min="3" max="3" width="18.33203125" customWidth="1"/>
    <col min="6" max="6" width="11.44140625" customWidth="1"/>
    <col min="7" max="30" width="11.44140625" style="129"/>
  </cols>
  <sheetData>
    <row r="1" spans="1:16382" ht="21" x14ac:dyDescent="0.4">
      <c r="A1" s="414" t="str">
        <f>Indice!C1</f>
        <v>INVESTIGACIONES AGROPECUARIAS PARAGUAY S.A. (IAPP S.A.)</v>
      </c>
      <c r="B1" s="129"/>
      <c r="C1" s="129"/>
      <c r="D1" s="148" t="s">
        <v>110</v>
      </c>
      <c r="E1" s="129"/>
      <c r="F1" s="129"/>
    </row>
    <row r="2" spans="1:16382" x14ac:dyDescent="0.3">
      <c r="A2" s="129"/>
      <c r="B2" s="129"/>
      <c r="C2" s="129"/>
      <c r="D2" s="129"/>
      <c r="E2" s="129"/>
      <c r="F2" s="129"/>
    </row>
    <row r="3" spans="1:16382" x14ac:dyDescent="0.3">
      <c r="A3" s="129"/>
      <c r="B3" s="129"/>
      <c r="C3" s="129"/>
      <c r="D3" s="129"/>
      <c r="E3" s="129"/>
      <c r="F3" s="129"/>
    </row>
    <row r="4" spans="1:16382" x14ac:dyDescent="0.3">
      <c r="A4" s="585" t="s">
        <v>211</v>
      </c>
      <c r="B4" s="585"/>
      <c r="C4" s="585"/>
      <c r="D4" s="129"/>
      <c r="E4" s="129"/>
      <c r="F4" s="129"/>
    </row>
    <row r="5" spans="1:16382" x14ac:dyDescent="0.3">
      <c r="A5" s="128"/>
      <c r="B5" s="128"/>
      <c r="C5" s="128"/>
      <c r="D5" s="129"/>
      <c r="E5" s="129"/>
      <c r="F5" s="129"/>
    </row>
    <row r="6" spans="1:16382" x14ac:dyDescent="0.3">
      <c r="A6" s="127" t="s">
        <v>3</v>
      </c>
      <c r="B6" s="128"/>
      <c r="C6" s="128"/>
      <c r="D6" s="129"/>
      <c r="E6" s="129"/>
      <c r="F6" s="129"/>
    </row>
    <row r="7" spans="1:16382" x14ac:dyDescent="0.3">
      <c r="A7" s="127"/>
      <c r="B7" s="586" t="s">
        <v>231</v>
      </c>
      <c r="C7" s="586"/>
      <c r="D7" s="129"/>
      <c r="E7" s="129"/>
      <c r="F7" s="129"/>
    </row>
    <row r="8" spans="1:16382" ht="16.2" x14ac:dyDescent="0.4">
      <c r="A8" s="39" t="s">
        <v>4</v>
      </c>
      <c r="B8" s="436">
        <f>+'Nota 3'!C12</f>
        <v>44742</v>
      </c>
      <c r="C8" s="436">
        <f>+'Nota 3'!D12</f>
        <v>44377</v>
      </c>
      <c r="D8" s="129"/>
      <c r="E8" s="129"/>
      <c r="F8" s="129"/>
    </row>
    <row r="9" spans="1:16382" x14ac:dyDescent="0.3">
      <c r="A9" s="129" t="s">
        <v>350</v>
      </c>
      <c r="B9" s="129">
        <v>0</v>
      </c>
      <c r="C9" s="129">
        <v>0</v>
      </c>
      <c r="D9" s="129"/>
      <c r="E9" s="129"/>
      <c r="F9" s="129"/>
    </row>
    <row r="10" spans="1:16382" x14ac:dyDescent="0.3">
      <c r="A10" s="129" t="s">
        <v>345</v>
      </c>
      <c r="B10" s="129">
        <v>0</v>
      </c>
      <c r="C10" s="129">
        <v>0</v>
      </c>
      <c r="D10" s="129"/>
      <c r="E10" s="129"/>
      <c r="F10" s="129"/>
    </row>
    <row r="11" spans="1:16382" x14ac:dyDescent="0.3">
      <c r="A11" s="129" t="s">
        <v>344</v>
      </c>
      <c r="B11" s="129">
        <v>0</v>
      </c>
      <c r="C11" s="129">
        <v>0</v>
      </c>
      <c r="D11" s="129"/>
      <c r="E11" s="129"/>
      <c r="F11" s="129"/>
    </row>
    <row r="12" spans="1:16382" x14ac:dyDescent="0.3">
      <c r="A12" s="129" t="s">
        <v>351</v>
      </c>
      <c r="B12" s="129">
        <v>0</v>
      </c>
      <c r="C12" s="129">
        <v>0</v>
      </c>
      <c r="D12" s="129"/>
      <c r="E12" s="129"/>
      <c r="F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c r="IN12" s="129"/>
      <c r="IO12" s="129"/>
      <c r="IP12" s="129"/>
      <c r="IQ12" s="129"/>
      <c r="IR12" s="129"/>
      <c r="IS12" s="129"/>
      <c r="IT12" s="129"/>
      <c r="IU12" s="129"/>
      <c r="IV12" s="129"/>
      <c r="IW12" s="129"/>
      <c r="IX12" s="129"/>
      <c r="IY12" s="129"/>
      <c r="IZ12" s="129"/>
      <c r="JA12" s="129"/>
      <c r="JB12" s="129"/>
      <c r="JC12" s="129"/>
      <c r="JD12" s="129"/>
      <c r="JE12" s="129"/>
      <c r="JF12" s="129"/>
      <c r="JG12" s="129"/>
      <c r="JH12" s="129"/>
      <c r="JI12" s="129"/>
      <c r="JJ12" s="129"/>
      <c r="JK12" s="129"/>
      <c r="JL12" s="129"/>
      <c r="JM12" s="129"/>
      <c r="JN12" s="129"/>
      <c r="JO12" s="129"/>
      <c r="JP12" s="129"/>
      <c r="JQ12" s="129"/>
      <c r="JR12" s="129"/>
      <c r="JS12" s="129"/>
      <c r="JT12" s="129"/>
      <c r="JU12" s="129"/>
      <c r="JV12" s="129"/>
      <c r="JW12" s="129"/>
      <c r="JX12" s="129"/>
      <c r="JY12" s="129"/>
      <c r="JZ12" s="129"/>
      <c r="KA12" s="129"/>
      <c r="KB12" s="129"/>
      <c r="KC12" s="129"/>
      <c r="KD12" s="129"/>
      <c r="KE12" s="129"/>
      <c r="KF12" s="129"/>
      <c r="KG12" s="129"/>
      <c r="KH12" s="129"/>
      <c r="KI12" s="129"/>
      <c r="KJ12" s="129"/>
      <c r="KK12" s="129"/>
      <c r="KL12" s="129"/>
      <c r="KM12" s="129"/>
      <c r="KN12" s="129"/>
      <c r="KO12" s="129"/>
      <c r="KP12" s="129"/>
      <c r="KQ12" s="129"/>
      <c r="KR12" s="129"/>
      <c r="KS12" s="129"/>
      <c r="KT12" s="129"/>
      <c r="KU12" s="129"/>
      <c r="KV12" s="129"/>
      <c r="KW12" s="129"/>
      <c r="KX12" s="129"/>
      <c r="KY12" s="129"/>
      <c r="KZ12" s="129"/>
      <c r="LA12" s="129"/>
      <c r="LB12" s="129"/>
      <c r="LC12" s="129"/>
      <c r="LD12" s="129"/>
      <c r="LE12" s="129"/>
      <c r="LF12" s="129"/>
      <c r="LG12" s="129"/>
      <c r="LH12" s="129"/>
      <c r="LI12" s="129"/>
      <c r="LJ12" s="129"/>
      <c r="LK12" s="129"/>
      <c r="LL12" s="129"/>
      <c r="LM12" s="129"/>
      <c r="LN12" s="129"/>
      <c r="LO12" s="129"/>
      <c r="LP12" s="129"/>
      <c r="LQ12" s="129"/>
      <c r="LR12" s="129"/>
      <c r="LS12" s="129"/>
      <c r="LT12" s="129"/>
      <c r="LU12" s="129"/>
      <c r="LV12" s="129"/>
      <c r="LW12" s="129"/>
      <c r="LX12" s="129"/>
      <c r="LY12" s="129"/>
      <c r="LZ12" s="129"/>
      <c r="MA12" s="129"/>
      <c r="MB12" s="129"/>
      <c r="MC12" s="129"/>
      <c r="MD12" s="129"/>
      <c r="ME12" s="129"/>
      <c r="MF12" s="129"/>
      <c r="MG12" s="129"/>
      <c r="MH12" s="129"/>
      <c r="MI12" s="129"/>
      <c r="MJ12" s="129"/>
      <c r="MK12" s="129"/>
      <c r="ML12" s="129"/>
      <c r="MM12" s="129"/>
      <c r="MN12" s="129"/>
      <c r="MO12" s="129"/>
      <c r="MP12" s="129"/>
      <c r="MQ12" s="129"/>
      <c r="MR12" s="129"/>
      <c r="MS12" s="129"/>
      <c r="MT12" s="129"/>
      <c r="MU12" s="129"/>
      <c r="MV12" s="129"/>
      <c r="MW12" s="129"/>
      <c r="MX12" s="129"/>
      <c r="MY12" s="129"/>
      <c r="MZ12" s="129"/>
      <c r="NA12" s="129"/>
      <c r="NB12" s="129"/>
      <c r="NC12" s="129"/>
      <c r="ND12" s="129"/>
      <c r="NE12" s="129"/>
      <c r="NF12" s="129"/>
      <c r="NG12" s="129"/>
      <c r="NH12" s="129"/>
      <c r="NI12" s="129"/>
      <c r="NJ12" s="129"/>
      <c r="NK12" s="129"/>
      <c r="NL12" s="129"/>
      <c r="NM12" s="129"/>
      <c r="NN12" s="129"/>
      <c r="NO12" s="129"/>
      <c r="NP12" s="129"/>
      <c r="NQ12" s="129"/>
      <c r="NR12" s="129"/>
      <c r="NS12" s="129"/>
      <c r="NT12" s="129"/>
      <c r="NU12" s="129"/>
      <c r="NV12" s="129"/>
      <c r="NW12" s="129"/>
      <c r="NX12" s="129"/>
      <c r="NY12" s="129"/>
      <c r="NZ12" s="129"/>
      <c r="OA12" s="129"/>
      <c r="OB12" s="129"/>
      <c r="OC12" s="129"/>
      <c r="OD12" s="129"/>
      <c r="OE12" s="129"/>
      <c r="OF12" s="129"/>
      <c r="OG12" s="129"/>
      <c r="OH12" s="129"/>
      <c r="OI12" s="129"/>
      <c r="OJ12" s="129"/>
      <c r="OK12" s="129"/>
      <c r="OL12" s="129"/>
      <c r="OM12" s="129"/>
      <c r="ON12" s="129"/>
      <c r="OO12" s="129"/>
      <c r="OP12" s="129"/>
      <c r="OQ12" s="129"/>
      <c r="OR12" s="129"/>
      <c r="OS12" s="129"/>
      <c r="OT12" s="129"/>
      <c r="OU12" s="129"/>
      <c r="OV12" s="129"/>
      <c r="OW12" s="129"/>
      <c r="OX12" s="129"/>
      <c r="OY12" s="129"/>
      <c r="OZ12" s="129"/>
      <c r="PA12" s="129"/>
      <c r="PB12" s="129"/>
      <c r="PC12" s="129"/>
      <c r="PD12" s="129"/>
      <c r="PE12" s="129"/>
      <c r="PF12" s="129"/>
      <c r="PG12" s="129"/>
      <c r="PH12" s="129"/>
      <c r="PI12" s="129"/>
      <c r="PJ12" s="129"/>
      <c r="PK12" s="129"/>
      <c r="PL12" s="129"/>
      <c r="PM12" s="129"/>
      <c r="PN12" s="129"/>
      <c r="PO12" s="129"/>
      <c r="PP12" s="129"/>
      <c r="PQ12" s="129"/>
      <c r="PR12" s="129"/>
      <c r="PS12" s="129"/>
      <c r="PT12" s="129"/>
      <c r="PU12" s="129"/>
      <c r="PV12" s="129"/>
      <c r="PW12" s="129"/>
      <c r="PX12" s="129"/>
      <c r="PY12" s="129"/>
      <c r="PZ12" s="129"/>
      <c r="QA12" s="129"/>
      <c r="QB12" s="129"/>
      <c r="QC12" s="129"/>
      <c r="QD12" s="129"/>
      <c r="QE12" s="129"/>
      <c r="QF12" s="129"/>
      <c r="QG12" s="129"/>
      <c r="QH12" s="129"/>
      <c r="QI12" s="129"/>
      <c r="QJ12" s="129"/>
      <c r="QK12" s="129"/>
      <c r="QL12" s="129"/>
      <c r="QM12" s="129"/>
      <c r="QN12" s="129"/>
      <c r="QO12" s="129"/>
      <c r="QP12" s="129"/>
      <c r="QQ12" s="129"/>
      <c r="QR12" s="129"/>
      <c r="QS12" s="129"/>
      <c r="QT12" s="129"/>
      <c r="QU12" s="129"/>
      <c r="QV12" s="129"/>
      <c r="QW12" s="129"/>
      <c r="QX12" s="129"/>
      <c r="QY12" s="129"/>
      <c r="QZ12" s="129"/>
      <c r="RA12" s="129"/>
      <c r="RB12" s="129"/>
      <c r="RC12" s="129"/>
      <c r="RD12" s="129"/>
      <c r="RE12" s="129"/>
      <c r="RF12" s="129"/>
      <c r="RG12" s="129"/>
      <c r="RH12" s="129"/>
      <c r="RI12" s="129"/>
      <c r="RJ12" s="129"/>
      <c r="RK12" s="129"/>
      <c r="RL12" s="129"/>
      <c r="RM12" s="129"/>
      <c r="RN12" s="129"/>
      <c r="RO12" s="129"/>
      <c r="RP12" s="129"/>
      <c r="RQ12" s="129"/>
      <c r="RR12" s="129"/>
      <c r="RS12" s="129"/>
      <c r="RT12" s="129"/>
      <c r="RU12" s="129"/>
      <c r="RV12" s="129"/>
      <c r="RW12" s="129"/>
      <c r="RX12" s="129"/>
      <c r="RY12" s="129"/>
      <c r="RZ12" s="129"/>
      <c r="SA12" s="129"/>
      <c r="SB12" s="129"/>
      <c r="SC12" s="129"/>
      <c r="SD12" s="129"/>
      <c r="SE12" s="129"/>
      <c r="SF12" s="129"/>
      <c r="SG12" s="129"/>
      <c r="SH12" s="129"/>
      <c r="SI12" s="129"/>
      <c r="SJ12" s="129"/>
      <c r="SK12" s="129"/>
      <c r="SL12" s="129"/>
      <c r="SM12" s="129"/>
      <c r="SN12" s="129"/>
      <c r="SO12" s="129"/>
      <c r="SP12" s="129"/>
      <c r="SQ12" s="129"/>
      <c r="SR12" s="129"/>
      <c r="SS12" s="129"/>
      <c r="ST12" s="129"/>
      <c r="SU12" s="129"/>
      <c r="SV12" s="129"/>
      <c r="SW12" s="129"/>
      <c r="SX12" s="129"/>
      <c r="SY12" s="129"/>
      <c r="SZ12" s="129"/>
      <c r="TA12" s="129"/>
      <c r="TB12" s="129"/>
      <c r="TC12" s="129"/>
      <c r="TD12" s="129"/>
      <c r="TE12" s="129"/>
      <c r="TF12" s="129"/>
      <c r="TG12" s="129"/>
      <c r="TH12" s="129"/>
      <c r="TI12" s="129"/>
      <c r="TJ12" s="129"/>
      <c r="TK12" s="129"/>
      <c r="TL12" s="129"/>
      <c r="TM12" s="129"/>
      <c r="TN12" s="129"/>
      <c r="TO12" s="129"/>
      <c r="TP12" s="129"/>
      <c r="TQ12" s="129"/>
      <c r="TR12" s="129"/>
      <c r="TS12" s="129"/>
      <c r="TT12" s="129"/>
      <c r="TU12" s="129"/>
      <c r="TV12" s="129"/>
      <c r="TW12" s="129"/>
      <c r="TX12" s="129"/>
      <c r="TY12" s="129"/>
      <c r="TZ12" s="129"/>
      <c r="UA12" s="129"/>
      <c r="UB12" s="129"/>
      <c r="UC12" s="129"/>
      <c r="UD12" s="129"/>
      <c r="UE12" s="129"/>
      <c r="UF12" s="129"/>
      <c r="UG12" s="129"/>
      <c r="UH12" s="129"/>
      <c r="UI12" s="129"/>
      <c r="UJ12" s="129"/>
      <c r="UK12" s="129"/>
      <c r="UL12" s="129"/>
      <c r="UM12" s="129"/>
      <c r="UN12" s="129"/>
      <c r="UO12" s="129"/>
      <c r="UP12" s="129"/>
      <c r="UQ12" s="129"/>
      <c r="UR12" s="129"/>
      <c r="US12" s="129"/>
      <c r="UT12" s="129"/>
      <c r="UU12" s="129"/>
      <c r="UV12" s="129"/>
      <c r="UW12" s="129"/>
      <c r="UX12" s="129"/>
      <c r="UY12" s="129"/>
      <c r="UZ12" s="129"/>
      <c r="VA12" s="129"/>
      <c r="VB12" s="129"/>
      <c r="VC12" s="129"/>
      <c r="VD12" s="129"/>
      <c r="VE12" s="129"/>
      <c r="VF12" s="129"/>
      <c r="VG12" s="129"/>
      <c r="VH12" s="129"/>
      <c r="VI12" s="129"/>
      <c r="VJ12" s="129"/>
      <c r="VK12" s="129"/>
      <c r="VL12" s="129"/>
      <c r="VM12" s="129"/>
      <c r="VN12" s="129"/>
      <c r="VO12" s="129"/>
      <c r="VP12" s="129"/>
      <c r="VQ12" s="129"/>
      <c r="VR12" s="129"/>
      <c r="VS12" s="129"/>
      <c r="VT12" s="129"/>
      <c r="VU12" s="129"/>
      <c r="VV12" s="129"/>
      <c r="VW12" s="129"/>
      <c r="VX12" s="129"/>
      <c r="VY12" s="129"/>
      <c r="VZ12" s="129"/>
      <c r="WA12" s="129"/>
      <c r="WB12" s="129"/>
      <c r="WC12" s="129"/>
      <c r="WD12" s="129"/>
      <c r="WE12" s="129"/>
      <c r="WF12" s="129"/>
      <c r="WG12" s="129"/>
      <c r="WH12" s="129"/>
      <c r="WI12" s="129"/>
      <c r="WJ12" s="129"/>
      <c r="WK12" s="129"/>
      <c r="WL12" s="129"/>
      <c r="WM12" s="129"/>
      <c r="WN12" s="129"/>
      <c r="WO12" s="129"/>
      <c r="WP12" s="129"/>
      <c r="WQ12" s="129"/>
      <c r="WR12" s="129"/>
      <c r="WS12" s="129"/>
      <c r="WT12" s="129"/>
      <c r="WU12" s="129"/>
      <c r="WV12" s="129"/>
      <c r="WW12" s="129"/>
      <c r="WX12" s="129"/>
      <c r="WY12" s="129"/>
      <c r="WZ12" s="129"/>
      <c r="XA12" s="129"/>
      <c r="XB12" s="129"/>
      <c r="XC12" s="129"/>
      <c r="XD12" s="129"/>
      <c r="XE12" s="129"/>
      <c r="XF12" s="129"/>
      <c r="XG12" s="129"/>
      <c r="XH12" s="129"/>
      <c r="XI12" s="129"/>
      <c r="XJ12" s="129"/>
      <c r="XK12" s="129"/>
      <c r="XL12" s="129"/>
      <c r="XM12" s="129"/>
      <c r="XN12" s="129"/>
      <c r="XO12" s="129"/>
      <c r="XP12" s="129"/>
      <c r="XQ12" s="129"/>
      <c r="XR12" s="129"/>
      <c r="XS12" s="129"/>
      <c r="XT12" s="129"/>
      <c r="XU12" s="129"/>
      <c r="XV12" s="129"/>
      <c r="XW12" s="129"/>
      <c r="XX12" s="129"/>
      <c r="XY12" s="129"/>
      <c r="XZ12" s="129"/>
      <c r="YA12" s="129"/>
      <c r="YB12" s="129"/>
      <c r="YC12" s="129"/>
      <c r="YD12" s="129"/>
      <c r="YE12" s="129"/>
      <c r="YF12" s="129"/>
      <c r="YG12" s="129"/>
      <c r="YH12" s="129"/>
      <c r="YI12" s="129"/>
      <c r="YJ12" s="129"/>
      <c r="YK12" s="129"/>
      <c r="YL12" s="129"/>
      <c r="YM12" s="129"/>
      <c r="YN12" s="129"/>
      <c r="YO12" s="129"/>
      <c r="YP12" s="129"/>
      <c r="YQ12" s="129"/>
      <c r="YR12" s="129"/>
      <c r="YS12" s="129"/>
      <c r="YT12" s="129"/>
      <c r="YU12" s="129"/>
      <c r="YV12" s="129"/>
      <c r="YW12" s="129"/>
      <c r="YX12" s="129"/>
      <c r="YY12" s="129"/>
      <c r="YZ12" s="129"/>
      <c r="ZA12" s="129"/>
      <c r="ZB12" s="129"/>
      <c r="ZC12" s="129"/>
      <c r="ZD12" s="129"/>
      <c r="ZE12" s="129"/>
      <c r="ZF12" s="129"/>
      <c r="ZG12" s="129"/>
      <c r="ZH12" s="129"/>
      <c r="ZI12" s="129"/>
      <c r="ZJ12" s="129"/>
      <c r="ZK12" s="129"/>
      <c r="ZL12" s="129"/>
      <c r="ZM12" s="129"/>
      <c r="ZN12" s="129"/>
      <c r="ZO12" s="129"/>
      <c r="ZP12" s="129"/>
      <c r="ZQ12" s="129"/>
      <c r="ZR12" s="129"/>
      <c r="ZS12" s="129"/>
      <c r="ZT12" s="129"/>
      <c r="ZU12" s="129"/>
      <c r="ZV12" s="129"/>
      <c r="ZW12" s="129"/>
      <c r="ZX12" s="129"/>
      <c r="ZY12" s="129"/>
      <c r="ZZ12" s="129"/>
      <c r="AAA12" s="129"/>
      <c r="AAB12" s="129"/>
      <c r="AAC12" s="129"/>
      <c r="AAD12" s="129"/>
      <c r="AAE12" s="129"/>
      <c r="AAF12" s="129"/>
      <c r="AAG12" s="129"/>
      <c r="AAH12" s="129"/>
      <c r="AAI12" s="129"/>
      <c r="AAJ12" s="129"/>
      <c r="AAK12" s="129"/>
      <c r="AAL12" s="129"/>
      <c r="AAM12" s="129"/>
      <c r="AAN12" s="129"/>
      <c r="AAO12" s="129"/>
      <c r="AAP12" s="129"/>
      <c r="AAQ12" s="129"/>
      <c r="AAR12" s="129"/>
      <c r="AAS12" s="129"/>
      <c r="AAT12" s="129"/>
      <c r="AAU12" s="129"/>
      <c r="AAV12" s="129"/>
      <c r="AAW12" s="129"/>
      <c r="AAX12" s="129"/>
      <c r="AAY12" s="129"/>
      <c r="AAZ12" s="129"/>
      <c r="ABA12" s="129"/>
      <c r="ABB12" s="129"/>
      <c r="ABC12" s="129"/>
      <c r="ABD12" s="129"/>
      <c r="ABE12" s="129"/>
      <c r="ABF12" s="129"/>
      <c r="ABG12" s="129"/>
      <c r="ABH12" s="129"/>
      <c r="ABI12" s="129"/>
      <c r="ABJ12" s="129"/>
      <c r="ABK12" s="129"/>
      <c r="ABL12" s="129"/>
      <c r="ABM12" s="129"/>
      <c r="ABN12" s="129"/>
      <c r="ABO12" s="129"/>
      <c r="ABP12" s="129"/>
      <c r="ABQ12" s="129"/>
      <c r="ABR12" s="129"/>
      <c r="ABS12" s="129"/>
      <c r="ABT12" s="129"/>
      <c r="ABU12" s="129"/>
      <c r="ABV12" s="129"/>
      <c r="ABW12" s="129"/>
      <c r="ABX12" s="129"/>
      <c r="ABY12" s="129"/>
      <c r="ABZ12" s="129"/>
      <c r="ACA12" s="129"/>
      <c r="ACB12" s="129"/>
      <c r="ACC12" s="129"/>
      <c r="ACD12" s="129"/>
      <c r="ACE12" s="129"/>
      <c r="ACF12" s="129"/>
      <c r="ACG12" s="129"/>
      <c r="ACH12" s="129"/>
      <c r="ACI12" s="129"/>
      <c r="ACJ12" s="129"/>
      <c r="ACK12" s="129"/>
      <c r="ACL12" s="129"/>
      <c r="ACM12" s="129"/>
      <c r="ACN12" s="129"/>
      <c r="ACO12" s="129"/>
      <c r="ACP12" s="129"/>
      <c r="ACQ12" s="129"/>
      <c r="ACR12" s="129"/>
      <c r="ACS12" s="129"/>
      <c r="ACT12" s="129"/>
      <c r="ACU12" s="129"/>
      <c r="ACV12" s="129"/>
      <c r="ACW12" s="129"/>
      <c r="ACX12" s="129"/>
      <c r="ACY12" s="129"/>
      <c r="ACZ12" s="129"/>
      <c r="ADA12" s="129"/>
      <c r="ADB12" s="129"/>
      <c r="ADC12" s="129"/>
      <c r="ADD12" s="129"/>
      <c r="ADE12" s="129"/>
      <c r="ADF12" s="129"/>
      <c r="ADG12" s="129"/>
      <c r="ADH12" s="129"/>
      <c r="ADI12" s="129"/>
      <c r="ADJ12" s="129"/>
      <c r="ADK12" s="129"/>
      <c r="ADL12" s="129"/>
      <c r="ADM12" s="129"/>
      <c r="ADN12" s="129"/>
      <c r="ADO12" s="129"/>
      <c r="ADP12" s="129"/>
      <c r="ADQ12" s="129"/>
      <c r="ADR12" s="129"/>
      <c r="ADS12" s="129"/>
      <c r="ADT12" s="129"/>
      <c r="ADU12" s="129"/>
      <c r="ADV12" s="129"/>
      <c r="ADW12" s="129"/>
      <c r="ADX12" s="129"/>
      <c r="ADY12" s="129"/>
      <c r="ADZ12" s="129"/>
      <c r="AEA12" s="129"/>
      <c r="AEB12" s="129"/>
      <c r="AEC12" s="129"/>
      <c r="AED12" s="129"/>
      <c r="AEE12" s="129"/>
      <c r="AEF12" s="129"/>
      <c r="AEG12" s="129"/>
      <c r="AEH12" s="129"/>
      <c r="AEI12" s="129"/>
      <c r="AEJ12" s="129"/>
      <c r="AEK12" s="129"/>
      <c r="AEL12" s="129"/>
      <c r="AEM12" s="129"/>
      <c r="AEN12" s="129"/>
      <c r="AEO12" s="129"/>
      <c r="AEP12" s="129"/>
      <c r="AEQ12" s="129"/>
      <c r="AER12" s="129"/>
      <c r="AES12" s="129"/>
      <c r="AET12" s="129"/>
      <c r="AEU12" s="129"/>
      <c r="AEV12" s="129"/>
      <c r="AEW12" s="129"/>
      <c r="AEX12" s="129"/>
      <c r="AEY12" s="129"/>
      <c r="AEZ12" s="129"/>
      <c r="AFA12" s="129"/>
      <c r="AFB12" s="129"/>
      <c r="AFC12" s="129"/>
      <c r="AFD12" s="129"/>
      <c r="AFE12" s="129"/>
      <c r="AFF12" s="129"/>
      <c r="AFG12" s="129"/>
      <c r="AFH12" s="129"/>
      <c r="AFI12" s="129"/>
      <c r="AFJ12" s="129"/>
      <c r="AFK12" s="129"/>
      <c r="AFL12" s="129"/>
      <c r="AFM12" s="129"/>
      <c r="AFN12" s="129"/>
      <c r="AFO12" s="129"/>
      <c r="AFP12" s="129"/>
      <c r="AFQ12" s="129"/>
      <c r="AFR12" s="129"/>
      <c r="AFS12" s="129"/>
      <c r="AFT12" s="129"/>
      <c r="AFU12" s="129"/>
      <c r="AFV12" s="129"/>
      <c r="AFW12" s="129"/>
      <c r="AFX12" s="129"/>
      <c r="AFY12" s="129"/>
      <c r="AFZ12" s="129"/>
      <c r="AGA12" s="129"/>
      <c r="AGB12" s="129"/>
      <c r="AGC12" s="129"/>
      <c r="AGD12" s="129"/>
      <c r="AGE12" s="129"/>
      <c r="AGF12" s="129"/>
      <c r="AGG12" s="129"/>
      <c r="AGH12" s="129"/>
      <c r="AGI12" s="129"/>
      <c r="AGJ12" s="129"/>
      <c r="AGK12" s="129"/>
      <c r="AGL12" s="129"/>
      <c r="AGM12" s="129"/>
      <c r="AGN12" s="129"/>
      <c r="AGO12" s="129"/>
      <c r="AGP12" s="129"/>
      <c r="AGQ12" s="129"/>
      <c r="AGR12" s="129"/>
      <c r="AGS12" s="129"/>
      <c r="AGT12" s="129"/>
      <c r="AGU12" s="129"/>
      <c r="AGV12" s="129"/>
      <c r="AGW12" s="129"/>
      <c r="AGX12" s="129"/>
      <c r="AGY12" s="129"/>
      <c r="AGZ12" s="129"/>
      <c r="AHA12" s="129"/>
      <c r="AHB12" s="129"/>
      <c r="AHC12" s="129"/>
      <c r="AHD12" s="129"/>
      <c r="AHE12" s="129"/>
      <c r="AHF12" s="129"/>
      <c r="AHG12" s="129"/>
      <c r="AHH12" s="129"/>
      <c r="AHI12" s="129"/>
      <c r="AHJ12" s="129"/>
      <c r="AHK12" s="129"/>
      <c r="AHL12" s="129"/>
      <c r="AHM12" s="129"/>
      <c r="AHN12" s="129"/>
      <c r="AHO12" s="129"/>
      <c r="AHP12" s="129"/>
      <c r="AHQ12" s="129"/>
      <c r="AHR12" s="129"/>
      <c r="AHS12" s="129"/>
      <c r="AHT12" s="129"/>
      <c r="AHU12" s="129"/>
      <c r="AHV12" s="129"/>
      <c r="AHW12" s="129"/>
      <c r="AHX12" s="129"/>
      <c r="AHY12" s="129"/>
      <c r="AHZ12" s="129"/>
      <c r="AIA12" s="129"/>
      <c r="AIB12" s="129"/>
      <c r="AIC12" s="129"/>
      <c r="AID12" s="129"/>
      <c r="AIE12" s="129"/>
      <c r="AIF12" s="129"/>
      <c r="AIG12" s="129"/>
      <c r="AIH12" s="129"/>
      <c r="AII12" s="129"/>
      <c r="AIJ12" s="129"/>
      <c r="AIK12" s="129"/>
      <c r="AIL12" s="129"/>
      <c r="AIM12" s="129"/>
      <c r="AIN12" s="129"/>
      <c r="AIO12" s="129"/>
      <c r="AIP12" s="129"/>
      <c r="AIQ12" s="129"/>
      <c r="AIR12" s="129"/>
      <c r="AIS12" s="129"/>
      <c r="AIT12" s="129"/>
      <c r="AIU12" s="129"/>
      <c r="AIV12" s="129"/>
      <c r="AIW12" s="129"/>
      <c r="AIX12" s="129"/>
      <c r="AIY12" s="129"/>
      <c r="AIZ12" s="129"/>
      <c r="AJA12" s="129"/>
      <c r="AJB12" s="129"/>
      <c r="AJC12" s="129"/>
      <c r="AJD12" s="129"/>
      <c r="AJE12" s="129"/>
      <c r="AJF12" s="129"/>
      <c r="AJG12" s="129"/>
      <c r="AJH12" s="129"/>
      <c r="AJI12" s="129"/>
      <c r="AJJ12" s="129"/>
      <c r="AJK12" s="129"/>
      <c r="AJL12" s="129"/>
      <c r="AJM12" s="129"/>
      <c r="AJN12" s="129"/>
      <c r="AJO12" s="129"/>
      <c r="AJP12" s="129"/>
      <c r="AJQ12" s="129"/>
      <c r="AJR12" s="129"/>
      <c r="AJS12" s="129"/>
      <c r="AJT12" s="129"/>
      <c r="AJU12" s="129"/>
      <c r="AJV12" s="129"/>
      <c r="AJW12" s="129"/>
      <c r="AJX12" s="129"/>
      <c r="AJY12" s="129"/>
      <c r="AJZ12" s="129"/>
      <c r="AKA12" s="129"/>
      <c r="AKB12" s="129"/>
      <c r="AKC12" s="129"/>
      <c r="AKD12" s="129"/>
      <c r="AKE12" s="129"/>
      <c r="AKF12" s="129"/>
      <c r="AKG12" s="129"/>
      <c r="AKH12" s="129"/>
      <c r="AKI12" s="129"/>
      <c r="AKJ12" s="129"/>
      <c r="AKK12" s="129"/>
      <c r="AKL12" s="129"/>
      <c r="AKM12" s="129"/>
      <c r="AKN12" s="129"/>
      <c r="AKO12" s="129"/>
      <c r="AKP12" s="129"/>
      <c r="AKQ12" s="129"/>
      <c r="AKR12" s="129"/>
      <c r="AKS12" s="129"/>
      <c r="AKT12" s="129"/>
      <c r="AKU12" s="129"/>
      <c r="AKV12" s="129"/>
      <c r="AKW12" s="129"/>
      <c r="AKX12" s="129"/>
      <c r="AKY12" s="129"/>
      <c r="AKZ12" s="129"/>
      <c r="ALA12" s="129"/>
      <c r="ALB12" s="129"/>
      <c r="ALC12" s="129"/>
      <c r="ALD12" s="129"/>
      <c r="ALE12" s="129"/>
      <c r="ALF12" s="129"/>
      <c r="ALG12" s="129"/>
      <c r="ALH12" s="129"/>
      <c r="ALI12" s="129"/>
      <c r="ALJ12" s="129"/>
      <c r="ALK12" s="129"/>
      <c r="ALL12" s="129"/>
      <c r="ALM12" s="129"/>
      <c r="ALN12" s="129"/>
      <c r="ALO12" s="129"/>
      <c r="ALP12" s="129"/>
      <c r="ALQ12" s="129"/>
      <c r="ALR12" s="129"/>
      <c r="ALS12" s="129"/>
      <c r="ALT12" s="129"/>
      <c r="ALU12" s="129"/>
      <c r="ALV12" s="129"/>
      <c r="ALW12" s="129"/>
      <c r="ALX12" s="129"/>
      <c r="ALY12" s="129"/>
      <c r="ALZ12" s="129"/>
      <c r="AMA12" s="129"/>
      <c r="AMB12" s="129"/>
      <c r="AMC12" s="129"/>
      <c r="AMD12" s="129"/>
      <c r="AME12" s="129"/>
      <c r="AMF12" s="129"/>
      <c r="AMG12" s="129"/>
      <c r="AMH12" s="129"/>
      <c r="AMI12" s="129"/>
      <c r="AMJ12" s="129"/>
      <c r="AMK12" s="129"/>
      <c r="AML12" s="129"/>
      <c r="AMM12" s="129"/>
      <c r="AMN12" s="129"/>
      <c r="AMO12" s="129"/>
      <c r="AMP12" s="129"/>
      <c r="AMQ12" s="129"/>
      <c r="AMR12" s="129"/>
      <c r="AMS12" s="129"/>
      <c r="AMT12" s="129"/>
      <c r="AMU12" s="129"/>
      <c r="AMV12" s="129"/>
      <c r="AMW12" s="129"/>
      <c r="AMX12" s="129"/>
      <c r="AMY12" s="129"/>
      <c r="AMZ12" s="129"/>
      <c r="ANA12" s="129"/>
      <c r="ANB12" s="129"/>
      <c r="ANC12" s="129"/>
      <c r="AND12" s="129"/>
      <c r="ANE12" s="129"/>
      <c r="ANF12" s="129"/>
      <c r="ANG12" s="129"/>
      <c r="ANH12" s="129"/>
      <c r="ANI12" s="129"/>
      <c r="ANJ12" s="129"/>
      <c r="ANK12" s="129"/>
      <c r="ANL12" s="129"/>
      <c r="ANM12" s="129"/>
      <c r="ANN12" s="129"/>
      <c r="ANO12" s="129"/>
      <c r="ANP12" s="129"/>
      <c r="ANQ12" s="129"/>
      <c r="ANR12" s="129"/>
      <c r="ANS12" s="129"/>
      <c r="ANT12" s="129"/>
      <c r="ANU12" s="129"/>
      <c r="ANV12" s="129"/>
      <c r="ANW12" s="129"/>
      <c r="ANX12" s="129"/>
      <c r="ANY12" s="129"/>
      <c r="ANZ12" s="129"/>
      <c r="AOA12" s="129"/>
      <c r="AOB12" s="129"/>
      <c r="AOC12" s="129"/>
      <c r="AOD12" s="129"/>
      <c r="AOE12" s="129"/>
      <c r="AOF12" s="129"/>
      <c r="AOG12" s="129"/>
      <c r="AOH12" s="129"/>
      <c r="AOI12" s="129"/>
      <c r="AOJ12" s="129"/>
      <c r="AOK12" s="129"/>
      <c r="AOL12" s="129"/>
      <c r="AOM12" s="129"/>
      <c r="AON12" s="129"/>
      <c r="AOO12" s="129"/>
      <c r="AOP12" s="129"/>
      <c r="AOQ12" s="129"/>
      <c r="AOR12" s="129"/>
      <c r="AOS12" s="129"/>
      <c r="AOT12" s="129"/>
      <c r="AOU12" s="129"/>
      <c r="AOV12" s="129"/>
      <c r="AOW12" s="129"/>
      <c r="AOX12" s="129"/>
      <c r="AOY12" s="129"/>
      <c r="AOZ12" s="129"/>
      <c r="APA12" s="129"/>
      <c r="APB12" s="129"/>
      <c r="APC12" s="129"/>
      <c r="APD12" s="129"/>
      <c r="APE12" s="129"/>
      <c r="APF12" s="129"/>
      <c r="APG12" s="129"/>
      <c r="APH12" s="129"/>
      <c r="API12" s="129"/>
      <c r="APJ12" s="129"/>
      <c r="APK12" s="129"/>
      <c r="APL12" s="129"/>
      <c r="APM12" s="129"/>
      <c r="APN12" s="129"/>
      <c r="APO12" s="129"/>
      <c r="APP12" s="129"/>
      <c r="APQ12" s="129"/>
      <c r="APR12" s="129"/>
      <c r="APS12" s="129"/>
      <c r="APT12" s="129"/>
      <c r="APU12" s="129"/>
      <c r="APV12" s="129"/>
      <c r="APW12" s="129"/>
      <c r="APX12" s="129"/>
      <c r="APY12" s="129"/>
      <c r="APZ12" s="129"/>
      <c r="AQA12" s="129"/>
      <c r="AQB12" s="129"/>
      <c r="AQC12" s="129"/>
      <c r="AQD12" s="129"/>
      <c r="AQE12" s="129"/>
      <c r="AQF12" s="129"/>
      <c r="AQG12" s="129"/>
      <c r="AQH12" s="129"/>
      <c r="AQI12" s="129"/>
      <c r="AQJ12" s="129"/>
      <c r="AQK12" s="129"/>
      <c r="AQL12" s="129"/>
      <c r="AQM12" s="129"/>
      <c r="AQN12" s="129"/>
      <c r="AQO12" s="129"/>
      <c r="AQP12" s="129"/>
      <c r="AQQ12" s="129"/>
      <c r="AQR12" s="129"/>
      <c r="AQS12" s="129"/>
      <c r="AQT12" s="129"/>
      <c r="AQU12" s="129"/>
      <c r="AQV12" s="129"/>
      <c r="AQW12" s="129"/>
      <c r="AQX12" s="129"/>
      <c r="AQY12" s="129"/>
      <c r="AQZ12" s="129"/>
      <c r="ARA12" s="129"/>
      <c r="ARB12" s="129"/>
      <c r="ARC12" s="129"/>
      <c r="ARD12" s="129"/>
      <c r="ARE12" s="129"/>
      <c r="ARF12" s="129"/>
      <c r="ARG12" s="129"/>
      <c r="ARH12" s="129"/>
      <c r="ARI12" s="129"/>
      <c r="ARJ12" s="129"/>
      <c r="ARK12" s="129"/>
      <c r="ARL12" s="129"/>
      <c r="ARM12" s="129"/>
      <c r="ARN12" s="129"/>
      <c r="ARO12" s="129"/>
      <c r="ARP12" s="129"/>
      <c r="ARQ12" s="129"/>
      <c r="ARR12" s="129"/>
      <c r="ARS12" s="129"/>
      <c r="ART12" s="129"/>
      <c r="ARU12" s="129"/>
      <c r="ARV12" s="129"/>
      <c r="ARW12" s="129"/>
      <c r="ARX12" s="129"/>
      <c r="ARY12" s="129"/>
      <c r="ARZ12" s="129"/>
      <c r="ASA12" s="129"/>
      <c r="ASB12" s="129"/>
      <c r="ASC12" s="129"/>
      <c r="ASD12" s="129"/>
      <c r="ASE12" s="129"/>
      <c r="ASF12" s="129"/>
      <c r="ASG12" s="129"/>
      <c r="ASH12" s="129"/>
      <c r="ASI12" s="129"/>
      <c r="ASJ12" s="129"/>
      <c r="ASK12" s="129"/>
      <c r="ASL12" s="129"/>
      <c r="ASM12" s="129"/>
      <c r="ASN12" s="129"/>
      <c r="ASO12" s="129"/>
      <c r="ASP12" s="129"/>
      <c r="ASQ12" s="129"/>
      <c r="ASR12" s="129"/>
      <c r="ASS12" s="129"/>
      <c r="AST12" s="129"/>
      <c r="ASU12" s="129"/>
      <c r="ASV12" s="129"/>
      <c r="ASW12" s="129"/>
      <c r="ASX12" s="129"/>
      <c r="ASY12" s="129"/>
      <c r="ASZ12" s="129"/>
      <c r="ATA12" s="129"/>
      <c r="ATB12" s="129"/>
      <c r="ATC12" s="129"/>
      <c r="ATD12" s="129"/>
      <c r="ATE12" s="129"/>
      <c r="ATF12" s="129"/>
      <c r="ATG12" s="129"/>
      <c r="ATH12" s="129"/>
      <c r="ATI12" s="129"/>
      <c r="ATJ12" s="129"/>
      <c r="ATK12" s="129"/>
      <c r="ATL12" s="129"/>
      <c r="ATM12" s="129"/>
      <c r="ATN12" s="129"/>
      <c r="ATO12" s="129"/>
      <c r="ATP12" s="129"/>
      <c r="ATQ12" s="129"/>
      <c r="ATR12" s="129"/>
      <c r="ATS12" s="129"/>
      <c r="ATT12" s="129"/>
      <c r="ATU12" s="129"/>
      <c r="ATV12" s="129"/>
      <c r="ATW12" s="129"/>
      <c r="ATX12" s="129"/>
      <c r="ATY12" s="129"/>
      <c r="ATZ12" s="129"/>
      <c r="AUA12" s="129"/>
      <c r="AUB12" s="129"/>
      <c r="AUC12" s="129"/>
      <c r="AUD12" s="129"/>
      <c r="AUE12" s="129"/>
      <c r="AUF12" s="129"/>
      <c r="AUG12" s="129"/>
      <c r="AUH12" s="129"/>
      <c r="AUI12" s="129"/>
      <c r="AUJ12" s="129"/>
      <c r="AUK12" s="129"/>
      <c r="AUL12" s="129"/>
      <c r="AUM12" s="129"/>
      <c r="AUN12" s="129"/>
      <c r="AUO12" s="129"/>
      <c r="AUP12" s="129"/>
      <c r="AUQ12" s="129"/>
      <c r="AUR12" s="129"/>
      <c r="AUS12" s="129"/>
      <c r="AUT12" s="129"/>
      <c r="AUU12" s="129"/>
      <c r="AUV12" s="129"/>
      <c r="AUW12" s="129"/>
      <c r="AUX12" s="129"/>
      <c r="AUY12" s="129"/>
      <c r="AUZ12" s="129"/>
      <c r="AVA12" s="129"/>
      <c r="AVB12" s="129"/>
      <c r="AVC12" s="129"/>
      <c r="AVD12" s="129"/>
      <c r="AVE12" s="129"/>
      <c r="AVF12" s="129"/>
      <c r="AVG12" s="129"/>
      <c r="AVH12" s="129"/>
      <c r="AVI12" s="129"/>
      <c r="AVJ12" s="129"/>
      <c r="AVK12" s="129"/>
      <c r="AVL12" s="129"/>
      <c r="AVM12" s="129"/>
      <c r="AVN12" s="129"/>
      <c r="AVO12" s="129"/>
      <c r="AVP12" s="129"/>
      <c r="AVQ12" s="129"/>
      <c r="AVR12" s="129"/>
      <c r="AVS12" s="129"/>
      <c r="AVT12" s="129"/>
      <c r="AVU12" s="129"/>
      <c r="AVV12" s="129"/>
      <c r="AVW12" s="129"/>
      <c r="AVX12" s="129"/>
      <c r="AVY12" s="129"/>
      <c r="AVZ12" s="129"/>
      <c r="AWA12" s="129"/>
      <c r="AWB12" s="129"/>
      <c r="AWC12" s="129"/>
      <c r="AWD12" s="129"/>
      <c r="AWE12" s="129"/>
      <c r="AWF12" s="129"/>
      <c r="AWG12" s="129"/>
      <c r="AWH12" s="129"/>
      <c r="AWI12" s="129"/>
      <c r="AWJ12" s="129"/>
      <c r="AWK12" s="129"/>
      <c r="AWL12" s="129"/>
      <c r="AWM12" s="129"/>
      <c r="AWN12" s="129"/>
      <c r="AWO12" s="129"/>
      <c r="AWP12" s="129"/>
      <c r="AWQ12" s="129"/>
      <c r="AWR12" s="129"/>
      <c r="AWS12" s="129"/>
      <c r="AWT12" s="129"/>
      <c r="AWU12" s="129"/>
      <c r="AWV12" s="129"/>
      <c r="AWW12" s="129"/>
      <c r="AWX12" s="129"/>
      <c r="AWY12" s="129"/>
      <c r="AWZ12" s="129"/>
      <c r="AXA12" s="129"/>
      <c r="AXB12" s="129"/>
      <c r="AXC12" s="129"/>
      <c r="AXD12" s="129"/>
      <c r="AXE12" s="129"/>
      <c r="AXF12" s="129"/>
      <c r="AXG12" s="129"/>
      <c r="AXH12" s="129"/>
      <c r="AXI12" s="129"/>
      <c r="AXJ12" s="129"/>
      <c r="AXK12" s="129"/>
      <c r="AXL12" s="129"/>
      <c r="AXM12" s="129"/>
      <c r="AXN12" s="129"/>
      <c r="AXO12" s="129"/>
      <c r="AXP12" s="129"/>
      <c r="AXQ12" s="129"/>
      <c r="AXR12" s="129"/>
      <c r="AXS12" s="129"/>
      <c r="AXT12" s="129"/>
      <c r="AXU12" s="129"/>
      <c r="AXV12" s="129"/>
      <c r="AXW12" s="129"/>
      <c r="AXX12" s="129"/>
      <c r="AXY12" s="129"/>
      <c r="AXZ12" s="129"/>
      <c r="AYA12" s="129"/>
      <c r="AYB12" s="129"/>
      <c r="AYC12" s="129"/>
      <c r="AYD12" s="129"/>
      <c r="AYE12" s="129"/>
      <c r="AYF12" s="129"/>
      <c r="AYG12" s="129"/>
      <c r="AYH12" s="129"/>
      <c r="AYI12" s="129"/>
      <c r="AYJ12" s="129"/>
      <c r="AYK12" s="129"/>
      <c r="AYL12" s="129"/>
      <c r="AYM12" s="129"/>
      <c r="AYN12" s="129"/>
      <c r="AYO12" s="129"/>
      <c r="AYP12" s="129"/>
      <c r="AYQ12" s="129"/>
      <c r="AYR12" s="129"/>
      <c r="AYS12" s="129"/>
      <c r="AYT12" s="129"/>
      <c r="AYU12" s="129"/>
      <c r="AYV12" s="129"/>
      <c r="AYW12" s="129"/>
      <c r="AYX12" s="129"/>
      <c r="AYY12" s="129"/>
      <c r="AYZ12" s="129"/>
      <c r="AZA12" s="129"/>
      <c r="AZB12" s="129"/>
      <c r="AZC12" s="129"/>
      <c r="AZD12" s="129"/>
      <c r="AZE12" s="129"/>
      <c r="AZF12" s="129"/>
      <c r="AZG12" s="129"/>
      <c r="AZH12" s="129"/>
      <c r="AZI12" s="129"/>
      <c r="AZJ12" s="129"/>
      <c r="AZK12" s="129"/>
      <c r="AZL12" s="129"/>
      <c r="AZM12" s="129"/>
      <c r="AZN12" s="129"/>
      <c r="AZO12" s="129"/>
      <c r="AZP12" s="129"/>
      <c r="AZQ12" s="129"/>
      <c r="AZR12" s="129"/>
      <c r="AZS12" s="129"/>
      <c r="AZT12" s="129"/>
      <c r="AZU12" s="129"/>
      <c r="AZV12" s="129"/>
      <c r="AZW12" s="129"/>
      <c r="AZX12" s="129"/>
      <c r="AZY12" s="129"/>
      <c r="AZZ12" s="129"/>
      <c r="BAA12" s="129"/>
      <c r="BAB12" s="129"/>
      <c r="BAC12" s="129"/>
      <c r="BAD12" s="129"/>
      <c r="BAE12" s="129"/>
      <c r="BAF12" s="129"/>
      <c r="BAG12" s="129"/>
      <c r="BAH12" s="129"/>
      <c r="BAI12" s="129"/>
      <c r="BAJ12" s="129"/>
      <c r="BAK12" s="129"/>
      <c r="BAL12" s="129"/>
      <c r="BAM12" s="129"/>
      <c r="BAN12" s="129"/>
      <c r="BAO12" s="129"/>
      <c r="BAP12" s="129"/>
      <c r="BAQ12" s="129"/>
      <c r="BAR12" s="129"/>
      <c r="BAS12" s="129"/>
      <c r="BAT12" s="129"/>
      <c r="BAU12" s="129"/>
      <c r="BAV12" s="129"/>
      <c r="BAW12" s="129"/>
      <c r="BAX12" s="129"/>
      <c r="BAY12" s="129"/>
      <c r="BAZ12" s="129"/>
      <c r="BBA12" s="129"/>
      <c r="BBB12" s="129"/>
      <c r="BBC12" s="129"/>
      <c r="BBD12" s="129"/>
      <c r="BBE12" s="129"/>
      <c r="BBF12" s="129"/>
      <c r="BBG12" s="129"/>
      <c r="BBH12" s="129"/>
      <c r="BBI12" s="129"/>
      <c r="BBJ12" s="129"/>
      <c r="BBK12" s="129"/>
      <c r="BBL12" s="129"/>
      <c r="BBM12" s="129"/>
      <c r="BBN12" s="129"/>
      <c r="BBO12" s="129"/>
      <c r="BBP12" s="129"/>
      <c r="BBQ12" s="129"/>
      <c r="BBR12" s="129"/>
      <c r="BBS12" s="129"/>
      <c r="BBT12" s="129"/>
      <c r="BBU12" s="129"/>
      <c r="BBV12" s="129"/>
      <c r="BBW12" s="129"/>
      <c r="BBX12" s="129"/>
      <c r="BBY12" s="129"/>
      <c r="BBZ12" s="129"/>
      <c r="BCA12" s="129"/>
      <c r="BCB12" s="129"/>
      <c r="BCC12" s="129"/>
      <c r="BCD12" s="129"/>
      <c r="BCE12" s="129"/>
      <c r="BCF12" s="129"/>
      <c r="BCG12" s="129"/>
      <c r="BCH12" s="129"/>
      <c r="BCI12" s="129"/>
      <c r="BCJ12" s="129"/>
      <c r="BCK12" s="129"/>
      <c r="BCL12" s="129"/>
      <c r="BCM12" s="129"/>
      <c r="BCN12" s="129"/>
      <c r="BCO12" s="129"/>
      <c r="BCP12" s="129"/>
      <c r="BCQ12" s="129"/>
      <c r="BCR12" s="129"/>
      <c r="BCS12" s="129"/>
      <c r="BCT12" s="129"/>
      <c r="BCU12" s="129"/>
      <c r="BCV12" s="129"/>
      <c r="BCW12" s="129"/>
      <c r="BCX12" s="129"/>
      <c r="BCY12" s="129"/>
      <c r="BCZ12" s="129"/>
      <c r="BDA12" s="129"/>
      <c r="BDB12" s="129"/>
      <c r="BDC12" s="129"/>
      <c r="BDD12" s="129"/>
      <c r="BDE12" s="129"/>
      <c r="BDF12" s="129"/>
      <c r="BDG12" s="129"/>
      <c r="BDH12" s="129"/>
      <c r="BDI12" s="129"/>
      <c r="BDJ12" s="129"/>
      <c r="BDK12" s="129"/>
      <c r="BDL12" s="129"/>
      <c r="BDM12" s="129"/>
      <c r="BDN12" s="129"/>
      <c r="BDO12" s="129"/>
      <c r="BDP12" s="129"/>
      <c r="BDQ12" s="129"/>
      <c r="BDR12" s="129"/>
      <c r="BDS12" s="129"/>
      <c r="BDT12" s="129"/>
      <c r="BDU12" s="129"/>
      <c r="BDV12" s="129"/>
      <c r="BDW12" s="129"/>
      <c r="BDX12" s="129"/>
      <c r="BDY12" s="129"/>
      <c r="BDZ12" s="129"/>
      <c r="BEA12" s="129"/>
      <c r="BEB12" s="129"/>
      <c r="BEC12" s="129"/>
      <c r="BED12" s="129"/>
      <c r="BEE12" s="129"/>
      <c r="BEF12" s="129"/>
      <c r="BEG12" s="129"/>
      <c r="BEH12" s="129"/>
      <c r="BEI12" s="129"/>
      <c r="BEJ12" s="129"/>
      <c r="BEK12" s="129"/>
      <c r="BEL12" s="129"/>
      <c r="BEM12" s="129"/>
      <c r="BEN12" s="129"/>
      <c r="BEO12" s="129"/>
      <c r="BEP12" s="129"/>
      <c r="BEQ12" s="129"/>
      <c r="BER12" s="129"/>
      <c r="BES12" s="129"/>
      <c r="BET12" s="129"/>
      <c r="BEU12" s="129"/>
      <c r="BEV12" s="129"/>
      <c r="BEW12" s="129"/>
      <c r="BEX12" s="129"/>
      <c r="BEY12" s="129"/>
      <c r="BEZ12" s="129"/>
      <c r="BFA12" s="129"/>
      <c r="BFB12" s="129"/>
      <c r="BFC12" s="129"/>
      <c r="BFD12" s="129"/>
      <c r="BFE12" s="129"/>
      <c r="BFF12" s="129"/>
      <c r="BFG12" s="129"/>
      <c r="BFH12" s="129"/>
      <c r="BFI12" s="129"/>
      <c r="BFJ12" s="129"/>
      <c r="BFK12" s="129"/>
      <c r="BFL12" s="129"/>
      <c r="BFM12" s="129"/>
      <c r="BFN12" s="129"/>
      <c r="BFO12" s="129"/>
      <c r="BFP12" s="129"/>
      <c r="BFQ12" s="129"/>
      <c r="BFR12" s="129"/>
      <c r="BFS12" s="129"/>
      <c r="BFT12" s="129"/>
      <c r="BFU12" s="129"/>
      <c r="BFV12" s="129"/>
      <c r="BFW12" s="129"/>
      <c r="BFX12" s="129"/>
      <c r="BFY12" s="129"/>
      <c r="BFZ12" s="129"/>
      <c r="BGA12" s="129"/>
      <c r="BGB12" s="129"/>
      <c r="BGC12" s="129"/>
      <c r="BGD12" s="129"/>
      <c r="BGE12" s="129"/>
      <c r="BGF12" s="129"/>
      <c r="BGG12" s="129"/>
      <c r="BGH12" s="129"/>
      <c r="BGI12" s="129"/>
      <c r="BGJ12" s="129"/>
      <c r="BGK12" s="129"/>
      <c r="BGL12" s="129"/>
      <c r="BGM12" s="129"/>
      <c r="BGN12" s="129"/>
      <c r="BGO12" s="129"/>
      <c r="BGP12" s="129"/>
      <c r="BGQ12" s="129"/>
      <c r="BGR12" s="129"/>
      <c r="BGS12" s="129"/>
      <c r="BGT12" s="129"/>
      <c r="BGU12" s="129"/>
      <c r="BGV12" s="129"/>
      <c r="BGW12" s="129"/>
      <c r="BGX12" s="129"/>
      <c r="BGY12" s="129"/>
      <c r="BGZ12" s="129"/>
      <c r="BHA12" s="129"/>
      <c r="BHB12" s="129"/>
      <c r="BHC12" s="129"/>
      <c r="BHD12" s="129"/>
      <c r="BHE12" s="129"/>
      <c r="BHF12" s="129"/>
      <c r="BHG12" s="129"/>
      <c r="BHH12" s="129"/>
      <c r="BHI12" s="129"/>
      <c r="BHJ12" s="129"/>
      <c r="BHK12" s="129"/>
      <c r="BHL12" s="129"/>
      <c r="BHM12" s="129"/>
      <c r="BHN12" s="129"/>
      <c r="BHO12" s="129"/>
      <c r="BHP12" s="129"/>
      <c r="BHQ12" s="129"/>
      <c r="BHR12" s="129"/>
      <c r="BHS12" s="129"/>
      <c r="BHT12" s="129"/>
      <c r="BHU12" s="129"/>
      <c r="BHV12" s="129"/>
      <c r="BHW12" s="129"/>
      <c r="BHX12" s="129"/>
      <c r="BHY12" s="129"/>
      <c r="BHZ12" s="129"/>
      <c r="BIA12" s="129"/>
      <c r="BIB12" s="129"/>
      <c r="BIC12" s="129"/>
      <c r="BID12" s="129"/>
      <c r="BIE12" s="129"/>
      <c r="BIF12" s="129"/>
      <c r="BIG12" s="129"/>
      <c r="BIH12" s="129"/>
      <c r="BII12" s="129"/>
      <c r="BIJ12" s="129"/>
      <c r="BIK12" s="129"/>
      <c r="BIL12" s="129"/>
      <c r="BIM12" s="129"/>
      <c r="BIN12" s="129"/>
      <c r="BIO12" s="129"/>
      <c r="BIP12" s="129"/>
      <c r="BIQ12" s="129"/>
      <c r="BIR12" s="129"/>
      <c r="BIS12" s="129"/>
      <c r="BIT12" s="129"/>
      <c r="BIU12" s="129"/>
      <c r="BIV12" s="129"/>
      <c r="BIW12" s="129"/>
      <c r="BIX12" s="129"/>
      <c r="BIY12" s="129"/>
      <c r="BIZ12" s="129"/>
      <c r="BJA12" s="129"/>
      <c r="BJB12" s="129"/>
      <c r="BJC12" s="129"/>
      <c r="BJD12" s="129"/>
      <c r="BJE12" s="129"/>
      <c r="BJF12" s="129"/>
      <c r="BJG12" s="129"/>
      <c r="BJH12" s="129"/>
      <c r="BJI12" s="129"/>
      <c r="BJJ12" s="129"/>
      <c r="BJK12" s="129"/>
      <c r="BJL12" s="129"/>
      <c r="BJM12" s="129"/>
      <c r="BJN12" s="129"/>
      <c r="BJO12" s="129"/>
      <c r="BJP12" s="129"/>
      <c r="BJQ12" s="129"/>
      <c r="BJR12" s="129"/>
      <c r="BJS12" s="129"/>
      <c r="BJT12" s="129"/>
      <c r="BJU12" s="129"/>
      <c r="BJV12" s="129"/>
      <c r="BJW12" s="129"/>
      <c r="BJX12" s="129"/>
      <c r="BJY12" s="129"/>
      <c r="BJZ12" s="129"/>
      <c r="BKA12" s="129"/>
      <c r="BKB12" s="129"/>
      <c r="BKC12" s="129"/>
      <c r="BKD12" s="129"/>
      <c r="BKE12" s="129"/>
      <c r="BKF12" s="129"/>
      <c r="BKG12" s="129"/>
      <c r="BKH12" s="129"/>
      <c r="BKI12" s="129"/>
      <c r="BKJ12" s="129"/>
      <c r="BKK12" s="129"/>
      <c r="BKL12" s="129"/>
      <c r="BKM12" s="129"/>
      <c r="BKN12" s="129"/>
      <c r="BKO12" s="129"/>
      <c r="BKP12" s="129"/>
      <c r="BKQ12" s="129"/>
      <c r="BKR12" s="129"/>
      <c r="BKS12" s="129"/>
      <c r="BKT12" s="129"/>
      <c r="BKU12" s="129"/>
      <c r="BKV12" s="129"/>
      <c r="BKW12" s="129"/>
      <c r="BKX12" s="129"/>
      <c r="BKY12" s="129"/>
      <c r="BKZ12" s="129"/>
      <c r="BLA12" s="129"/>
      <c r="BLB12" s="129"/>
      <c r="BLC12" s="129"/>
      <c r="BLD12" s="129"/>
      <c r="BLE12" s="129"/>
      <c r="BLF12" s="129"/>
      <c r="BLG12" s="129"/>
      <c r="BLH12" s="129"/>
      <c r="BLI12" s="129"/>
      <c r="BLJ12" s="129"/>
      <c r="BLK12" s="129"/>
      <c r="BLL12" s="129"/>
      <c r="BLM12" s="129"/>
      <c r="BLN12" s="129"/>
      <c r="BLO12" s="129"/>
      <c r="BLP12" s="129"/>
      <c r="BLQ12" s="129"/>
      <c r="BLR12" s="129"/>
      <c r="BLS12" s="129"/>
      <c r="BLT12" s="129"/>
      <c r="BLU12" s="129"/>
      <c r="BLV12" s="129"/>
      <c r="BLW12" s="129"/>
      <c r="BLX12" s="129"/>
      <c r="BLY12" s="129"/>
      <c r="BLZ12" s="129"/>
      <c r="BMA12" s="129"/>
      <c r="BMB12" s="129"/>
      <c r="BMC12" s="129"/>
      <c r="BMD12" s="129"/>
      <c r="BME12" s="129"/>
      <c r="BMF12" s="129"/>
      <c r="BMG12" s="129"/>
      <c r="BMH12" s="129"/>
      <c r="BMI12" s="129"/>
      <c r="BMJ12" s="129"/>
      <c r="BMK12" s="129"/>
      <c r="BML12" s="129"/>
      <c r="BMM12" s="129"/>
      <c r="BMN12" s="129"/>
      <c r="BMO12" s="129"/>
      <c r="BMP12" s="129"/>
      <c r="BMQ12" s="129"/>
      <c r="BMR12" s="129"/>
      <c r="BMS12" s="129"/>
      <c r="BMT12" s="129"/>
      <c r="BMU12" s="129"/>
      <c r="BMV12" s="129"/>
      <c r="BMW12" s="129"/>
      <c r="BMX12" s="129"/>
      <c r="BMY12" s="129"/>
      <c r="BMZ12" s="129"/>
      <c r="BNA12" s="129"/>
      <c r="BNB12" s="129"/>
      <c r="BNC12" s="129"/>
      <c r="BND12" s="129"/>
      <c r="BNE12" s="129"/>
      <c r="BNF12" s="129"/>
      <c r="BNG12" s="129"/>
      <c r="BNH12" s="129"/>
      <c r="BNI12" s="129"/>
      <c r="BNJ12" s="129"/>
      <c r="BNK12" s="129"/>
      <c r="BNL12" s="129"/>
      <c r="BNM12" s="129"/>
      <c r="BNN12" s="129"/>
      <c r="BNO12" s="129"/>
      <c r="BNP12" s="129"/>
      <c r="BNQ12" s="129"/>
      <c r="BNR12" s="129"/>
      <c r="BNS12" s="129"/>
      <c r="BNT12" s="129"/>
      <c r="BNU12" s="129"/>
      <c r="BNV12" s="129"/>
      <c r="BNW12" s="129"/>
      <c r="BNX12" s="129"/>
      <c r="BNY12" s="129"/>
      <c r="BNZ12" s="129"/>
      <c r="BOA12" s="129"/>
      <c r="BOB12" s="129"/>
      <c r="BOC12" s="129"/>
      <c r="BOD12" s="129"/>
      <c r="BOE12" s="129"/>
      <c r="BOF12" s="129"/>
      <c r="BOG12" s="129"/>
      <c r="BOH12" s="129"/>
      <c r="BOI12" s="129"/>
      <c r="BOJ12" s="129"/>
      <c r="BOK12" s="129"/>
      <c r="BOL12" s="129"/>
      <c r="BOM12" s="129"/>
      <c r="BON12" s="129"/>
      <c r="BOO12" s="129"/>
      <c r="BOP12" s="129"/>
      <c r="BOQ12" s="129"/>
      <c r="BOR12" s="129"/>
      <c r="BOS12" s="129"/>
      <c r="BOT12" s="129"/>
      <c r="BOU12" s="129"/>
      <c r="BOV12" s="129"/>
      <c r="BOW12" s="129"/>
      <c r="BOX12" s="129"/>
      <c r="BOY12" s="129"/>
      <c r="BOZ12" s="129"/>
      <c r="BPA12" s="129"/>
      <c r="BPB12" s="129"/>
      <c r="BPC12" s="129"/>
      <c r="BPD12" s="129"/>
      <c r="BPE12" s="129"/>
      <c r="BPF12" s="129"/>
      <c r="BPG12" s="129"/>
      <c r="BPH12" s="129"/>
      <c r="BPI12" s="129"/>
      <c r="BPJ12" s="129"/>
      <c r="BPK12" s="129"/>
      <c r="BPL12" s="129"/>
      <c r="BPM12" s="129"/>
      <c r="BPN12" s="129"/>
      <c r="BPO12" s="129"/>
      <c r="BPP12" s="129"/>
      <c r="BPQ12" s="129"/>
      <c r="BPR12" s="129"/>
      <c r="BPS12" s="129"/>
      <c r="BPT12" s="129"/>
      <c r="BPU12" s="129"/>
      <c r="BPV12" s="129"/>
      <c r="BPW12" s="129"/>
      <c r="BPX12" s="129"/>
      <c r="BPY12" s="129"/>
      <c r="BPZ12" s="129"/>
      <c r="BQA12" s="129"/>
      <c r="BQB12" s="129"/>
      <c r="BQC12" s="129"/>
      <c r="BQD12" s="129"/>
      <c r="BQE12" s="129"/>
      <c r="BQF12" s="129"/>
      <c r="BQG12" s="129"/>
      <c r="BQH12" s="129"/>
      <c r="BQI12" s="129"/>
      <c r="BQJ12" s="129"/>
      <c r="BQK12" s="129"/>
      <c r="BQL12" s="129"/>
      <c r="BQM12" s="129"/>
      <c r="BQN12" s="129"/>
      <c r="BQO12" s="129"/>
      <c r="BQP12" s="129"/>
      <c r="BQQ12" s="129"/>
      <c r="BQR12" s="129"/>
      <c r="BQS12" s="129"/>
      <c r="BQT12" s="129"/>
      <c r="BQU12" s="129"/>
      <c r="BQV12" s="129"/>
      <c r="BQW12" s="129"/>
      <c r="BQX12" s="129"/>
      <c r="BQY12" s="129"/>
      <c r="BQZ12" s="129"/>
      <c r="BRA12" s="129"/>
      <c r="BRB12" s="129"/>
      <c r="BRC12" s="129"/>
      <c r="BRD12" s="129"/>
      <c r="BRE12" s="129"/>
      <c r="BRF12" s="129"/>
      <c r="BRG12" s="129"/>
      <c r="BRH12" s="129"/>
      <c r="BRI12" s="129"/>
      <c r="BRJ12" s="129"/>
      <c r="BRK12" s="129"/>
      <c r="BRL12" s="129"/>
      <c r="BRM12" s="129"/>
      <c r="BRN12" s="129"/>
      <c r="BRO12" s="129"/>
      <c r="BRP12" s="129"/>
      <c r="BRQ12" s="129"/>
      <c r="BRR12" s="129"/>
      <c r="BRS12" s="129"/>
      <c r="BRT12" s="129"/>
      <c r="BRU12" s="129"/>
      <c r="BRV12" s="129"/>
      <c r="BRW12" s="129"/>
      <c r="BRX12" s="129"/>
      <c r="BRY12" s="129"/>
      <c r="BRZ12" s="129"/>
      <c r="BSA12" s="129"/>
      <c r="BSB12" s="129"/>
      <c r="BSC12" s="129"/>
      <c r="BSD12" s="129"/>
      <c r="BSE12" s="129"/>
      <c r="BSF12" s="129"/>
      <c r="BSG12" s="129"/>
      <c r="BSH12" s="129"/>
      <c r="BSI12" s="129"/>
      <c r="BSJ12" s="129"/>
      <c r="BSK12" s="129"/>
      <c r="BSL12" s="129"/>
      <c r="BSM12" s="129"/>
      <c r="BSN12" s="129"/>
      <c r="BSO12" s="129"/>
      <c r="BSP12" s="129"/>
      <c r="BSQ12" s="129"/>
      <c r="BSR12" s="129"/>
      <c r="BSS12" s="129"/>
      <c r="BST12" s="129"/>
      <c r="BSU12" s="129"/>
      <c r="BSV12" s="129"/>
      <c r="BSW12" s="129"/>
      <c r="BSX12" s="129"/>
      <c r="BSY12" s="129"/>
      <c r="BSZ12" s="129"/>
      <c r="BTA12" s="129"/>
      <c r="BTB12" s="129"/>
      <c r="BTC12" s="129"/>
      <c r="BTD12" s="129"/>
      <c r="BTE12" s="129"/>
      <c r="BTF12" s="129"/>
      <c r="BTG12" s="129"/>
      <c r="BTH12" s="129"/>
      <c r="BTI12" s="129"/>
      <c r="BTJ12" s="129"/>
      <c r="BTK12" s="129"/>
      <c r="BTL12" s="129"/>
      <c r="BTM12" s="129"/>
      <c r="BTN12" s="129"/>
      <c r="BTO12" s="129"/>
      <c r="BTP12" s="129"/>
      <c r="BTQ12" s="129"/>
      <c r="BTR12" s="129"/>
      <c r="BTS12" s="129"/>
      <c r="BTT12" s="129"/>
      <c r="BTU12" s="129"/>
      <c r="BTV12" s="129"/>
      <c r="BTW12" s="129"/>
      <c r="BTX12" s="129"/>
      <c r="BTY12" s="129"/>
      <c r="BTZ12" s="129"/>
      <c r="BUA12" s="129"/>
      <c r="BUB12" s="129"/>
      <c r="BUC12" s="129"/>
      <c r="BUD12" s="129"/>
      <c r="BUE12" s="129"/>
      <c r="BUF12" s="129"/>
      <c r="BUG12" s="129"/>
      <c r="BUH12" s="129"/>
      <c r="BUI12" s="129"/>
      <c r="BUJ12" s="129"/>
      <c r="BUK12" s="129"/>
      <c r="BUL12" s="129"/>
      <c r="BUM12" s="129"/>
      <c r="BUN12" s="129"/>
      <c r="BUO12" s="129"/>
      <c r="BUP12" s="129"/>
      <c r="BUQ12" s="129"/>
      <c r="BUR12" s="129"/>
      <c r="BUS12" s="129"/>
      <c r="BUT12" s="129"/>
      <c r="BUU12" s="129"/>
      <c r="BUV12" s="129"/>
      <c r="BUW12" s="129"/>
      <c r="BUX12" s="129"/>
      <c r="BUY12" s="129"/>
      <c r="BUZ12" s="129"/>
      <c r="BVA12" s="129"/>
      <c r="BVB12" s="129"/>
      <c r="BVC12" s="129"/>
      <c r="BVD12" s="129"/>
      <c r="BVE12" s="129"/>
      <c r="BVF12" s="129"/>
      <c r="BVG12" s="129"/>
      <c r="BVH12" s="129"/>
      <c r="BVI12" s="129"/>
      <c r="BVJ12" s="129"/>
      <c r="BVK12" s="129"/>
      <c r="BVL12" s="129"/>
      <c r="BVM12" s="129"/>
      <c r="BVN12" s="129"/>
      <c r="BVO12" s="129"/>
      <c r="BVP12" s="129"/>
      <c r="BVQ12" s="129"/>
      <c r="BVR12" s="129"/>
      <c r="BVS12" s="129"/>
      <c r="BVT12" s="129"/>
      <c r="BVU12" s="129"/>
      <c r="BVV12" s="129"/>
      <c r="BVW12" s="129"/>
      <c r="BVX12" s="129"/>
      <c r="BVY12" s="129"/>
      <c r="BVZ12" s="129"/>
      <c r="BWA12" s="129"/>
      <c r="BWB12" s="129"/>
      <c r="BWC12" s="129"/>
      <c r="BWD12" s="129"/>
      <c r="BWE12" s="129"/>
      <c r="BWF12" s="129"/>
      <c r="BWG12" s="129"/>
      <c r="BWH12" s="129"/>
      <c r="BWI12" s="129"/>
      <c r="BWJ12" s="129"/>
      <c r="BWK12" s="129"/>
      <c r="BWL12" s="129"/>
      <c r="BWM12" s="129"/>
      <c r="BWN12" s="129"/>
      <c r="BWO12" s="129"/>
      <c r="BWP12" s="129"/>
      <c r="BWQ12" s="129"/>
      <c r="BWR12" s="129"/>
      <c r="BWS12" s="129"/>
      <c r="BWT12" s="129"/>
      <c r="BWU12" s="129"/>
      <c r="BWV12" s="129"/>
      <c r="BWW12" s="129"/>
      <c r="BWX12" s="129"/>
      <c r="BWY12" s="129"/>
      <c r="BWZ12" s="129"/>
      <c r="BXA12" s="129"/>
      <c r="BXB12" s="129"/>
      <c r="BXC12" s="129"/>
      <c r="BXD12" s="129"/>
      <c r="BXE12" s="129"/>
      <c r="BXF12" s="129"/>
      <c r="BXG12" s="129"/>
      <c r="BXH12" s="129"/>
      <c r="BXI12" s="129"/>
      <c r="BXJ12" s="129"/>
      <c r="BXK12" s="129"/>
      <c r="BXL12" s="129"/>
      <c r="BXM12" s="129"/>
      <c r="BXN12" s="129"/>
      <c r="BXO12" s="129"/>
      <c r="BXP12" s="129"/>
      <c r="BXQ12" s="129"/>
      <c r="BXR12" s="129"/>
      <c r="BXS12" s="129"/>
      <c r="BXT12" s="129"/>
      <c r="BXU12" s="129"/>
      <c r="BXV12" s="129"/>
      <c r="BXW12" s="129"/>
      <c r="BXX12" s="129"/>
      <c r="BXY12" s="129"/>
      <c r="BXZ12" s="129"/>
      <c r="BYA12" s="129"/>
      <c r="BYB12" s="129"/>
      <c r="BYC12" s="129"/>
      <c r="BYD12" s="129"/>
      <c r="BYE12" s="129"/>
      <c r="BYF12" s="129"/>
      <c r="BYG12" s="129"/>
      <c r="BYH12" s="129"/>
      <c r="BYI12" s="129"/>
      <c r="BYJ12" s="129"/>
      <c r="BYK12" s="129"/>
      <c r="BYL12" s="129"/>
      <c r="BYM12" s="129"/>
      <c r="BYN12" s="129"/>
      <c r="BYO12" s="129"/>
      <c r="BYP12" s="129"/>
      <c r="BYQ12" s="129"/>
      <c r="BYR12" s="129"/>
      <c r="BYS12" s="129"/>
      <c r="BYT12" s="129"/>
      <c r="BYU12" s="129"/>
      <c r="BYV12" s="129"/>
      <c r="BYW12" s="129"/>
      <c r="BYX12" s="129"/>
      <c r="BYY12" s="129"/>
      <c r="BYZ12" s="129"/>
      <c r="BZA12" s="129"/>
      <c r="BZB12" s="129"/>
      <c r="BZC12" s="129"/>
      <c r="BZD12" s="129"/>
      <c r="BZE12" s="129"/>
      <c r="BZF12" s="129"/>
      <c r="BZG12" s="129"/>
      <c r="BZH12" s="129"/>
      <c r="BZI12" s="129"/>
      <c r="BZJ12" s="129"/>
      <c r="BZK12" s="129"/>
      <c r="BZL12" s="129"/>
      <c r="BZM12" s="129"/>
      <c r="BZN12" s="129"/>
      <c r="BZO12" s="129"/>
      <c r="BZP12" s="129"/>
      <c r="BZQ12" s="129"/>
      <c r="BZR12" s="129"/>
      <c r="BZS12" s="129"/>
      <c r="BZT12" s="129"/>
      <c r="BZU12" s="129"/>
      <c r="BZV12" s="129"/>
      <c r="BZW12" s="129"/>
      <c r="BZX12" s="129"/>
      <c r="BZY12" s="129"/>
      <c r="BZZ12" s="129"/>
      <c r="CAA12" s="129"/>
      <c r="CAB12" s="129"/>
      <c r="CAC12" s="129"/>
      <c r="CAD12" s="129"/>
      <c r="CAE12" s="129"/>
      <c r="CAF12" s="129"/>
      <c r="CAG12" s="129"/>
      <c r="CAH12" s="129"/>
      <c r="CAI12" s="129"/>
      <c r="CAJ12" s="129"/>
      <c r="CAK12" s="129"/>
      <c r="CAL12" s="129"/>
      <c r="CAM12" s="129"/>
      <c r="CAN12" s="129"/>
      <c r="CAO12" s="129"/>
      <c r="CAP12" s="129"/>
      <c r="CAQ12" s="129"/>
      <c r="CAR12" s="129"/>
      <c r="CAS12" s="129"/>
      <c r="CAT12" s="129"/>
      <c r="CAU12" s="129"/>
      <c r="CAV12" s="129"/>
      <c r="CAW12" s="129"/>
      <c r="CAX12" s="129"/>
      <c r="CAY12" s="129"/>
      <c r="CAZ12" s="129"/>
      <c r="CBA12" s="129"/>
      <c r="CBB12" s="129"/>
      <c r="CBC12" s="129"/>
      <c r="CBD12" s="129"/>
      <c r="CBE12" s="129"/>
      <c r="CBF12" s="129"/>
      <c r="CBG12" s="129"/>
      <c r="CBH12" s="129"/>
      <c r="CBI12" s="129"/>
      <c r="CBJ12" s="129"/>
      <c r="CBK12" s="129"/>
      <c r="CBL12" s="129"/>
      <c r="CBM12" s="129"/>
      <c r="CBN12" s="129"/>
      <c r="CBO12" s="129"/>
      <c r="CBP12" s="129"/>
      <c r="CBQ12" s="129"/>
      <c r="CBR12" s="129"/>
      <c r="CBS12" s="129"/>
      <c r="CBT12" s="129"/>
      <c r="CBU12" s="129"/>
      <c r="CBV12" s="129"/>
      <c r="CBW12" s="129"/>
      <c r="CBX12" s="129"/>
      <c r="CBY12" s="129"/>
      <c r="CBZ12" s="129"/>
      <c r="CCA12" s="129"/>
      <c r="CCB12" s="129"/>
      <c r="CCC12" s="129"/>
      <c r="CCD12" s="129"/>
      <c r="CCE12" s="129"/>
      <c r="CCF12" s="129"/>
      <c r="CCG12" s="129"/>
      <c r="CCH12" s="129"/>
      <c r="CCI12" s="129"/>
      <c r="CCJ12" s="129"/>
      <c r="CCK12" s="129"/>
      <c r="CCL12" s="129"/>
      <c r="CCM12" s="129"/>
      <c r="CCN12" s="129"/>
      <c r="CCO12" s="129"/>
      <c r="CCP12" s="129"/>
      <c r="CCQ12" s="129"/>
      <c r="CCR12" s="129"/>
      <c r="CCS12" s="129"/>
      <c r="CCT12" s="129"/>
      <c r="CCU12" s="129"/>
      <c r="CCV12" s="129"/>
      <c r="CCW12" s="129"/>
      <c r="CCX12" s="129"/>
      <c r="CCY12" s="129"/>
      <c r="CCZ12" s="129"/>
      <c r="CDA12" s="129"/>
      <c r="CDB12" s="129"/>
      <c r="CDC12" s="129"/>
      <c r="CDD12" s="129"/>
      <c r="CDE12" s="129"/>
      <c r="CDF12" s="129"/>
      <c r="CDG12" s="129"/>
      <c r="CDH12" s="129"/>
      <c r="CDI12" s="129"/>
      <c r="CDJ12" s="129"/>
      <c r="CDK12" s="129"/>
      <c r="CDL12" s="129"/>
      <c r="CDM12" s="129"/>
      <c r="CDN12" s="129"/>
      <c r="CDO12" s="129"/>
      <c r="CDP12" s="129"/>
      <c r="CDQ12" s="129"/>
      <c r="CDR12" s="129"/>
      <c r="CDS12" s="129"/>
      <c r="CDT12" s="129"/>
      <c r="CDU12" s="129"/>
      <c r="CDV12" s="129"/>
      <c r="CDW12" s="129"/>
      <c r="CDX12" s="129"/>
      <c r="CDY12" s="129"/>
      <c r="CDZ12" s="129"/>
      <c r="CEA12" s="129"/>
      <c r="CEB12" s="129"/>
      <c r="CEC12" s="129"/>
      <c r="CED12" s="129"/>
      <c r="CEE12" s="129"/>
      <c r="CEF12" s="129"/>
      <c r="CEG12" s="129"/>
      <c r="CEH12" s="129"/>
      <c r="CEI12" s="129"/>
      <c r="CEJ12" s="129"/>
      <c r="CEK12" s="129"/>
      <c r="CEL12" s="129"/>
      <c r="CEM12" s="129"/>
      <c r="CEN12" s="129"/>
      <c r="CEO12" s="129"/>
      <c r="CEP12" s="129"/>
      <c r="CEQ12" s="129"/>
      <c r="CER12" s="129"/>
      <c r="CES12" s="129"/>
      <c r="CET12" s="129"/>
      <c r="CEU12" s="129"/>
      <c r="CEV12" s="129"/>
      <c r="CEW12" s="129"/>
      <c r="CEX12" s="129"/>
      <c r="CEY12" s="129"/>
      <c r="CEZ12" s="129"/>
      <c r="CFA12" s="129"/>
      <c r="CFB12" s="129"/>
      <c r="CFC12" s="129"/>
      <c r="CFD12" s="129"/>
      <c r="CFE12" s="129"/>
      <c r="CFF12" s="129"/>
      <c r="CFG12" s="129"/>
      <c r="CFH12" s="129"/>
      <c r="CFI12" s="129"/>
      <c r="CFJ12" s="129"/>
      <c r="CFK12" s="129"/>
      <c r="CFL12" s="129"/>
      <c r="CFM12" s="129"/>
      <c r="CFN12" s="129"/>
      <c r="CFO12" s="129"/>
      <c r="CFP12" s="129"/>
      <c r="CFQ12" s="129"/>
      <c r="CFR12" s="129"/>
      <c r="CFS12" s="129"/>
      <c r="CFT12" s="129"/>
      <c r="CFU12" s="129"/>
      <c r="CFV12" s="129"/>
      <c r="CFW12" s="129"/>
      <c r="CFX12" s="129"/>
      <c r="CFY12" s="129"/>
      <c r="CFZ12" s="129"/>
      <c r="CGA12" s="129"/>
      <c r="CGB12" s="129"/>
      <c r="CGC12" s="129"/>
      <c r="CGD12" s="129"/>
      <c r="CGE12" s="129"/>
      <c r="CGF12" s="129"/>
      <c r="CGG12" s="129"/>
      <c r="CGH12" s="129"/>
      <c r="CGI12" s="129"/>
      <c r="CGJ12" s="129"/>
      <c r="CGK12" s="129"/>
      <c r="CGL12" s="129"/>
      <c r="CGM12" s="129"/>
      <c r="CGN12" s="129"/>
      <c r="CGO12" s="129"/>
      <c r="CGP12" s="129"/>
      <c r="CGQ12" s="129"/>
      <c r="CGR12" s="129"/>
      <c r="CGS12" s="129"/>
      <c r="CGT12" s="129"/>
      <c r="CGU12" s="129"/>
      <c r="CGV12" s="129"/>
      <c r="CGW12" s="129"/>
      <c r="CGX12" s="129"/>
      <c r="CGY12" s="129"/>
      <c r="CGZ12" s="129"/>
      <c r="CHA12" s="129"/>
      <c r="CHB12" s="129"/>
      <c r="CHC12" s="129"/>
      <c r="CHD12" s="129"/>
      <c r="CHE12" s="129"/>
      <c r="CHF12" s="129"/>
      <c r="CHG12" s="129"/>
      <c r="CHH12" s="129"/>
      <c r="CHI12" s="129"/>
      <c r="CHJ12" s="129"/>
      <c r="CHK12" s="129"/>
      <c r="CHL12" s="129"/>
      <c r="CHM12" s="129"/>
      <c r="CHN12" s="129"/>
      <c r="CHO12" s="129"/>
      <c r="CHP12" s="129"/>
      <c r="CHQ12" s="129"/>
      <c r="CHR12" s="129"/>
      <c r="CHS12" s="129"/>
      <c r="CHT12" s="129"/>
      <c r="CHU12" s="129"/>
      <c r="CHV12" s="129"/>
      <c r="CHW12" s="129"/>
      <c r="CHX12" s="129"/>
      <c r="CHY12" s="129"/>
      <c r="CHZ12" s="129"/>
      <c r="CIA12" s="129"/>
      <c r="CIB12" s="129"/>
      <c r="CIC12" s="129"/>
      <c r="CID12" s="129"/>
      <c r="CIE12" s="129"/>
      <c r="CIF12" s="129"/>
      <c r="CIG12" s="129"/>
      <c r="CIH12" s="129"/>
      <c r="CII12" s="129"/>
      <c r="CIJ12" s="129"/>
      <c r="CIK12" s="129"/>
      <c r="CIL12" s="129"/>
      <c r="CIM12" s="129"/>
      <c r="CIN12" s="129"/>
      <c r="CIO12" s="129"/>
      <c r="CIP12" s="129"/>
      <c r="CIQ12" s="129"/>
      <c r="CIR12" s="129"/>
      <c r="CIS12" s="129"/>
      <c r="CIT12" s="129"/>
      <c r="CIU12" s="129"/>
      <c r="CIV12" s="129"/>
      <c r="CIW12" s="129"/>
      <c r="CIX12" s="129"/>
      <c r="CIY12" s="129"/>
      <c r="CIZ12" s="129"/>
      <c r="CJA12" s="129"/>
      <c r="CJB12" s="129"/>
      <c r="CJC12" s="129"/>
      <c r="CJD12" s="129"/>
      <c r="CJE12" s="129"/>
      <c r="CJF12" s="129"/>
      <c r="CJG12" s="129"/>
      <c r="CJH12" s="129"/>
      <c r="CJI12" s="129"/>
      <c r="CJJ12" s="129"/>
      <c r="CJK12" s="129"/>
      <c r="CJL12" s="129"/>
      <c r="CJM12" s="129"/>
      <c r="CJN12" s="129"/>
      <c r="CJO12" s="129"/>
      <c r="CJP12" s="129"/>
      <c r="CJQ12" s="129"/>
      <c r="CJR12" s="129"/>
      <c r="CJS12" s="129"/>
      <c r="CJT12" s="129"/>
      <c r="CJU12" s="129"/>
      <c r="CJV12" s="129"/>
      <c r="CJW12" s="129"/>
      <c r="CJX12" s="129"/>
      <c r="CJY12" s="129"/>
      <c r="CJZ12" s="129"/>
      <c r="CKA12" s="129"/>
      <c r="CKB12" s="129"/>
      <c r="CKC12" s="129"/>
      <c r="CKD12" s="129"/>
      <c r="CKE12" s="129"/>
      <c r="CKF12" s="129"/>
      <c r="CKG12" s="129"/>
      <c r="CKH12" s="129"/>
      <c r="CKI12" s="129"/>
      <c r="CKJ12" s="129"/>
      <c r="CKK12" s="129"/>
      <c r="CKL12" s="129"/>
      <c r="CKM12" s="129"/>
      <c r="CKN12" s="129"/>
      <c r="CKO12" s="129"/>
      <c r="CKP12" s="129"/>
      <c r="CKQ12" s="129"/>
      <c r="CKR12" s="129"/>
      <c r="CKS12" s="129"/>
      <c r="CKT12" s="129"/>
      <c r="CKU12" s="129"/>
      <c r="CKV12" s="129"/>
      <c r="CKW12" s="129"/>
      <c r="CKX12" s="129"/>
      <c r="CKY12" s="129"/>
      <c r="CKZ12" s="129"/>
      <c r="CLA12" s="129"/>
      <c r="CLB12" s="129"/>
      <c r="CLC12" s="129"/>
      <c r="CLD12" s="129"/>
      <c r="CLE12" s="129"/>
      <c r="CLF12" s="129"/>
      <c r="CLG12" s="129"/>
      <c r="CLH12" s="129"/>
      <c r="CLI12" s="129"/>
      <c r="CLJ12" s="129"/>
      <c r="CLK12" s="129"/>
      <c r="CLL12" s="129"/>
      <c r="CLM12" s="129"/>
      <c r="CLN12" s="129"/>
      <c r="CLO12" s="129"/>
      <c r="CLP12" s="129"/>
      <c r="CLQ12" s="129"/>
      <c r="CLR12" s="129"/>
      <c r="CLS12" s="129"/>
      <c r="CLT12" s="129"/>
      <c r="CLU12" s="129"/>
      <c r="CLV12" s="129"/>
      <c r="CLW12" s="129"/>
      <c r="CLX12" s="129"/>
      <c r="CLY12" s="129"/>
      <c r="CLZ12" s="129"/>
      <c r="CMA12" s="129"/>
      <c r="CMB12" s="129"/>
      <c r="CMC12" s="129"/>
      <c r="CMD12" s="129"/>
      <c r="CME12" s="129"/>
      <c r="CMF12" s="129"/>
      <c r="CMG12" s="129"/>
      <c r="CMH12" s="129"/>
      <c r="CMI12" s="129"/>
      <c r="CMJ12" s="129"/>
      <c r="CMK12" s="129"/>
      <c r="CML12" s="129"/>
      <c r="CMM12" s="129"/>
      <c r="CMN12" s="129"/>
      <c r="CMO12" s="129"/>
      <c r="CMP12" s="129"/>
      <c r="CMQ12" s="129"/>
      <c r="CMR12" s="129"/>
      <c r="CMS12" s="129"/>
      <c r="CMT12" s="129"/>
      <c r="CMU12" s="129"/>
      <c r="CMV12" s="129"/>
      <c r="CMW12" s="129"/>
      <c r="CMX12" s="129"/>
      <c r="CMY12" s="129"/>
      <c r="CMZ12" s="129"/>
      <c r="CNA12" s="129"/>
      <c r="CNB12" s="129"/>
      <c r="CNC12" s="129"/>
      <c r="CND12" s="129"/>
      <c r="CNE12" s="129"/>
      <c r="CNF12" s="129"/>
      <c r="CNG12" s="129"/>
      <c r="CNH12" s="129"/>
      <c r="CNI12" s="129"/>
      <c r="CNJ12" s="129"/>
      <c r="CNK12" s="129"/>
      <c r="CNL12" s="129"/>
      <c r="CNM12" s="129"/>
      <c r="CNN12" s="129"/>
      <c r="CNO12" s="129"/>
      <c r="CNP12" s="129"/>
      <c r="CNQ12" s="129"/>
      <c r="CNR12" s="129"/>
      <c r="CNS12" s="129"/>
      <c r="CNT12" s="129"/>
      <c r="CNU12" s="129"/>
      <c r="CNV12" s="129"/>
      <c r="CNW12" s="129"/>
      <c r="CNX12" s="129"/>
      <c r="CNY12" s="129"/>
      <c r="CNZ12" s="129"/>
      <c r="COA12" s="129"/>
      <c r="COB12" s="129"/>
      <c r="COC12" s="129"/>
      <c r="COD12" s="129"/>
      <c r="COE12" s="129"/>
      <c r="COF12" s="129"/>
      <c r="COG12" s="129"/>
      <c r="COH12" s="129"/>
      <c r="COI12" s="129"/>
      <c r="COJ12" s="129"/>
      <c r="COK12" s="129"/>
      <c r="COL12" s="129"/>
      <c r="COM12" s="129"/>
      <c r="CON12" s="129"/>
      <c r="COO12" s="129"/>
      <c r="COP12" s="129"/>
      <c r="COQ12" s="129"/>
      <c r="COR12" s="129"/>
      <c r="COS12" s="129"/>
      <c r="COT12" s="129"/>
      <c r="COU12" s="129"/>
      <c r="COV12" s="129"/>
      <c r="COW12" s="129"/>
      <c r="COX12" s="129"/>
      <c r="COY12" s="129"/>
      <c r="COZ12" s="129"/>
      <c r="CPA12" s="129"/>
      <c r="CPB12" s="129"/>
      <c r="CPC12" s="129"/>
      <c r="CPD12" s="129"/>
      <c r="CPE12" s="129"/>
      <c r="CPF12" s="129"/>
      <c r="CPG12" s="129"/>
      <c r="CPH12" s="129"/>
      <c r="CPI12" s="129"/>
      <c r="CPJ12" s="129"/>
      <c r="CPK12" s="129"/>
      <c r="CPL12" s="129"/>
      <c r="CPM12" s="129"/>
      <c r="CPN12" s="129"/>
      <c r="CPO12" s="129"/>
      <c r="CPP12" s="129"/>
      <c r="CPQ12" s="129"/>
      <c r="CPR12" s="129"/>
      <c r="CPS12" s="129"/>
      <c r="CPT12" s="129"/>
      <c r="CPU12" s="129"/>
      <c r="CPV12" s="129"/>
      <c r="CPW12" s="129"/>
      <c r="CPX12" s="129"/>
      <c r="CPY12" s="129"/>
      <c r="CPZ12" s="129"/>
      <c r="CQA12" s="129"/>
      <c r="CQB12" s="129"/>
      <c r="CQC12" s="129"/>
      <c r="CQD12" s="129"/>
      <c r="CQE12" s="129"/>
      <c r="CQF12" s="129"/>
      <c r="CQG12" s="129"/>
      <c r="CQH12" s="129"/>
      <c r="CQI12" s="129"/>
      <c r="CQJ12" s="129"/>
      <c r="CQK12" s="129"/>
      <c r="CQL12" s="129"/>
      <c r="CQM12" s="129"/>
      <c r="CQN12" s="129"/>
      <c r="CQO12" s="129"/>
      <c r="CQP12" s="129"/>
      <c r="CQQ12" s="129"/>
      <c r="CQR12" s="129"/>
      <c r="CQS12" s="129"/>
      <c r="CQT12" s="129"/>
      <c r="CQU12" s="129"/>
      <c r="CQV12" s="129"/>
      <c r="CQW12" s="129"/>
      <c r="CQX12" s="129"/>
      <c r="CQY12" s="129"/>
      <c r="CQZ12" s="129"/>
      <c r="CRA12" s="129"/>
      <c r="CRB12" s="129"/>
      <c r="CRC12" s="129"/>
      <c r="CRD12" s="129"/>
      <c r="CRE12" s="129"/>
      <c r="CRF12" s="129"/>
      <c r="CRG12" s="129"/>
      <c r="CRH12" s="129"/>
      <c r="CRI12" s="129"/>
      <c r="CRJ12" s="129"/>
      <c r="CRK12" s="129"/>
      <c r="CRL12" s="129"/>
      <c r="CRM12" s="129"/>
      <c r="CRN12" s="129"/>
      <c r="CRO12" s="129"/>
      <c r="CRP12" s="129"/>
      <c r="CRQ12" s="129"/>
      <c r="CRR12" s="129"/>
      <c r="CRS12" s="129"/>
      <c r="CRT12" s="129"/>
      <c r="CRU12" s="129"/>
      <c r="CRV12" s="129"/>
      <c r="CRW12" s="129"/>
      <c r="CRX12" s="129"/>
      <c r="CRY12" s="129"/>
      <c r="CRZ12" s="129"/>
      <c r="CSA12" s="129"/>
      <c r="CSB12" s="129"/>
      <c r="CSC12" s="129"/>
      <c r="CSD12" s="129"/>
      <c r="CSE12" s="129"/>
      <c r="CSF12" s="129"/>
      <c r="CSG12" s="129"/>
      <c r="CSH12" s="129"/>
      <c r="CSI12" s="129"/>
      <c r="CSJ12" s="129"/>
      <c r="CSK12" s="129"/>
      <c r="CSL12" s="129"/>
      <c r="CSM12" s="129"/>
      <c r="CSN12" s="129"/>
      <c r="CSO12" s="129"/>
      <c r="CSP12" s="129"/>
      <c r="CSQ12" s="129"/>
      <c r="CSR12" s="129"/>
      <c r="CSS12" s="129"/>
      <c r="CST12" s="129"/>
      <c r="CSU12" s="129"/>
      <c r="CSV12" s="129"/>
      <c r="CSW12" s="129"/>
      <c r="CSX12" s="129"/>
      <c r="CSY12" s="129"/>
      <c r="CSZ12" s="129"/>
      <c r="CTA12" s="129"/>
      <c r="CTB12" s="129"/>
      <c r="CTC12" s="129"/>
      <c r="CTD12" s="129"/>
      <c r="CTE12" s="129"/>
      <c r="CTF12" s="129"/>
      <c r="CTG12" s="129"/>
      <c r="CTH12" s="129"/>
      <c r="CTI12" s="129"/>
      <c r="CTJ12" s="129"/>
      <c r="CTK12" s="129"/>
      <c r="CTL12" s="129"/>
      <c r="CTM12" s="129"/>
      <c r="CTN12" s="129"/>
      <c r="CTO12" s="129"/>
      <c r="CTP12" s="129"/>
      <c r="CTQ12" s="129"/>
      <c r="CTR12" s="129"/>
      <c r="CTS12" s="129"/>
      <c r="CTT12" s="129"/>
      <c r="CTU12" s="129"/>
      <c r="CTV12" s="129"/>
      <c r="CTW12" s="129"/>
      <c r="CTX12" s="129"/>
      <c r="CTY12" s="129"/>
      <c r="CTZ12" s="129"/>
      <c r="CUA12" s="129"/>
      <c r="CUB12" s="129"/>
      <c r="CUC12" s="129"/>
      <c r="CUD12" s="129"/>
      <c r="CUE12" s="129"/>
      <c r="CUF12" s="129"/>
      <c r="CUG12" s="129"/>
      <c r="CUH12" s="129"/>
      <c r="CUI12" s="129"/>
      <c r="CUJ12" s="129"/>
      <c r="CUK12" s="129"/>
      <c r="CUL12" s="129"/>
      <c r="CUM12" s="129"/>
      <c r="CUN12" s="129"/>
      <c r="CUO12" s="129"/>
      <c r="CUP12" s="129"/>
      <c r="CUQ12" s="129"/>
      <c r="CUR12" s="129"/>
      <c r="CUS12" s="129"/>
      <c r="CUT12" s="129"/>
      <c r="CUU12" s="129"/>
      <c r="CUV12" s="129"/>
      <c r="CUW12" s="129"/>
      <c r="CUX12" s="129"/>
      <c r="CUY12" s="129"/>
      <c r="CUZ12" s="129"/>
      <c r="CVA12" s="129"/>
      <c r="CVB12" s="129"/>
      <c r="CVC12" s="129"/>
      <c r="CVD12" s="129"/>
      <c r="CVE12" s="129"/>
      <c r="CVF12" s="129"/>
      <c r="CVG12" s="129"/>
      <c r="CVH12" s="129"/>
      <c r="CVI12" s="129"/>
      <c r="CVJ12" s="129"/>
      <c r="CVK12" s="129"/>
      <c r="CVL12" s="129"/>
      <c r="CVM12" s="129"/>
      <c r="CVN12" s="129"/>
      <c r="CVO12" s="129"/>
      <c r="CVP12" s="129"/>
      <c r="CVQ12" s="129"/>
      <c r="CVR12" s="129"/>
      <c r="CVS12" s="129"/>
      <c r="CVT12" s="129"/>
      <c r="CVU12" s="129"/>
      <c r="CVV12" s="129"/>
      <c r="CVW12" s="129"/>
      <c r="CVX12" s="129"/>
      <c r="CVY12" s="129"/>
      <c r="CVZ12" s="129"/>
      <c r="CWA12" s="129"/>
      <c r="CWB12" s="129"/>
      <c r="CWC12" s="129"/>
      <c r="CWD12" s="129"/>
      <c r="CWE12" s="129"/>
      <c r="CWF12" s="129"/>
      <c r="CWG12" s="129"/>
      <c r="CWH12" s="129"/>
      <c r="CWI12" s="129"/>
      <c r="CWJ12" s="129"/>
      <c r="CWK12" s="129"/>
      <c r="CWL12" s="129"/>
      <c r="CWM12" s="129"/>
      <c r="CWN12" s="129"/>
      <c r="CWO12" s="129"/>
      <c r="CWP12" s="129"/>
      <c r="CWQ12" s="129"/>
      <c r="CWR12" s="129"/>
      <c r="CWS12" s="129"/>
      <c r="CWT12" s="129"/>
      <c r="CWU12" s="129"/>
      <c r="CWV12" s="129"/>
      <c r="CWW12" s="129"/>
      <c r="CWX12" s="129"/>
      <c r="CWY12" s="129"/>
      <c r="CWZ12" s="129"/>
      <c r="CXA12" s="129"/>
      <c r="CXB12" s="129"/>
      <c r="CXC12" s="129"/>
      <c r="CXD12" s="129"/>
      <c r="CXE12" s="129"/>
      <c r="CXF12" s="129"/>
      <c r="CXG12" s="129"/>
      <c r="CXH12" s="129"/>
      <c r="CXI12" s="129"/>
      <c r="CXJ12" s="129"/>
      <c r="CXK12" s="129"/>
      <c r="CXL12" s="129"/>
      <c r="CXM12" s="129"/>
      <c r="CXN12" s="129"/>
      <c r="CXO12" s="129"/>
      <c r="CXP12" s="129"/>
      <c r="CXQ12" s="129"/>
      <c r="CXR12" s="129"/>
      <c r="CXS12" s="129"/>
      <c r="CXT12" s="129"/>
      <c r="CXU12" s="129"/>
      <c r="CXV12" s="129"/>
      <c r="CXW12" s="129"/>
      <c r="CXX12" s="129"/>
      <c r="CXY12" s="129"/>
      <c r="CXZ12" s="129"/>
      <c r="CYA12" s="129"/>
      <c r="CYB12" s="129"/>
      <c r="CYC12" s="129"/>
      <c r="CYD12" s="129"/>
      <c r="CYE12" s="129"/>
      <c r="CYF12" s="129"/>
      <c r="CYG12" s="129"/>
      <c r="CYH12" s="129"/>
      <c r="CYI12" s="129"/>
      <c r="CYJ12" s="129"/>
      <c r="CYK12" s="129"/>
      <c r="CYL12" s="129"/>
      <c r="CYM12" s="129"/>
      <c r="CYN12" s="129"/>
      <c r="CYO12" s="129"/>
      <c r="CYP12" s="129"/>
      <c r="CYQ12" s="129"/>
      <c r="CYR12" s="129"/>
      <c r="CYS12" s="129"/>
      <c r="CYT12" s="129"/>
      <c r="CYU12" s="129"/>
      <c r="CYV12" s="129"/>
      <c r="CYW12" s="129"/>
      <c r="CYX12" s="129"/>
      <c r="CYY12" s="129"/>
      <c r="CYZ12" s="129"/>
      <c r="CZA12" s="129"/>
      <c r="CZB12" s="129"/>
      <c r="CZC12" s="129"/>
      <c r="CZD12" s="129"/>
      <c r="CZE12" s="129"/>
      <c r="CZF12" s="129"/>
      <c r="CZG12" s="129"/>
      <c r="CZH12" s="129"/>
      <c r="CZI12" s="129"/>
      <c r="CZJ12" s="129"/>
      <c r="CZK12" s="129"/>
      <c r="CZL12" s="129"/>
      <c r="CZM12" s="129"/>
      <c r="CZN12" s="129"/>
      <c r="CZO12" s="129"/>
      <c r="CZP12" s="129"/>
      <c r="CZQ12" s="129"/>
      <c r="CZR12" s="129"/>
      <c r="CZS12" s="129"/>
      <c r="CZT12" s="129"/>
      <c r="CZU12" s="129"/>
      <c r="CZV12" s="129"/>
      <c r="CZW12" s="129"/>
      <c r="CZX12" s="129"/>
      <c r="CZY12" s="129"/>
      <c r="CZZ12" s="129"/>
      <c r="DAA12" s="129"/>
      <c r="DAB12" s="129"/>
      <c r="DAC12" s="129"/>
      <c r="DAD12" s="129"/>
      <c r="DAE12" s="129"/>
      <c r="DAF12" s="129"/>
      <c r="DAG12" s="129"/>
      <c r="DAH12" s="129"/>
      <c r="DAI12" s="129"/>
      <c r="DAJ12" s="129"/>
      <c r="DAK12" s="129"/>
      <c r="DAL12" s="129"/>
      <c r="DAM12" s="129"/>
      <c r="DAN12" s="129"/>
      <c r="DAO12" s="129"/>
      <c r="DAP12" s="129"/>
      <c r="DAQ12" s="129"/>
      <c r="DAR12" s="129"/>
      <c r="DAS12" s="129"/>
      <c r="DAT12" s="129"/>
      <c r="DAU12" s="129"/>
      <c r="DAV12" s="129"/>
      <c r="DAW12" s="129"/>
      <c r="DAX12" s="129"/>
      <c r="DAY12" s="129"/>
      <c r="DAZ12" s="129"/>
      <c r="DBA12" s="129"/>
      <c r="DBB12" s="129"/>
      <c r="DBC12" s="129"/>
      <c r="DBD12" s="129"/>
      <c r="DBE12" s="129"/>
      <c r="DBF12" s="129"/>
      <c r="DBG12" s="129"/>
      <c r="DBH12" s="129"/>
      <c r="DBI12" s="129"/>
      <c r="DBJ12" s="129"/>
      <c r="DBK12" s="129"/>
      <c r="DBL12" s="129"/>
      <c r="DBM12" s="129"/>
      <c r="DBN12" s="129"/>
      <c r="DBO12" s="129"/>
      <c r="DBP12" s="129"/>
      <c r="DBQ12" s="129"/>
      <c r="DBR12" s="129"/>
      <c r="DBS12" s="129"/>
      <c r="DBT12" s="129"/>
      <c r="DBU12" s="129"/>
      <c r="DBV12" s="129"/>
      <c r="DBW12" s="129"/>
      <c r="DBX12" s="129"/>
      <c r="DBY12" s="129"/>
      <c r="DBZ12" s="129"/>
      <c r="DCA12" s="129"/>
      <c r="DCB12" s="129"/>
      <c r="DCC12" s="129"/>
      <c r="DCD12" s="129"/>
      <c r="DCE12" s="129"/>
      <c r="DCF12" s="129"/>
      <c r="DCG12" s="129"/>
      <c r="DCH12" s="129"/>
      <c r="DCI12" s="129"/>
      <c r="DCJ12" s="129"/>
      <c r="DCK12" s="129"/>
      <c r="DCL12" s="129"/>
      <c r="DCM12" s="129"/>
      <c r="DCN12" s="129"/>
      <c r="DCO12" s="129"/>
      <c r="DCP12" s="129"/>
      <c r="DCQ12" s="129"/>
      <c r="DCR12" s="129"/>
      <c r="DCS12" s="129"/>
      <c r="DCT12" s="129"/>
      <c r="DCU12" s="129"/>
      <c r="DCV12" s="129"/>
      <c r="DCW12" s="129"/>
      <c r="DCX12" s="129"/>
      <c r="DCY12" s="129"/>
      <c r="DCZ12" s="129"/>
      <c r="DDA12" s="129"/>
      <c r="DDB12" s="129"/>
      <c r="DDC12" s="129"/>
      <c r="DDD12" s="129"/>
      <c r="DDE12" s="129"/>
      <c r="DDF12" s="129"/>
      <c r="DDG12" s="129"/>
      <c r="DDH12" s="129"/>
      <c r="DDI12" s="129"/>
      <c r="DDJ12" s="129"/>
      <c r="DDK12" s="129"/>
      <c r="DDL12" s="129"/>
      <c r="DDM12" s="129"/>
      <c r="DDN12" s="129"/>
      <c r="DDO12" s="129"/>
      <c r="DDP12" s="129"/>
      <c r="DDQ12" s="129"/>
      <c r="DDR12" s="129"/>
      <c r="DDS12" s="129"/>
      <c r="DDT12" s="129"/>
      <c r="DDU12" s="129"/>
      <c r="DDV12" s="129"/>
      <c r="DDW12" s="129"/>
      <c r="DDX12" s="129"/>
      <c r="DDY12" s="129"/>
      <c r="DDZ12" s="129"/>
      <c r="DEA12" s="129"/>
      <c r="DEB12" s="129"/>
      <c r="DEC12" s="129"/>
      <c r="DED12" s="129"/>
      <c r="DEE12" s="129"/>
      <c r="DEF12" s="129"/>
      <c r="DEG12" s="129"/>
      <c r="DEH12" s="129"/>
      <c r="DEI12" s="129"/>
      <c r="DEJ12" s="129"/>
      <c r="DEK12" s="129"/>
      <c r="DEL12" s="129"/>
      <c r="DEM12" s="129"/>
      <c r="DEN12" s="129"/>
      <c r="DEO12" s="129"/>
      <c r="DEP12" s="129"/>
      <c r="DEQ12" s="129"/>
      <c r="DER12" s="129"/>
      <c r="DES12" s="129"/>
      <c r="DET12" s="129"/>
      <c r="DEU12" s="129"/>
      <c r="DEV12" s="129"/>
      <c r="DEW12" s="129"/>
      <c r="DEX12" s="129"/>
      <c r="DEY12" s="129"/>
      <c r="DEZ12" s="129"/>
      <c r="DFA12" s="129"/>
      <c r="DFB12" s="129"/>
      <c r="DFC12" s="129"/>
      <c r="DFD12" s="129"/>
      <c r="DFE12" s="129"/>
      <c r="DFF12" s="129"/>
      <c r="DFG12" s="129"/>
      <c r="DFH12" s="129"/>
      <c r="DFI12" s="129"/>
      <c r="DFJ12" s="129"/>
      <c r="DFK12" s="129"/>
      <c r="DFL12" s="129"/>
      <c r="DFM12" s="129"/>
      <c r="DFN12" s="129"/>
      <c r="DFO12" s="129"/>
      <c r="DFP12" s="129"/>
      <c r="DFQ12" s="129"/>
      <c r="DFR12" s="129"/>
      <c r="DFS12" s="129"/>
      <c r="DFT12" s="129"/>
      <c r="DFU12" s="129"/>
      <c r="DFV12" s="129"/>
      <c r="DFW12" s="129"/>
      <c r="DFX12" s="129"/>
      <c r="DFY12" s="129"/>
      <c r="DFZ12" s="129"/>
      <c r="DGA12" s="129"/>
      <c r="DGB12" s="129"/>
      <c r="DGC12" s="129"/>
      <c r="DGD12" s="129"/>
      <c r="DGE12" s="129"/>
      <c r="DGF12" s="129"/>
      <c r="DGG12" s="129"/>
      <c r="DGH12" s="129"/>
      <c r="DGI12" s="129"/>
      <c r="DGJ12" s="129"/>
      <c r="DGK12" s="129"/>
      <c r="DGL12" s="129"/>
      <c r="DGM12" s="129"/>
      <c r="DGN12" s="129"/>
      <c r="DGO12" s="129"/>
      <c r="DGP12" s="129"/>
      <c r="DGQ12" s="129"/>
      <c r="DGR12" s="129"/>
      <c r="DGS12" s="129"/>
      <c r="DGT12" s="129"/>
      <c r="DGU12" s="129"/>
      <c r="DGV12" s="129"/>
      <c r="DGW12" s="129"/>
      <c r="DGX12" s="129"/>
      <c r="DGY12" s="129"/>
      <c r="DGZ12" s="129"/>
      <c r="DHA12" s="129"/>
      <c r="DHB12" s="129"/>
      <c r="DHC12" s="129"/>
      <c r="DHD12" s="129"/>
      <c r="DHE12" s="129"/>
      <c r="DHF12" s="129"/>
      <c r="DHG12" s="129"/>
      <c r="DHH12" s="129"/>
      <c r="DHI12" s="129"/>
      <c r="DHJ12" s="129"/>
      <c r="DHK12" s="129"/>
      <c r="DHL12" s="129"/>
      <c r="DHM12" s="129"/>
      <c r="DHN12" s="129"/>
      <c r="DHO12" s="129"/>
      <c r="DHP12" s="129"/>
      <c r="DHQ12" s="129"/>
      <c r="DHR12" s="129"/>
      <c r="DHS12" s="129"/>
      <c r="DHT12" s="129"/>
      <c r="DHU12" s="129"/>
      <c r="DHV12" s="129"/>
      <c r="DHW12" s="129"/>
      <c r="DHX12" s="129"/>
      <c r="DHY12" s="129"/>
      <c r="DHZ12" s="129"/>
      <c r="DIA12" s="129"/>
      <c r="DIB12" s="129"/>
      <c r="DIC12" s="129"/>
      <c r="DID12" s="129"/>
      <c r="DIE12" s="129"/>
      <c r="DIF12" s="129"/>
      <c r="DIG12" s="129"/>
      <c r="DIH12" s="129"/>
      <c r="DII12" s="129"/>
      <c r="DIJ12" s="129"/>
      <c r="DIK12" s="129"/>
      <c r="DIL12" s="129"/>
      <c r="DIM12" s="129"/>
      <c r="DIN12" s="129"/>
      <c r="DIO12" s="129"/>
      <c r="DIP12" s="129"/>
      <c r="DIQ12" s="129"/>
      <c r="DIR12" s="129"/>
      <c r="DIS12" s="129"/>
      <c r="DIT12" s="129"/>
      <c r="DIU12" s="129"/>
      <c r="DIV12" s="129"/>
      <c r="DIW12" s="129"/>
      <c r="DIX12" s="129"/>
      <c r="DIY12" s="129"/>
      <c r="DIZ12" s="129"/>
      <c r="DJA12" s="129"/>
      <c r="DJB12" s="129"/>
      <c r="DJC12" s="129"/>
      <c r="DJD12" s="129"/>
      <c r="DJE12" s="129"/>
      <c r="DJF12" s="129"/>
      <c r="DJG12" s="129"/>
      <c r="DJH12" s="129"/>
      <c r="DJI12" s="129"/>
      <c r="DJJ12" s="129"/>
      <c r="DJK12" s="129"/>
      <c r="DJL12" s="129"/>
      <c r="DJM12" s="129"/>
      <c r="DJN12" s="129"/>
      <c r="DJO12" s="129"/>
      <c r="DJP12" s="129"/>
      <c r="DJQ12" s="129"/>
      <c r="DJR12" s="129"/>
      <c r="DJS12" s="129"/>
      <c r="DJT12" s="129"/>
      <c r="DJU12" s="129"/>
      <c r="DJV12" s="129"/>
      <c r="DJW12" s="129"/>
      <c r="DJX12" s="129"/>
      <c r="DJY12" s="129"/>
      <c r="DJZ12" s="129"/>
      <c r="DKA12" s="129"/>
      <c r="DKB12" s="129"/>
      <c r="DKC12" s="129"/>
      <c r="DKD12" s="129"/>
      <c r="DKE12" s="129"/>
      <c r="DKF12" s="129"/>
      <c r="DKG12" s="129"/>
      <c r="DKH12" s="129"/>
      <c r="DKI12" s="129"/>
      <c r="DKJ12" s="129"/>
      <c r="DKK12" s="129"/>
      <c r="DKL12" s="129"/>
      <c r="DKM12" s="129"/>
      <c r="DKN12" s="129"/>
      <c r="DKO12" s="129"/>
      <c r="DKP12" s="129"/>
      <c r="DKQ12" s="129"/>
      <c r="DKR12" s="129"/>
      <c r="DKS12" s="129"/>
      <c r="DKT12" s="129"/>
      <c r="DKU12" s="129"/>
      <c r="DKV12" s="129"/>
      <c r="DKW12" s="129"/>
      <c r="DKX12" s="129"/>
      <c r="DKY12" s="129"/>
      <c r="DKZ12" s="129"/>
      <c r="DLA12" s="129"/>
      <c r="DLB12" s="129"/>
      <c r="DLC12" s="129"/>
      <c r="DLD12" s="129"/>
      <c r="DLE12" s="129"/>
      <c r="DLF12" s="129"/>
      <c r="DLG12" s="129"/>
      <c r="DLH12" s="129"/>
      <c r="DLI12" s="129"/>
      <c r="DLJ12" s="129"/>
      <c r="DLK12" s="129"/>
      <c r="DLL12" s="129"/>
      <c r="DLM12" s="129"/>
      <c r="DLN12" s="129"/>
      <c r="DLO12" s="129"/>
      <c r="DLP12" s="129"/>
      <c r="DLQ12" s="129"/>
      <c r="DLR12" s="129"/>
      <c r="DLS12" s="129"/>
      <c r="DLT12" s="129"/>
      <c r="DLU12" s="129"/>
      <c r="DLV12" s="129"/>
      <c r="DLW12" s="129"/>
      <c r="DLX12" s="129"/>
      <c r="DLY12" s="129"/>
      <c r="DLZ12" s="129"/>
      <c r="DMA12" s="129"/>
      <c r="DMB12" s="129"/>
      <c r="DMC12" s="129"/>
      <c r="DMD12" s="129"/>
      <c r="DME12" s="129"/>
      <c r="DMF12" s="129"/>
      <c r="DMG12" s="129"/>
      <c r="DMH12" s="129"/>
      <c r="DMI12" s="129"/>
      <c r="DMJ12" s="129"/>
      <c r="DMK12" s="129"/>
      <c r="DML12" s="129"/>
      <c r="DMM12" s="129"/>
      <c r="DMN12" s="129"/>
      <c r="DMO12" s="129"/>
      <c r="DMP12" s="129"/>
      <c r="DMQ12" s="129"/>
      <c r="DMR12" s="129"/>
      <c r="DMS12" s="129"/>
      <c r="DMT12" s="129"/>
      <c r="DMU12" s="129"/>
      <c r="DMV12" s="129"/>
      <c r="DMW12" s="129"/>
      <c r="DMX12" s="129"/>
      <c r="DMY12" s="129"/>
      <c r="DMZ12" s="129"/>
      <c r="DNA12" s="129"/>
      <c r="DNB12" s="129"/>
      <c r="DNC12" s="129"/>
      <c r="DND12" s="129"/>
      <c r="DNE12" s="129"/>
      <c r="DNF12" s="129"/>
      <c r="DNG12" s="129"/>
      <c r="DNH12" s="129"/>
      <c r="DNI12" s="129"/>
      <c r="DNJ12" s="129"/>
      <c r="DNK12" s="129"/>
      <c r="DNL12" s="129"/>
      <c r="DNM12" s="129"/>
      <c r="DNN12" s="129"/>
      <c r="DNO12" s="129"/>
      <c r="DNP12" s="129"/>
      <c r="DNQ12" s="129"/>
      <c r="DNR12" s="129"/>
      <c r="DNS12" s="129"/>
      <c r="DNT12" s="129"/>
      <c r="DNU12" s="129"/>
      <c r="DNV12" s="129"/>
      <c r="DNW12" s="129"/>
      <c r="DNX12" s="129"/>
      <c r="DNY12" s="129"/>
      <c r="DNZ12" s="129"/>
      <c r="DOA12" s="129"/>
      <c r="DOB12" s="129"/>
      <c r="DOC12" s="129"/>
      <c r="DOD12" s="129"/>
      <c r="DOE12" s="129"/>
      <c r="DOF12" s="129"/>
      <c r="DOG12" s="129"/>
      <c r="DOH12" s="129"/>
      <c r="DOI12" s="129"/>
      <c r="DOJ12" s="129"/>
      <c r="DOK12" s="129"/>
      <c r="DOL12" s="129"/>
      <c r="DOM12" s="129"/>
      <c r="DON12" s="129"/>
      <c r="DOO12" s="129"/>
      <c r="DOP12" s="129"/>
      <c r="DOQ12" s="129"/>
      <c r="DOR12" s="129"/>
      <c r="DOS12" s="129"/>
      <c r="DOT12" s="129"/>
      <c r="DOU12" s="129"/>
      <c r="DOV12" s="129"/>
      <c r="DOW12" s="129"/>
      <c r="DOX12" s="129"/>
      <c r="DOY12" s="129"/>
      <c r="DOZ12" s="129"/>
      <c r="DPA12" s="129"/>
      <c r="DPB12" s="129"/>
      <c r="DPC12" s="129"/>
      <c r="DPD12" s="129"/>
      <c r="DPE12" s="129"/>
      <c r="DPF12" s="129"/>
      <c r="DPG12" s="129"/>
      <c r="DPH12" s="129"/>
      <c r="DPI12" s="129"/>
      <c r="DPJ12" s="129"/>
      <c r="DPK12" s="129"/>
      <c r="DPL12" s="129"/>
      <c r="DPM12" s="129"/>
      <c r="DPN12" s="129"/>
      <c r="DPO12" s="129"/>
      <c r="DPP12" s="129"/>
      <c r="DPQ12" s="129"/>
      <c r="DPR12" s="129"/>
      <c r="DPS12" s="129"/>
      <c r="DPT12" s="129"/>
      <c r="DPU12" s="129"/>
      <c r="DPV12" s="129"/>
      <c r="DPW12" s="129"/>
      <c r="DPX12" s="129"/>
      <c r="DPY12" s="129"/>
      <c r="DPZ12" s="129"/>
      <c r="DQA12" s="129"/>
      <c r="DQB12" s="129"/>
      <c r="DQC12" s="129"/>
      <c r="DQD12" s="129"/>
      <c r="DQE12" s="129"/>
      <c r="DQF12" s="129"/>
      <c r="DQG12" s="129"/>
      <c r="DQH12" s="129"/>
      <c r="DQI12" s="129"/>
      <c r="DQJ12" s="129"/>
      <c r="DQK12" s="129"/>
      <c r="DQL12" s="129"/>
      <c r="DQM12" s="129"/>
      <c r="DQN12" s="129"/>
      <c r="DQO12" s="129"/>
      <c r="DQP12" s="129"/>
      <c r="DQQ12" s="129"/>
      <c r="DQR12" s="129"/>
      <c r="DQS12" s="129"/>
      <c r="DQT12" s="129"/>
      <c r="DQU12" s="129"/>
      <c r="DQV12" s="129"/>
      <c r="DQW12" s="129"/>
      <c r="DQX12" s="129"/>
      <c r="DQY12" s="129"/>
      <c r="DQZ12" s="129"/>
      <c r="DRA12" s="129"/>
      <c r="DRB12" s="129"/>
      <c r="DRC12" s="129"/>
      <c r="DRD12" s="129"/>
      <c r="DRE12" s="129"/>
      <c r="DRF12" s="129"/>
      <c r="DRG12" s="129"/>
      <c r="DRH12" s="129"/>
      <c r="DRI12" s="129"/>
      <c r="DRJ12" s="129"/>
      <c r="DRK12" s="129"/>
      <c r="DRL12" s="129"/>
      <c r="DRM12" s="129"/>
      <c r="DRN12" s="129"/>
      <c r="DRO12" s="129"/>
      <c r="DRP12" s="129"/>
      <c r="DRQ12" s="129"/>
      <c r="DRR12" s="129"/>
      <c r="DRS12" s="129"/>
      <c r="DRT12" s="129"/>
      <c r="DRU12" s="129"/>
      <c r="DRV12" s="129"/>
      <c r="DRW12" s="129"/>
      <c r="DRX12" s="129"/>
      <c r="DRY12" s="129"/>
      <c r="DRZ12" s="129"/>
      <c r="DSA12" s="129"/>
      <c r="DSB12" s="129"/>
      <c r="DSC12" s="129"/>
      <c r="DSD12" s="129"/>
      <c r="DSE12" s="129"/>
      <c r="DSF12" s="129"/>
      <c r="DSG12" s="129"/>
      <c r="DSH12" s="129"/>
      <c r="DSI12" s="129"/>
      <c r="DSJ12" s="129"/>
      <c r="DSK12" s="129"/>
      <c r="DSL12" s="129"/>
      <c r="DSM12" s="129"/>
      <c r="DSN12" s="129"/>
      <c r="DSO12" s="129"/>
      <c r="DSP12" s="129"/>
      <c r="DSQ12" s="129"/>
      <c r="DSR12" s="129"/>
      <c r="DSS12" s="129"/>
      <c r="DST12" s="129"/>
      <c r="DSU12" s="129"/>
      <c r="DSV12" s="129"/>
      <c r="DSW12" s="129"/>
      <c r="DSX12" s="129"/>
      <c r="DSY12" s="129"/>
      <c r="DSZ12" s="129"/>
      <c r="DTA12" s="129"/>
      <c r="DTB12" s="129"/>
      <c r="DTC12" s="129"/>
      <c r="DTD12" s="129"/>
      <c r="DTE12" s="129"/>
      <c r="DTF12" s="129"/>
      <c r="DTG12" s="129"/>
      <c r="DTH12" s="129"/>
      <c r="DTI12" s="129"/>
      <c r="DTJ12" s="129"/>
      <c r="DTK12" s="129"/>
      <c r="DTL12" s="129"/>
      <c r="DTM12" s="129"/>
      <c r="DTN12" s="129"/>
      <c r="DTO12" s="129"/>
      <c r="DTP12" s="129"/>
      <c r="DTQ12" s="129"/>
      <c r="DTR12" s="129"/>
      <c r="DTS12" s="129"/>
      <c r="DTT12" s="129"/>
      <c r="DTU12" s="129"/>
      <c r="DTV12" s="129"/>
      <c r="DTW12" s="129"/>
      <c r="DTX12" s="129"/>
      <c r="DTY12" s="129"/>
      <c r="DTZ12" s="129"/>
      <c r="DUA12" s="129"/>
      <c r="DUB12" s="129"/>
      <c r="DUC12" s="129"/>
      <c r="DUD12" s="129"/>
      <c r="DUE12" s="129"/>
      <c r="DUF12" s="129"/>
      <c r="DUG12" s="129"/>
      <c r="DUH12" s="129"/>
      <c r="DUI12" s="129"/>
      <c r="DUJ12" s="129"/>
      <c r="DUK12" s="129"/>
      <c r="DUL12" s="129"/>
      <c r="DUM12" s="129"/>
      <c r="DUN12" s="129"/>
      <c r="DUO12" s="129"/>
      <c r="DUP12" s="129"/>
      <c r="DUQ12" s="129"/>
      <c r="DUR12" s="129"/>
      <c r="DUS12" s="129"/>
      <c r="DUT12" s="129"/>
      <c r="DUU12" s="129"/>
      <c r="DUV12" s="129"/>
      <c r="DUW12" s="129"/>
      <c r="DUX12" s="129"/>
      <c r="DUY12" s="129"/>
      <c r="DUZ12" s="129"/>
      <c r="DVA12" s="129"/>
      <c r="DVB12" s="129"/>
      <c r="DVC12" s="129"/>
      <c r="DVD12" s="129"/>
      <c r="DVE12" s="129"/>
      <c r="DVF12" s="129"/>
      <c r="DVG12" s="129"/>
      <c r="DVH12" s="129"/>
      <c r="DVI12" s="129"/>
      <c r="DVJ12" s="129"/>
      <c r="DVK12" s="129"/>
      <c r="DVL12" s="129"/>
      <c r="DVM12" s="129"/>
      <c r="DVN12" s="129"/>
      <c r="DVO12" s="129"/>
      <c r="DVP12" s="129"/>
      <c r="DVQ12" s="129"/>
      <c r="DVR12" s="129"/>
      <c r="DVS12" s="129"/>
      <c r="DVT12" s="129"/>
      <c r="DVU12" s="129"/>
      <c r="DVV12" s="129"/>
      <c r="DVW12" s="129"/>
      <c r="DVX12" s="129"/>
      <c r="DVY12" s="129"/>
      <c r="DVZ12" s="129"/>
      <c r="DWA12" s="129"/>
      <c r="DWB12" s="129"/>
      <c r="DWC12" s="129"/>
      <c r="DWD12" s="129"/>
      <c r="DWE12" s="129"/>
      <c r="DWF12" s="129"/>
      <c r="DWG12" s="129"/>
      <c r="DWH12" s="129"/>
      <c r="DWI12" s="129"/>
      <c r="DWJ12" s="129"/>
      <c r="DWK12" s="129"/>
      <c r="DWL12" s="129"/>
      <c r="DWM12" s="129"/>
      <c r="DWN12" s="129"/>
      <c r="DWO12" s="129"/>
      <c r="DWP12" s="129"/>
      <c r="DWQ12" s="129"/>
      <c r="DWR12" s="129"/>
      <c r="DWS12" s="129"/>
      <c r="DWT12" s="129"/>
      <c r="DWU12" s="129"/>
      <c r="DWV12" s="129"/>
      <c r="DWW12" s="129"/>
      <c r="DWX12" s="129"/>
      <c r="DWY12" s="129"/>
      <c r="DWZ12" s="129"/>
      <c r="DXA12" s="129"/>
      <c r="DXB12" s="129"/>
      <c r="DXC12" s="129"/>
      <c r="DXD12" s="129"/>
      <c r="DXE12" s="129"/>
      <c r="DXF12" s="129"/>
      <c r="DXG12" s="129"/>
      <c r="DXH12" s="129"/>
      <c r="DXI12" s="129"/>
      <c r="DXJ12" s="129"/>
      <c r="DXK12" s="129"/>
      <c r="DXL12" s="129"/>
      <c r="DXM12" s="129"/>
      <c r="DXN12" s="129"/>
      <c r="DXO12" s="129"/>
      <c r="DXP12" s="129"/>
      <c r="DXQ12" s="129"/>
      <c r="DXR12" s="129"/>
      <c r="DXS12" s="129"/>
      <c r="DXT12" s="129"/>
      <c r="DXU12" s="129"/>
      <c r="DXV12" s="129"/>
      <c r="DXW12" s="129"/>
      <c r="DXX12" s="129"/>
      <c r="DXY12" s="129"/>
      <c r="DXZ12" s="129"/>
      <c r="DYA12" s="129"/>
      <c r="DYB12" s="129"/>
      <c r="DYC12" s="129"/>
      <c r="DYD12" s="129"/>
      <c r="DYE12" s="129"/>
      <c r="DYF12" s="129"/>
      <c r="DYG12" s="129"/>
      <c r="DYH12" s="129"/>
      <c r="DYI12" s="129"/>
      <c r="DYJ12" s="129"/>
      <c r="DYK12" s="129"/>
      <c r="DYL12" s="129"/>
      <c r="DYM12" s="129"/>
      <c r="DYN12" s="129"/>
      <c r="DYO12" s="129"/>
      <c r="DYP12" s="129"/>
      <c r="DYQ12" s="129"/>
      <c r="DYR12" s="129"/>
      <c r="DYS12" s="129"/>
      <c r="DYT12" s="129"/>
      <c r="DYU12" s="129"/>
      <c r="DYV12" s="129"/>
      <c r="DYW12" s="129"/>
      <c r="DYX12" s="129"/>
      <c r="DYY12" s="129"/>
      <c r="DYZ12" s="129"/>
      <c r="DZA12" s="129"/>
      <c r="DZB12" s="129"/>
      <c r="DZC12" s="129"/>
      <c r="DZD12" s="129"/>
      <c r="DZE12" s="129"/>
      <c r="DZF12" s="129"/>
      <c r="DZG12" s="129"/>
      <c r="DZH12" s="129"/>
      <c r="DZI12" s="129"/>
      <c r="DZJ12" s="129"/>
      <c r="DZK12" s="129"/>
      <c r="DZL12" s="129"/>
      <c r="DZM12" s="129"/>
      <c r="DZN12" s="129"/>
      <c r="DZO12" s="129"/>
      <c r="DZP12" s="129"/>
      <c r="DZQ12" s="129"/>
      <c r="DZR12" s="129"/>
      <c r="DZS12" s="129"/>
      <c r="DZT12" s="129"/>
      <c r="DZU12" s="129"/>
      <c r="DZV12" s="129"/>
      <c r="DZW12" s="129"/>
      <c r="DZX12" s="129"/>
      <c r="DZY12" s="129"/>
      <c r="DZZ12" s="129"/>
      <c r="EAA12" s="129"/>
      <c r="EAB12" s="129"/>
      <c r="EAC12" s="129"/>
      <c r="EAD12" s="129"/>
      <c r="EAE12" s="129"/>
      <c r="EAF12" s="129"/>
      <c r="EAG12" s="129"/>
      <c r="EAH12" s="129"/>
      <c r="EAI12" s="129"/>
      <c r="EAJ12" s="129"/>
      <c r="EAK12" s="129"/>
      <c r="EAL12" s="129"/>
      <c r="EAM12" s="129"/>
      <c r="EAN12" s="129"/>
      <c r="EAO12" s="129"/>
      <c r="EAP12" s="129"/>
      <c r="EAQ12" s="129"/>
      <c r="EAR12" s="129"/>
      <c r="EAS12" s="129"/>
      <c r="EAT12" s="129"/>
      <c r="EAU12" s="129"/>
      <c r="EAV12" s="129"/>
      <c r="EAW12" s="129"/>
      <c r="EAX12" s="129"/>
      <c r="EAY12" s="129"/>
      <c r="EAZ12" s="129"/>
      <c r="EBA12" s="129"/>
      <c r="EBB12" s="129"/>
      <c r="EBC12" s="129"/>
      <c r="EBD12" s="129"/>
      <c r="EBE12" s="129"/>
      <c r="EBF12" s="129"/>
      <c r="EBG12" s="129"/>
      <c r="EBH12" s="129"/>
      <c r="EBI12" s="129"/>
      <c r="EBJ12" s="129"/>
      <c r="EBK12" s="129"/>
      <c r="EBL12" s="129"/>
      <c r="EBM12" s="129"/>
      <c r="EBN12" s="129"/>
      <c r="EBO12" s="129"/>
      <c r="EBP12" s="129"/>
      <c r="EBQ12" s="129"/>
      <c r="EBR12" s="129"/>
      <c r="EBS12" s="129"/>
      <c r="EBT12" s="129"/>
      <c r="EBU12" s="129"/>
      <c r="EBV12" s="129"/>
      <c r="EBW12" s="129"/>
      <c r="EBX12" s="129"/>
      <c r="EBY12" s="129"/>
      <c r="EBZ12" s="129"/>
      <c r="ECA12" s="129"/>
      <c r="ECB12" s="129"/>
      <c r="ECC12" s="129"/>
      <c r="ECD12" s="129"/>
      <c r="ECE12" s="129"/>
      <c r="ECF12" s="129"/>
      <c r="ECG12" s="129"/>
      <c r="ECH12" s="129"/>
      <c r="ECI12" s="129"/>
      <c r="ECJ12" s="129"/>
      <c r="ECK12" s="129"/>
      <c r="ECL12" s="129"/>
      <c r="ECM12" s="129"/>
      <c r="ECN12" s="129"/>
      <c r="ECO12" s="129"/>
      <c r="ECP12" s="129"/>
      <c r="ECQ12" s="129"/>
      <c r="ECR12" s="129"/>
      <c r="ECS12" s="129"/>
      <c r="ECT12" s="129"/>
      <c r="ECU12" s="129"/>
      <c r="ECV12" s="129"/>
      <c r="ECW12" s="129"/>
      <c r="ECX12" s="129"/>
      <c r="ECY12" s="129"/>
      <c r="ECZ12" s="129"/>
      <c r="EDA12" s="129"/>
      <c r="EDB12" s="129"/>
      <c r="EDC12" s="129"/>
      <c r="EDD12" s="129"/>
      <c r="EDE12" s="129"/>
      <c r="EDF12" s="129"/>
      <c r="EDG12" s="129"/>
      <c r="EDH12" s="129"/>
      <c r="EDI12" s="129"/>
      <c r="EDJ12" s="129"/>
      <c r="EDK12" s="129"/>
      <c r="EDL12" s="129"/>
      <c r="EDM12" s="129"/>
      <c r="EDN12" s="129"/>
      <c r="EDO12" s="129"/>
      <c r="EDP12" s="129"/>
      <c r="EDQ12" s="129"/>
      <c r="EDR12" s="129"/>
      <c r="EDS12" s="129"/>
      <c r="EDT12" s="129"/>
      <c r="EDU12" s="129"/>
      <c r="EDV12" s="129"/>
      <c r="EDW12" s="129"/>
      <c r="EDX12" s="129"/>
      <c r="EDY12" s="129"/>
      <c r="EDZ12" s="129"/>
      <c r="EEA12" s="129"/>
      <c r="EEB12" s="129"/>
      <c r="EEC12" s="129"/>
      <c r="EED12" s="129"/>
      <c r="EEE12" s="129"/>
      <c r="EEF12" s="129"/>
      <c r="EEG12" s="129"/>
      <c r="EEH12" s="129"/>
      <c r="EEI12" s="129"/>
      <c r="EEJ12" s="129"/>
      <c r="EEK12" s="129"/>
      <c r="EEL12" s="129"/>
      <c r="EEM12" s="129"/>
      <c r="EEN12" s="129"/>
      <c r="EEO12" s="129"/>
      <c r="EEP12" s="129"/>
      <c r="EEQ12" s="129"/>
      <c r="EER12" s="129"/>
      <c r="EES12" s="129"/>
      <c r="EET12" s="129"/>
      <c r="EEU12" s="129"/>
      <c r="EEV12" s="129"/>
      <c r="EEW12" s="129"/>
      <c r="EEX12" s="129"/>
      <c r="EEY12" s="129"/>
      <c r="EEZ12" s="129"/>
      <c r="EFA12" s="129"/>
      <c r="EFB12" s="129"/>
      <c r="EFC12" s="129"/>
      <c r="EFD12" s="129"/>
      <c r="EFE12" s="129"/>
      <c r="EFF12" s="129"/>
      <c r="EFG12" s="129"/>
      <c r="EFH12" s="129"/>
      <c r="EFI12" s="129"/>
      <c r="EFJ12" s="129"/>
      <c r="EFK12" s="129"/>
      <c r="EFL12" s="129"/>
      <c r="EFM12" s="129"/>
      <c r="EFN12" s="129"/>
      <c r="EFO12" s="129"/>
      <c r="EFP12" s="129"/>
      <c r="EFQ12" s="129"/>
      <c r="EFR12" s="129"/>
      <c r="EFS12" s="129"/>
      <c r="EFT12" s="129"/>
      <c r="EFU12" s="129"/>
      <c r="EFV12" s="129"/>
      <c r="EFW12" s="129"/>
      <c r="EFX12" s="129"/>
      <c r="EFY12" s="129"/>
      <c r="EFZ12" s="129"/>
      <c r="EGA12" s="129"/>
      <c r="EGB12" s="129"/>
      <c r="EGC12" s="129"/>
      <c r="EGD12" s="129"/>
      <c r="EGE12" s="129"/>
      <c r="EGF12" s="129"/>
      <c r="EGG12" s="129"/>
      <c r="EGH12" s="129"/>
      <c r="EGI12" s="129"/>
      <c r="EGJ12" s="129"/>
      <c r="EGK12" s="129"/>
      <c r="EGL12" s="129"/>
      <c r="EGM12" s="129"/>
      <c r="EGN12" s="129"/>
      <c r="EGO12" s="129"/>
      <c r="EGP12" s="129"/>
      <c r="EGQ12" s="129"/>
      <c r="EGR12" s="129"/>
      <c r="EGS12" s="129"/>
      <c r="EGT12" s="129"/>
      <c r="EGU12" s="129"/>
      <c r="EGV12" s="129"/>
      <c r="EGW12" s="129"/>
      <c r="EGX12" s="129"/>
      <c r="EGY12" s="129"/>
      <c r="EGZ12" s="129"/>
      <c r="EHA12" s="129"/>
      <c r="EHB12" s="129"/>
      <c r="EHC12" s="129"/>
      <c r="EHD12" s="129"/>
      <c r="EHE12" s="129"/>
      <c r="EHF12" s="129"/>
      <c r="EHG12" s="129"/>
      <c r="EHH12" s="129"/>
      <c r="EHI12" s="129"/>
      <c r="EHJ12" s="129"/>
      <c r="EHK12" s="129"/>
      <c r="EHL12" s="129"/>
      <c r="EHM12" s="129"/>
      <c r="EHN12" s="129"/>
      <c r="EHO12" s="129"/>
      <c r="EHP12" s="129"/>
      <c r="EHQ12" s="129"/>
      <c r="EHR12" s="129"/>
      <c r="EHS12" s="129"/>
      <c r="EHT12" s="129"/>
      <c r="EHU12" s="129"/>
      <c r="EHV12" s="129"/>
      <c r="EHW12" s="129"/>
      <c r="EHX12" s="129"/>
      <c r="EHY12" s="129"/>
      <c r="EHZ12" s="129"/>
      <c r="EIA12" s="129"/>
      <c r="EIB12" s="129"/>
      <c r="EIC12" s="129"/>
      <c r="EID12" s="129"/>
      <c r="EIE12" s="129"/>
      <c r="EIF12" s="129"/>
      <c r="EIG12" s="129"/>
      <c r="EIH12" s="129"/>
      <c r="EII12" s="129"/>
      <c r="EIJ12" s="129"/>
      <c r="EIK12" s="129"/>
      <c r="EIL12" s="129"/>
      <c r="EIM12" s="129"/>
      <c r="EIN12" s="129"/>
      <c r="EIO12" s="129"/>
      <c r="EIP12" s="129"/>
      <c r="EIQ12" s="129"/>
      <c r="EIR12" s="129"/>
      <c r="EIS12" s="129"/>
      <c r="EIT12" s="129"/>
      <c r="EIU12" s="129"/>
      <c r="EIV12" s="129"/>
      <c r="EIW12" s="129"/>
      <c r="EIX12" s="129"/>
      <c r="EIY12" s="129"/>
      <c r="EIZ12" s="129"/>
      <c r="EJA12" s="129"/>
      <c r="EJB12" s="129"/>
      <c r="EJC12" s="129"/>
      <c r="EJD12" s="129"/>
      <c r="EJE12" s="129"/>
      <c r="EJF12" s="129"/>
      <c r="EJG12" s="129"/>
      <c r="EJH12" s="129"/>
      <c r="EJI12" s="129"/>
      <c r="EJJ12" s="129"/>
      <c r="EJK12" s="129"/>
      <c r="EJL12" s="129"/>
      <c r="EJM12" s="129"/>
      <c r="EJN12" s="129"/>
      <c r="EJO12" s="129"/>
      <c r="EJP12" s="129"/>
      <c r="EJQ12" s="129"/>
      <c r="EJR12" s="129"/>
      <c r="EJS12" s="129"/>
      <c r="EJT12" s="129"/>
      <c r="EJU12" s="129"/>
      <c r="EJV12" s="129"/>
      <c r="EJW12" s="129"/>
      <c r="EJX12" s="129"/>
      <c r="EJY12" s="129"/>
      <c r="EJZ12" s="129"/>
      <c r="EKA12" s="129"/>
      <c r="EKB12" s="129"/>
      <c r="EKC12" s="129"/>
      <c r="EKD12" s="129"/>
      <c r="EKE12" s="129"/>
      <c r="EKF12" s="129"/>
      <c r="EKG12" s="129"/>
      <c r="EKH12" s="129"/>
      <c r="EKI12" s="129"/>
      <c r="EKJ12" s="129"/>
      <c r="EKK12" s="129"/>
      <c r="EKL12" s="129"/>
      <c r="EKM12" s="129"/>
      <c r="EKN12" s="129"/>
      <c r="EKO12" s="129"/>
      <c r="EKP12" s="129"/>
      <c r="EKQ12" s="129"/>
      <c r="EKR12" s="129"/>
      <c r="EKS12" s="129"/>
      <c r="EKT12" s="129"/>
      <c r="EKU12" s="129"/>
      <c r="EKV12" s="129"/>
      <c r="EKW12" s="129"/>
      <c r="EKX12" s="129"/>
      <c r="EKY12" s="129"/>
      <c r="EKZ12" s="129"/>
      <c r="ELA12" s="129"/>
      <c r="ELB12" s="129"/>
      <c r="ELC12" s="129"/>
      <c r="ELD12" s="129"/>
      <c r="ELE12" s="129"/>
      <c r="ELF12" s="129"/>
      <c r="ELG12" s="129"/>
      <c r="ELH12" s="129"/>
      <c r="ELI12" s="129"/>
      <c r="ELJ12" s="129"/>
      <c r="ELK12" s="129"/>
      <c r="ELL12" s="129"/>
      <c r="ELM12" s="129"/>
      <c r="ELN12" s="129"/>
      <c r="ELO12" s="129"/>
      <c r="ELP12" s="129"/>
      <c r="ELQ12" s="129"/>
      <c r="ELR12" s="129"/>
      <c r="ELS12" s="129"/>
      <c r="ELT12" s="129"/>
      <c r="ELU12" s="129"/>
      <c r="ELV12" s="129"/>
      <c r="ELW12" s="129"/>
      <c r="ELX12" s="129"/>
      <c r="ELY12" s="129"/>
      <c r="ELZ12" s="129"/>
      <c r="EMA12" s="129"/>
      <c r="EMB12" s="129"/>
      <c r="EMC12" s="129"/>
      <c r="EMD12" s="129"/>
      <c r="EME12" s="129"/>
      <c r="EMF12" s="129"/>
      <c r="EMG12" s="129"/>
      <c r="EMH12" s="129"/>
      <c r="EMI12" s="129"/>
      <c r="EMJ12" s="129"/>
      <c r="EMK12" s="129"/>
      <c r="EML12" s="129"/>
      <c r="EMM12" s="129"/>
      <c r="EMN12" s="129"/>
      <c r="EMO12" s="129"/>
      <c r="EMP12" s="129"/>
      <c r="EMQ12" s="129"/>
      <c r="EMR12" s="129"/>
      <c r="EMS12" s="129"/>
      <c r="EMT12" s="129"/>
      <c r="EMU12" s="129"/>
      <c r="EMV12" s="129"/>
      <c r="EMW12" s="129"/>
      <c r="EMX12" s="129"/>
      <c r="EMY12" s="129"/>
      <c r="EMZ12" s="129"/>
      <c r="ENA12" s="129"/>
      <c r="ENB12" s="129"/>
      <c r="ENC12" s="129"/>
      <c r="END12" s="129"/>
      <c r="ENE12" s="129"/>
      <c r="ENF12" s="129"/>
      <c r="ENG12" s="129"/>
      <c r="ENH12" s="129"/>
      <c r="ENI12" s="129"/>
      <c r="ENJ12" s="129"/>
      <c r="ENK12" s="129"/>
      <c r="ENL12" s="129"/>
      <c r="ENM12" s="129"/>
      <c r="ENN12" s="129"/>
      <c r="ENO12" s="129"/>
      <c r="ENP12" s="129"/>
      <c r="ENQ12" s="129"/>
      <c r="ENR12" s="129"/>
      <c r="ENS12" s="129"/>
      <c r="ENT12" s="129"/>
      <c r="ENU12" s="129"/>
      <c r="ENV12" s="129"/>
      <c r="ENW12" s="129"/>
      <c r="ENX12" s="129"/>
      <c r="ENY12" s="129"/>
      <c r="ENZ12" s="129"/>
      <c r="EOA12" s="129"/>
      <c r="EOB12" s="129"/>
      <c r="EOC12" s="129"/>
      <c r="EOD12" s="129"/>
      <c r="EOE12" s="129"/>
      <c r="EOF12" s="129"/>
      <c r="EOG12" s="129"/>
      <c r="EOH12" s="129"/>
      <c r="EOI12" s="129"/>
      <c r="EOJ12" s="129"/>
      <c r="EOK12" s="129"/>
      <c r="EOL12" s="129"/>
      <c r="EOM12" s="129"/>
      <c r="EON12" s="129"/>
      <c r="EOO12" s="129"/>
      <c r="EOP12" s="129"/>
      <c r="EOQ12" s="129"/>
      <c r="EOR12" s="129"/>
      <c r="EOS12" s="129"/>
      <c r="EOT12" s="129"/>
      <c r="EOU12" s="129"/>
      <c r="EOV12" s="129"/>
      <c r="EOW12" s="129"/>
      <c r="EOX12" s="129"/>
      <c r="EOY12" s="129"/>
      <c r="EOZ12" s="129"/>
      <c r="EPA12" s="129"/>
      <c r="EPB12" s="129"/>
      <c r="EPC12" s="129"/>
      <c r="EPD12" s="129"/>
      <c r="EPE12" s="129"/>
      <c r="EPF12" s="129"/>
      <c r="EPG12" s="129"/>
      <c r="EPH12" s="129"/>
      <c r="EPI12" s="129"/>
      <c r="EPJ12" s="129"/>
      <c r="EPK12" s="129"/>
      <c r="EPL12" s="129"/>
      <c r="EPM12" s="129"/>
      <c r="EPN12" s="129"/>
      <c r="EPO12" s="129"/>
      <c r="EPP12" s="129"/>
      <c r="EPQ12" s="129"/>
      <c r="EPR12" s="129"/>
      <c r="EPS12" s="129"/>
      <c r="EPT12" s="129"/>
      <c r="EPU12" s="129"/>
      <c r="EPV12" s="129"/>
      <c r="EPW12" s="129"/>
      <c r="EPX12" s="129"/>
      <c r="EPY12" s="129"/>
      <c r="EPZ12" s="129"/>
      <c r="EQA12" s="129"/>
      <c r="EQB12" s="129"/>
      <c r="EQC12" s="129"/>
      <c r="EQD12" s="129"/>
      <c r="EQE12" s="129"/>
      <c r="EQF12" s="129"/>
      <c r="EQG12" s="129"/>
      <c r="EQH12" s="129"/>
      <c r="EQI12" s="129"/>
      <c r="EQJ12" s="129"/>
      <c r="EQK12" s="129"/>
      <c r="EQL12" s="129"/>
      <c r="EQM12" s="129"/>
      <c r="EQN12" s="129"/>
      <c r="EQO12" s="129"/>
      <c r="EQP12" s="129"/>
      <c r="EQQ12" s="129"/>
      <c r="EQR12" s="129"/>
      <c r="EQS12" s="129"/>
      <c r="EQT12" s="129"/>
      <c r="EQU12" s="129"/>
      <c r="EQV12" s="129"/>
      <c r="EQW12" s="129"/>
      <c r="EQX12" s="129"/>
      <c r="EQY12" s="129"/>
      <c r="EQZ12" s="129"/>
      <c r="ERA12" s="129"/>
      <c r="ERB12" s="129"/>
      <c r="ERC12" s="129"/>
      <c r="ERD12" s="129"/>
      <c r="ERE12" s="129"/>
      <c r="ERF12" s="129"/>
      <c r="ERG12" s="129"/>
      <c r="ERH12" s="129"/>
      <c r="ERI12" s="129"/>
      <c r="ERJ12" s="129"/>
      <c r="ERK12" s="129"/>
      <c r="ERL12" s="129"/>
      <c r="ERM12" s="129"/>
      <c r="ERN12" s="129"/>
      <c r="ERO12" s="129"/>
      <c r="ERP12" s="129"/>
      <c r="ERQ12" s="129"/>
      <c r="ERR12" s="129"/>
      <c r="ERS12" s="129"/>
      <c r="ERT12" s="129"/>
      <c r="ERU12" s="129"/>
      <c r="ERV12" s="129"/>
      <c r="ERW12" s="129"/>
      <c r="ERX12" s="129"/>
      <c r="ERY12" s="129"/>
      <c r="ERZ12" s="129"/>
      <c r="ESA12" s="129"/>
      <c r="ESB12" s="129"/>
      <c r="ESC12" s="129"/>
      <c r="ESD12" s="129"/>
      <c r="ESE12" s="129"/>
      <c r="ESF12" s="129"/>
      <c r="ESG12" s="129"/>
      <c r="ESH12" s="129"/>
      <c r="ESI12" s="129"/>
      <c r="ESJ12" s="129"/>
      <c r="ESK12" s="129"/>
      <c r="ESL12" s="129"/>
      <c r="ESM12" s="129"/>
      <c r="ESN12" s="129"/>
      <c r="ESO12" s="129"/>
      <c r="ESP12" s="129"/>
      <c r="ESQ12" s="129"/>
      <c r="ESR12" s="129"/>
      <c r="ESS12" s="129"/>
      <c r="EST12" s="129"/>
      <c r="ESU12" s="129"/>
      <c r="ESV12" s="129"/>
      <c r="ESW12" s="129"/>
      <c r="ESX12" s="129"/>
      <c r="ESY12" s="129"/>
      <c r="ESZ12" s="129"/>
      <c r="ETA12" s="129"/>
      <c r="ETB12" s="129"/>
      <c r="ETC12" s="129"/>
      <c r="ETD12" s="129"/>
      <c r="ETE12" s="129"/>
      <c r="ETF12" s="129"/>
      <c r="ETG12" s="129"/>
      <c r="ETH12" s="129"/>
      <c r="ETI12" s="129"/>
      <c r="ETJ12" s="129"/>
      <c r="ETK12" s="129"/>
      <c r="ETL12" s="129"/>
      <c r="ETM12" s="129"/>
      <c r="ETN12" s="129"/>
      <c r="ETO12" s="129"/>
      <c r="ETP12" s="129"/>
      <c r="ETQ12" s="129"/>
      <c r="ETR12" s="129"/>
      <c r="ETS12" s="129"/>
      <c r="ETT12" s="129"/>
      <c r="ETU12" s="129"/>
      <c r="ETV12" s="129"/>
      <c r="ETW12" s="129"/>
      <c r="ETX12" s="129"/>
      <c r="ETY12" s="129"/>
      <c r="ETZ12" s="129"/>
      <c r="EUA12" s="129"/>
      <c r="EUB12" s="129"/>
      <c r="EUC12" s="129"/>
      <c r="EUD12" s="129"/>
      <c r="EUE12" s="129"/>
      <c r="EUF12" s="129"/>
      <c r="EUG12" s="129"/>
      <c r="EUH12" s="129"/>
      <c r="EUI12" s="129"/>
      <c r="EUJ12" s="129"/>
      <c r="EUK12" s="129"/>
      <c r="EUL12" s="129"/>
      <c r="EUM12" s="129"/>
      <c r="EUN12" s="129"/>
      <c r="EUO12" s="129"/>
      <c r="EUP12" s="129"/>
      <c r="EUQ12" s="129"/>
      <c r="EUR12" s="129"/>
      <c r="EUS12" s="129"/>
      <c r="EUT12" s="129"/>
      <c r="EUU12" s="129"/>
      <c r="EUV12" s="129"/>
      <c r="EUW12" s="129"/>
      <c r="EUX12" s="129"/>
      <c r="EUY12" s="129"/>
      <c r="EUZ12" s="129"/>
      <c r="EVA12" s="129"/>
      <c r="EVB12" s="129"/>
      <c r="EVC12" s="129"/>
      <c r="EVD12" s="129"/>
      <c r="EVE12" s="129"/>
      <c r="EVF12" s="129"/>
      <c r="EVG12" s="129"/>
      <c r="EVH12" s="129"/>
      <c r="EVI12" s="129"/>
      <c r="EVJ12" s="129"/>
      <c r="EVK12" s="129"/>
      <c r="EVL12" s="129"/>
      <c r="EVM12" s="129"/>
      <c r="EVN12" s="129"/>
      <c r="EVO12" s="129"/>
      <c r="EVP12" s="129"/>
      <c r="EVQ12" s="129"/>
      <c r="EVR12" s="129"/>
      <c r="EVS12" s="129"/>
      <c r="EVT12" s="129"/>
      <c r="EVU12" s="129"/>
      <c r="EVV12" s="129"/>
      <c r="EVW12" s="129"/>
      <c r="EVX12" s="129"/>
      <c r="EVY12" s="129"/>
      <c r="EVZ12" s="129"/>
      <c r="EWA12" s="129"/>
      <c r="EWB12" s="129"/>
      <c r="EWC12" s="129"/>
      <c r="EWD12" s="129"/>
      <c r="EWE12" s="129"/>
      <c r="EWF12" s="129"/>
      <c r="EWG12" s="129"/>
      <c r="EWH12" s="129"/>
      <c r="EWI12" s="129"/>
      <c r="EWJ12" s="129"/>
      <c r="EWK12" s="129"/>
      <c r="EWL12" s="129"/>
      <c r="EWM12" s="129"/>
      <c r="EWN12" s="129"/>
      <c r="EWO12" s="129"/>
      <c r="EWP12" s="129"/>
      <c r="EWQ12" s="129"/>
      <c r="EWR12" s="129"/>
      <c r="EWS12" s="129"/>
      <c r="EWT12" s="129"/>
      <c r="EWU12" s="129"/>
      <c r="EWV12" s="129"/>
      <c r="EWW12" s="129"/>
      <c r="EWX12" s="129"/>
      <c r="EWY12" s="129"/>
      <c r="EWZ12" s="129"/>
      <c r="EXA12" s="129"/>
      <c r="EXB12" s="129"/>
      <c r="EXC12" s="129"/>
      <c r="EXD12" s="129"/>
      <c r="EXE12" s="129"/>
      <c r="EXF12" s="129"/>
      <c r="EXG12" s="129"/>
      <c r="EXH12" s="129"/>
      <c r="EXI12" s="129"/>
      <c r="EXJ12" s="129"/>
      <c r="EXK12" s="129"/>
      <c r="EXL12" s="129"/>
      <c r="EXM12" s="129"/>
      <c r="EXN12" s="129"/>
      <c r="EXO12" s="129"/>
      <c r="EXP12" s="129"/>
      <c r="EXQ12" s="129"/>
      <c r="EXR12" s="129"/>
      <c r="EXS12" s="129"/>
      <c r="EXT12" s="129"/>
      <c r="EXU12" s="129"/>
      <c r="EXV12" s="129"/>
      <c r="EXW12" s="129"/>
      <c r="EXX12" s="129"/>
      <c r="EXY12" s="129"/>
      <c r="EXZ12" s="129"/>
      <c r="EYA12" s="129"/>
      <c r="EYB12" s="129"/>
      <c r="EYC12" s="129"/>
      <c r="EYD12" s="129"/>
      <c r="EYE12" s="129"/>
      <c r="EYF12" s="129"/>
      <c r="EYG12" s="129"/>
      <c r="EYH12" s="129"/>
      <c r="EYI12" s="129"/>
      <c r="EYJ12" s="129"/>
      <c r="EYK12" s="129"/>
      <c r="EYL12" s="129"/>
      <c r="EYM12" s="129"/>
      <c r="EYN12" s="129"/>
      <c r="EYO12" s="129"/>
      <c r="EYP12" s="129"/>
      <c r="EYQ12" s="129"/>
      <c r="EYR12" s="129"/>
      <c r="EYS12" s="129"/>
      <c r="EYT12" s="129"/>
      <c r="EYU12" s="129"/>
      <c r="EYV12" s="129"/>
      <c r="EYW12" s="129"/>
      <c r="EYX12" s="129"/>
      <c r="EYY12" s="129"/>
      <c r="EYZ12" s="129"/>
      <c r="EZA12" s="129"/>
      <c r="EZB12" s="129"/>
      <c r="EZC12" s="129"/>
      <c r="EZD12" s="129"/>
      <c r="EZE12" s="129"/>
      <c r="EZF12" s="129"/>
      <c r="EZG12" s="129"/>
      <c r="EZH12" s="129"/>
      <c r="EZI12" s="129"/>
      <c r="EZJ12" s="129"/>
      <c r="EZK12" s="129"/>
      <c r="EZL12" s="129"/>
      <c r="EZM12" s="129"/>
      <c r="EZN12" s="129"/>
      <c r="EZO12" s="129"/>
      <c r="EZP12" s="129"/>
      <c r="EZQ12" s="129"/>
      <c r="EZR12" s="129"/>
      <c r="EZS12" s="129"/>
      <c r="EZT12" s="129"/>
      <c r="EZU12" s="129"/>
      <c r="EZV12" s="129"/>
      <c r="EZW12" s="129"/>
      <c r="EZX12" s="129"/>
      <c r="EZY12" s="129"/>
      <c r="EZZ12" s="129"/>
      <c r="FAA12" s="129"/>
      <c r="FAB12" s="129"/>
      <c r="FAC12" s="129"/>
      <c r="FAD12" s="129"/>
      <c r="FAE12" s="129"/>
      <c r="FAF12" s="129"/>
      <c r="FAG12" s="129"/>
      <c r="FAH12" s="129"/>
      <c r="FAI12" s="129"/>
      <c r="FAJ12" s="129"/>
      <c r="FAK12" s="129"/>
      <c r="FAL12" s="129"/>
      <c r="FAM12" s="129"/>
      <c r="FAN12" s="129"/>
      <c r="FAO12" s="129"/>
      <c r="FAP12" s="129"/>
      <c r="FAQ12" s="129"/>
      <c r="FAR12" s="129"/>
      <c r="FAS12" s="129"/>
      <c r="FAT12" s="129"/>
      <c r="FAU12" s="129"/>
      <c r="FAV12" s="129"/>
      <c r="FAW12" s="129"/>
      <c r="FAX12" s="129"/>
      <c r="FAY12" s="129"/>
      <c r="FAZ12" s="129"/>
      <c r="FBA12" s="129"/>
      <c r="FBB12" s="129"/>
      <c r="FBC12" s="129"/>
      <c r="FBD12" s="129"/>
      <c r="FBE12" s="129"/>
      <c r="FBF12" s="129"/>
      <c r="FBG12" s="129"/>
      <c r="FBH12" s="129"/>
      <c r="FBI12" s="129"/>
      <c r="FBJ12" s="129"/>
      <c r="FBK12" s="129"/>
      <c r="FBL12" s="129"/>
      <c r="FBM12" s="129"/>
      <c r="FBN12" s="129"/>
      <c r="FBO12" s="129"/>
      <c r="FBP12" s="129"/>
      <c r="FBQ12" s="129"/>
      <c r="FBR12" s="129"/>
      <c r="FBS12" s="129"/>
      <c r="FBT12" s="129"/>
      <c r="FBU12" s="129"/>
      <c r="FBV12" s="129"/>
      <c r="FBW12" s="129"/>
      <c r="FBX12" s="129"/>
      <c r="FBY12" s="129"/>
      <c r="FBZ12" s="129"/>
      <c r="FCA12" s="129"/>
      <c r="FCB12" s="129"/>
      <c r="FCC12" s="129"/>
      <c r="FCD12" s="129"/>
      <c r="FCE12" s="129"/>
      <c r="FCF12" s="129"/>
      <c r="FCG12" s="129"/>
      <c r="FCH12" s="129"/>
      <c r="FCI12" s="129"/>
      <c r="FCJ12" s="129"/>
      <c r="FCK12" s="129"/>
      <c r="FCL12" s="129"/>
      <c r="FCM12" s="129"/>
      <c r="FCN12" s="129"/>
      <c r="FCO12" s="129"/>
      <c r="FCP12" s="129"/>
      <c r="FCQ12" s="129"/>
      <c r="FCR12" s="129"/>
      <c r="FCS12" s="129"/>
      <c r="FCT12" s="129"/>
      <c r="FCU12" s="129"/>
      <c r="FCV12" s="129"/>
      <c r="FCW12" s="129"/>
      <c r="FCX12" s="129"/>
      <c r="FCY12" s="129"/>
      <c r="FCZ12" s="129"/>
      <c r="FDA12" s="129"/>
      <c r="FDB12" s="129"/>
      <c r="FDC12" s="129"/>
      <c r="FDD12" s="129"/>
      <c r="FDE12" s="129"/>
      <c r="FDF12" s="129"/>
      <c r="FDG12" s="129"/>
      <c r="FDH12" s="129"/>
      <c r="FDI12" s="129"/>
      <c r="FDJ12" s="129"/>
      <c r="FDK12" s="129"/>
      <c r="FDL12" s="129"/>
      <c r="FDM12" s="129"/>
      <c r="FDN12" s="129"/>
      <c r="FDO12" s="129"/>
      <c r="FDP12" s="129"/>
      <c r="FDQ12" s="129"/>
      <c r="FDR12" s="129"/>
      <c r="FDS12" s="129"/>
      <c r="FDT12" s="129"/>
      <c r="FDU12" s="129"/>
      <c r="FDV12" s="129"/>
      <c r="FDW12" s="129"/>
      <c r="FDX12" s="129"/>
      <c r="FDY12" s="129"/>
      <c r="FDZ12" s="129"/>
      <c r="FEA12" s="129"/>
      <c r="FEB12" s="129"/>
      <c r="FEC12" s="129"/>
      <c r="FED12" s="129"/>
      <c r="FEE12" s="129"/>
      <c r="FEF12" s="129"/>
      <c r="FEG12" s="129"/>
      <c r="FEH12" s="129"/>
      <c r="FEI12" s="129"/>
      <c r="FEJ12" s="129"/>
      <c r="FEK12" s="129"/>
      <c r="FEL12" s="129"/>
      <c r="FEM12" s="129"/>
      <c r="FEN12" s="129"/>
      <c r="FEO12" s="129"/>
      <c r="FEP12" s="129"/>
      <c r="FEQ12" s="129"/>
      <c r="FER12" s="129"/>
      <c r="FES12" s="129"/>
      <c r="FET12" s="129"/>
      <c r="FEU12" s="129"/>
      <c r="FEV12" s="129"/>
      <c r="FEW12" s="129"/>
      <c r="FEX12" s="129"/>
      <c r="FEY12" s="129"/>
      <c r="FEZ12" s="129"/>
      <c r="FFA12" s="129"/>
      <c r="FFB12" s="129"/>
      <c r="FFC12" s="129"/>
      <c r="FFD12" s="129"/>
      <c r="FFE12" s="129"/>
      <c r="FFF12" s="129"/>
      <c r="FFG12" s="129"/>
      <c r="FFH12" s="129"/>
      <c r="FFI12" s="129"/>
      <c r="FFJ12" s="129"/>
      <c r="FFK12" s="129"/>
      <c r="FFL12" s="129"/>
      <c r="FFM12" s="129"/>
      <c r="FFN12" s="129"/>
      <c r="FFO12" s="129"/>
      <c r="FFP12" s="129"/>
      <c r="FFQ12" s="129"/>
      <c r="FFR12" s="129"/>
      <c r="FFS12" s="129"/>
      <c r="FFT12" s="129"/>
      <c r="FFU12" s="129"/>
      <c r="FFV12" s="129"/>
      <c r="FFW12" s="129"/>
      <c r="FFX12" s="129"/>
      <c r="FFY12" s="129"/>
      <c r="FFZ12" s="129"/>
      <c r="FGA12" s="129"/>
      <c r="FGB12" s="129"/>
      <c r="FGC12" s="129"/>
      <c r="FGD12" s="129"/>
      <c r="FGE12" s="129"/>
      <c r="FGF12" s="129"/>
      <c r="FGG12" s="129"/>
      <c r="FGH12" s="129"/>
      <c r="FGI12" s="129"/>
      <c r="FGJ12" s="129"/>
      <c r="FGK12" s="129"/>
      <c r="FGL12" s="129"/>
      <c r="FGM12" s="129"/>
      <c r="FGN12" s="129"/>
      <c r="FGO12" s="129"/>
      <c r="FGP12" s="129"/>
      <c r="FGQ12" s="129"/>
      <c r="FGR12" s="129"/>
      <c r="FGS12" s="129"/>
      <c r="FGT12" s="129"/>
      <c r="FGU12" s="129"/>
      <c r="FGV12" s="129"/>
      <c r="FGW12" s="129"/>
      <c r="FGX12" s="129"/>
      <c r="FGY12" s="129"/>
      <c r="FGZ12" s="129"/>
      <c r="FHA12" s="129"/>
      <c r="FHB12" s="129"/>
      <c r="FHC12" s="129"/>
      <c r="FHD12" s="129"/>
      <c r="FHE12" s="129"/>
      <c r="FHF12" s="129"/>
      <c r="FHG12" s="129"/>
      <c r="FHH12" s="129"/>
      <c r="FHI12" s="129"/>
      <c r="FHJ12" s="129"/>
      <c r="FHK12" s="129"/>
      <c r="FHL12" s="129"/>
      <c r="FHM12" s="129"/>
      <c r="FHN12" s="129"/>
      <c r="FHO12" s="129"/>
      <c r="FHP12" s="129"/>
      <c r="FHQ12" s="129"/>
      <c r="FHR12" s="129"/>
      <c r="FHS12" s="129"/>
      <c r="FHT12" s="129"/>
      <c r="FHU12" s="129"/>
      <c r="FHV12" s="129"/>
      <c r="FHW12" s="129"/>
      <c r="FHX12" s="129"/>
      <c r="FHY12" s="129"/>
      <c r="FHZ12" s="129"/>
      <c r="FIA12" s="129"/>
      <c r="FIB12" s="129"/>
      <c r="FIC12" s="129"/>
      <c r="FID12" s="129"/>
      <c r="FIE12" s="129"/>
      <c r="FIF12" s="129"/>
      <c r="FIG12" s="129"/>
      <c r="FIH12" s="129"/>
      <c r="FII12" s="129"/>
      <c r="FIJ12" s="129"/>
      <c r="FIK12" s="129"/>
      <c r="FIL12" s="129"/>
      <c r="FIM12" s="129"/>
      <c r="FIN12" s="129"/>
      <c r="FIO12" s="129"/>
      <c r="FIP12" s="129"/>
      <c r="FIQ12" s="129"/>
      <c r="FIR12" s="129"/>
      <c r="FIS12" s="129"/>
      <c r="FIT12" s="129"/>
      <c r="FIU12" s="129"/>
      <c r="FIV12" s="129"/>
      <c r="FIW12" s="129"/>
      <c r="FIX12" s="129"/>
      <c r="FIY12" s="129"/>
      <c r="FIZ12" s="129"/>
      <c r="FJA12" s="129"/>
      <c r="FJB12" s="129"/>
      <c r="FJC12" s="129"/>
      <c r="FJD12" s="129"/>
      <c r="FJE12" s="129"/>
      <c r="FJF12" s="129"/>
      <c r="FJG12" s="129"/>
      <c r="FJH12" s="129"/>
      <c r="FJI12" s="129"/>
      <c r="FJJ12" s="129"/>
      <c r="FJK12" s="129"/>
      <c r="FJL12" s="129"/>
      <c r="FJM12" s="129"/>
      <c r="FJN12" s="129"/>
      <c r="FJO12" s="129"/>
      <c r="FJP12" s="129"/>
      <c r="FJQ12" s="129"/>
      <c r="FJR12" s="129"/>
      <c r="FJS12" s="129"/>
      <c r="FJT12" s="129"/>
      <c r="FJU12" s="129"/>
      <c r="FJV12" s="129"/>
      <c r="FJW12" s="129"/>
      <c r="FJX12" s="129"/>
      <c r="FJY12" s="129"/>
      <c r="FJZ12" s="129"/>
      <c r="FKA12" s="129"/>
      <c r="FKB12" s="129"/>
      <c r="FKC12" s="129"/>
      <c r="FKD12" s="129"/>
      <c r="FKE12" s="129"/>
      <c r="FKF12" s="129"/>
      <c r="FKG12" s="129"/>
      <c r="FKH12" s="129"/>
      <c r="FKI12" s="129"/>
      <c r="FKJ12" s="129"/>
      <c r="FKK12" s="129"/>
      <c r="FKL12" s="129"/>
      <c r="FKM12" s="129"/>
      <c r="FKN12" s="129"/>
      <c r="FKO12" s="129"/>
      <c r="FKP12" s="129"/>
      <c r="FKQ12" s="129"/>
      <c r="FKR12" s="129"/>
      <c r="FKS12" s="129"/>
      <c r="FKT12" s="129"/>
      <c r="FKU12" s="129"/>
      <c r="FKV12" s="129"/>
      <c r="FKW12" s="129"/>
      <c r="FKX12" s="129"/>
      <c r="FKY12" s="129"/>
      <c r="FKZ12" s="129"/>
      <c r="FLA12" s="129"/>
      <c r="FLB12" s="129"/>
      <c r="FLC12" s="129"/>
      <c r="FLD12" s="129"/>
      <c r="FLE12" s="129"/>
      <c r="FLF12" s="129"/>
      <c r="FLG12" s="129"/>
      <c r="FLH12" s="129"/>
      <c r="FLI12" s="129"/>
      <c r="FLJ12" s="129"/>
      <c r="FLK12" s="129"/>
      <c r="FLL12" s="129"/>
      <c r="FLM12" s="129"/>
      <c r="FLN12" s="129"/>
      <c r="FLO12" s="129"/>
      <c r="FLP12" s="129"/>
      <c r="FLQ12" s="129"/>
      <c r="FLR12" s="129"/>
      <c r="FLS12" s="129"/>
      <c r="FLT12" s="129"/>
      <c r="FLU12" s="129"/>
      <c r="FLV12" s="129"/>
      <c r="FLW12" s="129"/>
      <c r="FLX12" s="129"/>
      <c r="FLY12" s="129"/>
      <c r="FLZ12" s="129"/>
      <c r="FMA12" s="129"/>
      <c r="FMB12" s="129"/>
      <c r="FMC12" s="129"/>
      <c r="FMD12" s="129"/>
      <c r="FME12" s="129"/>
      <c r="FMF12" s="129"/>
      <c r="FMG12" s="129"/>
      <c r="FMH12" s="129"/>
      <c r="FMI12" s="129"/>
      <c r="FMJ12" s="129"/>
      <c r="FMK12" s="129"/>
      <c r="FML12" s="129"/>
      <c r="FMM12" s="129"/>
      <c r="FMN12" s="129"/>
      <c r="FMO12" s="129"/>
      <c r="FMP12" s="129"/>
      <c r="FMQ12" s="129"/>
      <c r="FMR12" s="129"/>
      <c r="FMS12" s="129"/>
      <c r="FMT12" s="129"/>
      <c r="FMU12" s="129"/>
      <c r="FMV12" s="129"/>
      <c r="FMW12" s="129"/>
      <c r="FMX12" s="129"/>
      <c r="FMY12" s="129"/>
      <c r="FMZ12" s="129"/>
      <c r="FNA12" s="129"/>
      <c r="FNB12" s="129"/>
      <c r="FNC12" s="129"/>
      <c r="FND12" s="129"/>
      <c r="FNE12" s="129"/>
      <c r="FNF12" s="129"/>
      <c r="FNG12" s="129"/>
      <c r="FNH12" s="129"/>
      <c r="FNI12" s="129"/>
      <c r="FNJ12" s="129"/>
      <c r="FNK12" s="129"/>
      <c r="FNL12" s="129"/>
      <c r="FNM12" s="129"/>
      <c r="FNN12" s="129"/>
      <c r="FNO12" s="129"/>
      <c r="FNP12" s="129"/>
      <c r="FNQ12" s="129"/>
      <c r="FNR12" s="129"/>
      <c r="FNS12" s="129"/>
      <c r="FNT12" s="129"/>
      <c r="FNU12" s="129"/>
      <c r="FNV12" s="129"/>
      <c r="FNW12" s="129"/>
      <c r="FNX12" s="129"/>
      <c r="FNY12" s="129"/>
      <c r="FNZ12" s="129"/>
      <c r="FOA12" s="129"/>
      <c r="FOB12" s="129"/>
      <c r="FOC12" s="129"/>
      <c r="FOD12" s="129"/>
      <c r="FOE12" s="129"/>
      <c r="FOF12" s="129"/>
      <c r="FOG12" s="129"/>
      <c r="FOH12" s="129"/>
      <c r="FOI12" s="129"/>
      <c r="FOJ12" s="129"/>
      <c r="FOK12" s="129"/>
      <c r="FOL12" s="129"/>
      <c r="FOM12" s="129"/>
      <c r="FON12" s="129"/>
      <c r="FOO12" s="129"/>
      <c r="FOP12" s="129"/>
      <c r="FOQ12" s="129"/>
      <c r="FOR12" s="129"/>
      <c r="FOS12" s="129"/>
      <c r="FOT12" s="129"/>
      <c r="FOU12" s="129"/>
      <c r="FOV12" s="129"/>
      <c r="FOW12" s="129"/>
      <c r="FOX12" s="129"/>
      <c r="FOY12" s="129"/>
      <c r="FOZ12" s="129"/>
      <c r="FPA12" s="129"/>
      <c r="FPB12" s="129"/>
      <c r="FPC12" s="129"/>
      <c r="FPD12" s="129"/>
      <c r="FPE12" s="129"/>
      <c r="FPF12" s="129"/>
      <c r="FPG12" s="129"/>
      <c r="FPH12" s="129"/>
      <c r="FPI12" s="129"/>
      <c r="FPJ12" s="129"/>
      <c r="FPK12" s="129"/>
      <c r="FPL12" s="129"/>
      <c r="FPM12" s="129"/>
      <c r="FPN12" s="129"/>
      <c r="FPO12" s="129"/>
      <c r="FPP12" s="129"/>
      <c r="FPQ12" s="129"/>
      <c r="FPR12" s="129"/>
      <c r="FPS12" s="129"/>
      <c r="FPT12" s="129"/>
      <c r="FPU12" s="129"/>
      <c r="FPV12" s="129"/>
      <c r="FPW12" s="129"/>
      <c r="FPX12" s="129"/>
      <c r="FPY12" s="129"/>
      <c r="FPZ12" s="129"/>
      <c r="FQA12" s="129"/>
      <c r="FQB12" s="129"/>
      <c r="FQC12" s="129"/>
      <c r="FQD12" s="129"/>
      <c r="FQE12" s="129"/>
      <c r="FQF12" s="129"/>
      <c r="FQG12" s="129"/>
      <c r="FQH12" s="129"/>
      <c r="FQI12" s="129"/>
      <c r="FQJ12" s="129"/>
      <c r="FQK12" s="129"/>
      <c r="FQL12" s="129"/>
      <c r="FQM12" s="129"/>
      <c r="FQN12" s="129"/>
      <c r="FQO12" s="129"/>
      <c r="FQP12" s="129"/>
      <c r="FQQ12" s="129"/>
      <c r="FQR12" s="129"/>
      <c r="FQS12" s="129"/>
      <c r="FQT12" s="129"/>
      <c r="FQU12" s="129"/>
      <c r="FQV12" s="129"/>
      <c r="FQW12" s="129"/>
      <c r="FQX12" s="129"/>
      <c r="FQY12" s="129"/>
      <c r="FQZ12" s="129"/>
      <c r="FRA12" s="129"/>
      <c r="FRB12" s="129"/>
      <c r="FRC12" s="129"/>
      <c r="FRD12" s="129"/>
      <c r="FRE12" s="129"/>
      <c r="FRF12" s="129"/>
      <c r="FRG12" s="129"/>
      <c r="FRH12" s="129"/>
      <c r="FRI12" s="129"/>
      <c r="FRJ12" s="129"/>
      <c r="FRK12" s="129"/>
      <c r="FRL12" s="129"/>
      <c r="FRM12" s="129"/>
      <c r="FRN12" s="129"/>
      <c r="FRO12" s="129"/>
      <c r="FRP12" s="129"/>
      <c r="FRQ12" s="129"/>
      <c r="FRR12" s="129"/>
      <c r="FRS12" s="129"/>
      <c r="FRT12" s="129"/>
      <c r="FRU12" s="129"/>
      <c r="FRV12" s="129"/>
      <c r="FRW12" s="129"/>
      <c r="FRX12" s="129"/>
      <c r="FRY12" s="129"/>
      <c r="FRZ12" s="129"/>
      <c r="FSA12" s="129"/>
      <c r="FSB12" s="129"/>
      <c r="FSC12" s="129"/>
      <c r="FSD12" s="129"/>
      <c r="FSE12" s="129"/>
      <c r="FSF12" s="129"/>
      <c r="FSG12" s="129"/>
      <c r="FSH12" s="129"/>
      <c r="FSI12" s="129"/>
      <c r="FSJ12" s="129"/>
      <c r="FSK12" s="129"/>
      <c r="FSL12" s="129"/>
      <c r="FSM12" s="129"/>
      <c r="FSN12" s="129"/>
      <c r="FSO12" s="129"/>
      <c r="FSP12" s="129"/>
      <c r="FSQ12" s="129"/>
      <c r="FSR12" s="129"/>
      <c r="FSS12" s="129"/>
      <c r="FST12" s="129"/>
      <c r="FSU12" s="129"/>
      <c r="FSV12" s="129"/>
      <c r="FSW12" s="129"/>
      <c r="FSX12" s="129"/>
      <c r="FSY12" s="129"/>
      <c r="FSZ12" s="129"/>
      <c r="FTA12" s="129"/>
      <c r="FTB12" s="129"/>
      <c r="FTC12" s="129"/>
      <c r="FTD12" s="129"/>
      <c r="FTE12" s="129"/>
      <c r="FTF12" s="129"/>
      <c r="FTG12" s="129"/>
      <c r="FTH12" s="129"/>
      <c r="FTI12" s="129"/>
      <c r="FTJ12" s="129"/>
      <c r="FTK12" s="129"/>
      <c r="FTL12" s="129"/>
      <c r="FTM12" s="129"/>
      <c r="FTN12" s="129"/>
      <c r="FTO12" s="129"/>
      <c r="FTP12" s="129"/>
      <c r="FTQ12" s="129"/>
      <c r="FTR12" s="129"/>
      <c r="FTS12" s="129"/>
      <c r="FTT12" s="129"/>
      <c r="FTU12" s="129"/>
      <c r="FTV12" s="129"/>
      <c r="FTW12" s="129"/>
      <c r="FTX12" s="129"/>
      <c r="FTY12" s="129"/>
      <c r="FTZ12" s="129"/>
      <c r="FUA12" s="129"/>
      <c r="FUB12" s="129"/>
      <c r="FUC12" s="129"/>
      <c r="FUD12" s="129"/>
      <c r="FUE12" s="129"/>
      <c r="FUF12" s="129"/>
      <c r="FUG12" s="129"/>
      <c r="FUH12" s="129"/>
      <c r="FUI12" s="129"/>
      <c r="FUJ12" s="129"/>
      <c r="FUK12" s="129"/>
      <c r="FUL12" s="129"/>
      <c r="FUM12" s="129"/>
      <c r="FUN12" s="129"/>
      <c r="FUO12" s="129"/>
      <c r="FUP12" s="129"/>
      <c r="FUQ12" s="129"/>
      <c r="FUR12" s="129"/>
      <c r="FUS12" s="129"/>
      <c r="FUT12" s="129"/>
      <c r="FUU12" s="129"/>
      <c r="FUV12" s="129"/>
      <c r="FUW12" s="129"/>
      <c r="FUX12" s="129"/>
      <c r="FUY12" s="129"/>
      <c r="FUZ12" s="129"/>
      <c r="FVA12" s="129"/>
      <c r="FVB12" s="129"/>
      <c r="FVC12" s="129"/>
      <c r="FVD12" s="129"/>
      <c r="FVE12" s="129"/>
      <c r="FVF12" s="129"/>
      <c r="FVG12" s="129"/>
      <c r="FVH12" s="129"/>
      <c r="FVI12" s="129"/>
      <c r="FVJ12" s="129"/>
      <c r="FVK12" s="129"/>
      <c r="FVL12" s="129"/>
      <c r="FVM12" s="129"/>
      <c r="FVN12" s="129"/>
      <c r="FVO12" s="129"/>
      <c r="FVP12" s="129"/>
      <c r="FVQ12" s="129"/>
      <c r="FVR12" s="129"/>
      <c r="FVS12" s="129"/>
      <c r="FVT12" s="129"/>
      <c r="FVU12" s="129"/>
      <c r="FVV12" s="129"/>
      <c r="FVW12" s="129"/>
      <c r="FVX12" s="129"/>
      <c r="FVY12" s="129"/>
      <c r="FVZ12" s="129"/>
      <c r="FWA12" s="129"/>
      <c r="FWB12" s="129"/>
      <c r="FWC12" s="129"/>
      <c r="FWD12" s="129"/>
      <c r="FWE12" s="129"/>
      <c r="FWF12" s="129"/>
      <c r="FWG12" s="129"/>
      <c r="FWH12" s="129"/>
      <c r="FWI12" s="129"/>
      <c r="FWJ12" s="129"/>
      <c r="FWK12" s="129"/>
      <c r="FWL12" s="129"/>
      <c r="FWM12" s="129"/>
      <c r="FWN12" s="129"/>
      <c r="FWO12" s="129"/>
      <c r="FWP12" s="129"/>
      <c r="FWQ12" s="129"/>
      <c r="FWR12" s="129"/>
      <c r="FWS12" s="129"/>
      <c r="FWT12" s="129"/>
      <c r="FWU12" s="129"/>
      <c r="FWV12" s="129"/>
      <c r="FWW12" s="129"/>
      <c r="FWX12" s="129"/>
      <c r="FWY12" s="129"/>
      <c r="FWZ12" s="129"/>
      <c r="FXA12" s="129"/>
      <c r="FXB12" s="129"/>
      <c r="FXC12" s="129"/>
      <c r="FXD12" s="129"/>
      <c r="FXE12" s="129"/>
      <c r="FXF12" s="129"/>
      <c r="FXG12" s="129"/>
      <c r="FXH12" s="129"/>
      <c r="FXI12" s="129"/>
      <c r="FXJ12" s="129"/>
      <c r="FXK12" s="129"/>
      <c r="FXL12" s="129"/>
      <c r="FXM12" s="129"/>
      <c r="FXN12" s="129"/>
      <c r="FXO12" s="129"/>
      <c r="FXP12" s="129"/>
      <c r="FXQ12" s="129"/>
      <c r="FXR12" s="129"/>
      <c r="FXS12" s="129"/>
      <c r="FXT12" s="129"/>
      <c r="FXU12" s="129"/>
      <c r="FXV12" s="129"/>
      <c r="FXW12" s="129"/>
      <c r="FXX12" s="129"/>
      <c r="FXY12" s="129"/>
      <c r="FXZ12" s="129"/>
      <c r="FYA12" s="129"/>
      <c r="FYB12" s="129"/>
      <c r="FYC12" s="129"/>
      <c r="FYD12" s="129"/>
      <c r="FYE12" s="129"/>
      <c r="FYF12" s="129"/>
      <c r="FYG12" s="129"/>
      <c r="FYH12" s="129"/>
      <c r="FYI12" s="129"/>
      <c r="FYJ12" s="129"/>
      <c r="FYK12" s="129"/>
      <c r="FYL12" s="129"/>
      <c r="FYM12" s="129"/>
      <c r="FYN12" s="129"/>
      <c r="FYO12" s="129"/>
      <c r="FYP12" s="129"/>
      <c r="FYQ12" s="129"/>
      <c r="FYR12" s="129"/>
      <c r="FYS12" s="129"/>
      <c r="FYT12" s="129"/>
      <c r="FYU12" s="129"/>
      <c r="FYV12" s="129"/>
      <c r="FYW12" s="129"/>
      <c r="FYX12" s="129"/>
      <c r="FYY12" s="129"/>
      <c r="FYZ12" s="129"/>
      <c r="FZA12" s="129"/>
      <c r="FZB12" s="129"/>
      <c r="FZC12" s="129"/>
      <c r="FZD12" s="129"/>
      <c r="FZE12" s="129"/>
      <c r="FZF12" s="129"/>
      <c r="FZG12" s="129"/>
      <c r="FZH12" s="129"/>
      <c r="FZI12" s="129"/>
      <c r="FZJ12" s="129"/>
      <c r="FZK12" s="129"/>
      <c r="FZL12" s="129"/>
      <c r="FZM12" s="129"/>
      <c r="FZN12" s="129"/>
      <c r="FZO12" s="129"/>
      <c r="FZP12" s="129"/>
      <c r="FZQ12" s="129"/>
      <c r="FZR12" s="129"/>
      <c r="FZS12" s="129"/>
      <c r="FZT12" s="129"/>
      <c r="FZU12" s="129"/>
      <c r="FZV12" s="129"/>
      <c r="FZW12" s="129"/>
      <c r="FZX12" s="129"/>
      <c r="FZY12" s="129"/>
      <c r="FZZ12" s="129"/>
      <c r="GAA12" s="129"/>
      <c r="GAB12" s="129"/>
      <c r="GAC12" s="129"/>
      <c r="GAD12" s="129"/>
      <c r="GAE12" s="129"/>
      <c r="GAF12" s="129"/>
      <c r="GAG12" s="129"/>
      <c r="GAH12" s="129"/>
      <c r="GAI12" s="129"/>
      <c r="GAJ12" s="129"/>
      <c r="GAK12" s="129"/>
      <c r="GAL12" s="129"/>
      <c r="GAM12" s="129"/>
      <c r="GAN12" s="129"/>
      <c r="GAO12" s="129"/>
      <c r="GAP12" s="129"/>
      <c r="GAQ12" s="129"/>
      <c r="GAR12" s="129"/>
      <c r="GAS12" s="129"/>
      <c r="GAT12" s="129"/>
      <c r="GAU12" s="129"/>
      <c r="GAV12" s="129"/>
      <c r="GAW12" s="129"/>
      <c r="GAX12" s="129"/>
      <c r="GAY12" s="129"/>
      <c r="GAZ12" s="129"/>
      <c r="GBA12" s="129"/>
      <c r="GBB12" s="129"/>
      <c r="GBC12" s="129"/>
      <c r="GBD12" s="129"/>
      <c r="GBE12" s="129"/>
      <c r="GBF12" s="129"/>
      <c r="GBG12" s="129"/>
      <c r="GBH12" s="129"/>
      <c r="GBI12" s="129"/>
      <c r="GBJ12" s="129"/>
      <c r="GBK12" s="129"/>
      <c r="GBL12" s="129"/>
      <c r="GBM12" s="129"/>
      <c r="GBN12" s="129"/>
      <c r="GBO12" s="129"/>
      <c r="GBP12" s="129"/>
      <c r="GBQ12" s="129"/>
      <c r="GBR12" s="129"/>
      <c r="GBS12" s="129"/>
      <c r="GBT12" s="129"/>
      <c r="GBU12" s="129"/>
      <c r="GBV12" s="129"/>
      <c r="GBW12" s="129"/>
      <c r="GBX12" s="129"/>
      <c r="GBY12" s="129"/>
      <c r="GBZ12" s="129"/>
      <c r="GCA12" s="129"/>
      <c r="GCB12" s="129"/>
      <c r="GCC12" s="129"/>
      <c r="GCD12" s="129"/>
      <c r="GCE12" s="129"/>
      <c r="GCF12" s="129"/>
      <c r="GCG12" s="129"/>
      <c r="GCH12" s="129"/>
      <c r="GCI12" s="129"/>
      <c r="GCJ12" s="129"/>
      <c r="GCK12" s="129"/>
      <c r="GCL12" s="129"/>
      <c r="GCM12" s="129"/>
      <c r="GCN12" s="129"/>
      <c r="GCO12" s="129"/>
      <c r="GCP12" s="129"/>
      <c r="GCQ12" s="129"/>
      <c r="GCR12" s="129"/>
      <c r="GCS12" s="129"/>
      <c r="GCT12" s="129"/>
      <c r="GCU12" s="129"/>
      <c r="GCV12" s="129"/>
      <c r="GCW12" s="129"/>
      <c r="GCX12" s="129"/>
      <c r="GCY12" s="129"/>
      <c r="GCZ12" s="129"/>
      <c r="GDA12" s="129"/>
      <c r="GDB12" s="129"/>
      <c r="GDC12" s="129"/>
      <c r="GDD12" s="129"/>
      <c r="GDE12" s="129"/>
      <c r="GDF12" s="129"/>
      <c r="GDG12" s="129"/>
      <c r="GDH12" s="129"/>
      <c r="GDI12" s="129"/>
      <c r="GDJ12" s="129"/>
      <c r="GDK12" s="129"/>
      <c r="GDL12" s="129"/>
      <c r="GDM12" s="129"/>
      <c r="GDN12" s="129"/>
      <c r="GDO12" s="129"/>
      <c r="GDP12" s="129"/>
      <c r="GDQ12" s="129"/>
      <c r="GDR12" s="129"/>
      <c r="GDS12" s="129"/>
      <c r="GDT12" s="129"/>
      <c r="GDU12" s="129"/>
      <c r="GDV12" s="129"/>
      <c r="GDW12" s="129"/>
      <c r="GDX12" s="129"/>
      <c r="GDY12" s="129"/>
      <c r="GDZ12" s="129"/>
      <c r="GEA12" s="129"/>
      <c r="GEB12" s="129"/>
      <c r="GEC12" s="129"/>
      <c r="GED12" s="129"/>
      <c r="GEE12" s="129"/>
      <c r="GEF12" s="129"/>
      <c r="GEG12" s="129"/>
      <c r="GEH12" s="129"/>
      <c r="GEI12" s="129"/>
      <c r="GEJ12" s="129"/>
      <c r="GEK12" s="129"/>
      <c r="GEL12" s="129"/>
      <c r="GEM12" s="129"/>
      <c r="GEN12" s="129"/>
      <c r="GEO12" s="129"/>
      <c r="GEP12" s="129"/>
      <c r="GEQ12" s="129"/>
      <c r="GER12" s="129"/>
      <c r="GES12" s="129"/>
      <c r="GET12" s="129"/>
      <c r="GEU12" s="129"/>
      <c r="GEV12" s="129"/>
      <c r="GEW12" s="129"/>
      <c r="GEX12" s="129"/>
      <c r="GEY12" s="129"/>
      <c r="GEZ12" s="129"/>
      <c r="GFA12" s="129"/>
      <c r="GFB12" s="129"/>
      <c r="GFC12" s="129"/>
      <c r="GFD12" s="129"/>
      <c r="GFE12" s="129"/>
      <c r="GFF12" s="129"/>
      <c r="GFG12" s="129"/>
      <c r="GFH12" s="129"/>
      <c r="GFI12" s="129"/>
      <c r="GFJ12" s="129"/>
      <c r="GFK12" s="129"/>
      <c r="GFL12" s="129"/>
      <c r="GFM12" s="129"/>
      <c r="GFN12" s="129"/>
      <c r="GFO12" s="129"/>
      <c r="GFP12" s="129"/>
      <c r="GFQ12" s="129"/>
      <c r="GFR12" s="129"/>
      <c r="GFS12" s="129"/>
      <c r="GFT12" s="129"/>
      <c r="GFU12" s="129"/>
      <c r="GFV12" s="129"/>
      <c r="GFW12" s="129"/>
      <c r="GFX12" s="129"/>
      <c r="GFY12" s="129"/>
      <c r="GFZ12" s="129"/>
      <c r="GGA12" s="129"/>
      <c r="GGB12" s="129"/>
      <c r="GGC12" s="129"/>
      <c r="GGD12" s="129"/>
      <c r="GGE12" s="129"/>
      <c r="GGF12" s="129"/>
      <c r="GGG12" s="129"/>
      <c r="GGH12" s="129"/>
      <c r="GGI12" s="129"/>
      <c r="GGJ12" s="129"/>
      <c r="GGK12" s="129"/>
      <c r="GGL12" s="129"/>
      <c r="GGM12" s="129"/>
      <c r="GGN12" s="129"/>
      <c r="GGO12" s="129"/>
      <c r="GGP12" s="129"/>
      <c r="GGQ12" s="129"/>
      <c r="GGR12" s="129"/>
      <c r="GGS12" s="129"/>
      <c r="GGT12" s="129"/>
      <c r="GGU12" s="129"/>
      <c r="GGV12" s="129"/>
      <c r="GGW12" s="129"/>
      <c r="GGX12" s="129"/>
      <c r="GGY12" s="129"/>
      <c r="GGZ12" s="129"/>
      <c r="GHA12" s="129"/>
      <c r="GHB12" s="129"/>
      <c r="GHC12" s="129"/>
      <c r="GHD12" s="129"/>
      <c r="GHE12" s="129"/>
      <c r="GHF12" s="129"/>
      <c r="GHG12" s="129"/>
      <c r="GHH12" s="129"/>
      <c r="GHI12" s="129"/>
      <c r="GHJ12" s="129"/>
      <c r="GHK12" s="129"/>
      <c r="GHL12" s="129"/>
      <c r="GHM12" s="129"/>
      <c r="GHN12" s="129"/>
      <c r="GHO12" s="129"/>
      <c r="GHP12" s="129"/>
      <c r="GHQ12" s="129"/>
      <c r="GHR12" s="129"/>
      <c r="GHS12" s="129"/>
      <c r="GHT12" s="129"/>
      <c r="GHU12" s="129"/>
      <c r="GHV12" s="129"/>
      <c r="GHW12" s="129"/>
      <c r="GHX12" s="129"/>
      <c r="GHY12" s="129"/>
      <c r="GHZ12" s="129"/>
      <c r="GIA12" s="129"/>
      <c r="GIB12" s="129"/>
      <c r="GIC12" s="129"/>
      <c r="GID12" s="129"/>
      <c r="GIE12" s="129"/>
      <c r="GIF12" s="129"/>
      <c r="GIG12" s="129"/>
      <c r="GIH12" s="129"/>
      <c r="GII12" s="129"/>
      <c r="GIJ12" s="129"/>
      <c r="GIK12" s="129"/>
      <c r="GIL12" s="129"/>
      <c r="GIM12" s="129"/>
      <c r="GIN12" s="129"/>
      <c r="GIO12" s="129"/>
      <c r="GIP12" s="129"/>
      <c r="GIQ12" s="129"/>
      <c r="GIR12" s="129"/>
      <c r="GIS12" s="129"/>
      <c r="GIT12" s="129"/>
      <c r="GIU12" s="129"/>
      <c r="GIV12" s="129"/>
      <c r="GIW12" s="129"/>
      <c r="GIX12" s="129"/>
      <c r="GIY12" s="129"/>
      <c r="GIZ12" s="129"/>
      <c r="GJA12" s="129"/>
      <c r="GJB12" s="129"/>
      <c r="GJC12" s="129"/>
      <c r="GJD12" s="129"/>
      <c r="GJE12" s="129"/>
      <c r="GJF12" s="129"/>
      <c r="GJG12" s="129"/>
      <c r="GJH12" s="129"/>
      <c r="GJI12" s="129"/>
      <c r="GJJ12" s="129"/>
      <c r="GJK12" s="129"/>
      <c r="GJL12" s="129"/>
      <c r="GJM12" s="129"/>
      <c r="GJN12" s="129"/>
      <c r="GJO12" s="129"/>
      <c r="GJP12" s="129"/>
      <c r="GJQ12" s="129"/>
      <c r="GJR12" s="129"/>
      <c r="GJS12" s="129"/>
      <c r="GJT12" s="129"/>
      <c r="GJU12" s="129"/>
      <c r="GJV12" s="129"/>
      <c r="GJW12" s="129"/>
      <c r="GJX12" s="129"/>
      <c r="GJY12" s="129"/>
      <c r="GJZ12" s="129"/>
      <c r="GKA12" s="129"/>
      <c r="GKB12" s="129"/>
      <c r="GKC12" s="129"/>
      <c r="GKD12" s="129"/>
      <c r="GKE12" s="129"/>
      <c r="GKF12" s="129"/>
      <c r="GKG12" s="129"/>
      <c r="GKH12" s="129"/>
      <c r="GKI12" s="129"/>
      <c r="GKJ12" s="129"/>
      <c r="GKK12" s="129"/>
      <c r="GKL12" s="129"/>
      <c r="GKM12" s="129"/>
      <c r="GKN12" s="129"/>
      <c r="GKO12" s="129"/>
      <c r="GKP12" s="129"/>
      <c r="GKQ12" s="129"/>
      <c r="GKR12" s="129"/>
      <c r="GKS12" s="129"/>
      <c r="GKT12" s="129"/>
      <c r="GKU12" s="129"/>
      <c r="GKV12" s="129"/>
      <c r="GKW12" s="129"/>
      <c r="GKX12" s="129"/>
      <c r="GKY12" s="129"/>
      <c r="GKZ12" s="129"/>
      <c r="GLA12" s="129"/>
      <c r="GLB12" s="129"/>
      <c r="GLC12" s="129"/>
      <c r="GLD12" s="129"/>
      <c r="GLE12" s="129"/>
      <c r="GLF12" s="129"/>
      <c r="GLG12" s="129"/>
      <c r="GLH12" s="129"/>
      <c r="GLI12" s="129"/>
      <c r="GLJ12" s="129"/>
      <c r="GLK12" s="129"/>
      <c r="GLL12" s="129"/>
      <c r="GLM12" s="129"/>
      <c r="GLN12" s="129"/>
      <c r="GLO12" s="129"/>
      <c r="GLP12" s="129"/>
      <c r="GLQ12" s="129"/>
      <c r="GLR12" s="129"/>
      <c r="GLS12" s="129"/>
      <c r="GLT12" s="129"/>
      <c r="GLU12" s="129"/>
      <c r="GLV12" s="129"/>
      <c r="GLW12" s="129"/>
      <c r="GLX12" s="129"/>
      <c r="GLY12" s="129"/>
      <c r="GLZ12" s="129"/>
      <c r="GMA12" s="129"/>
      <c r="GMB12" s="129"/>
      <c r="GMC12" s="129"/>
      <c r="GMD12" s="129"/>
      <c r="GME12" s="129"/>
      <c r="GMF12" s="129"/>
      <c r="GMG12" s="129"/>
      <c r="GMH12" s="129"/>
      <c r="GMI12" s="129"/>
      <c r="GMJ12" s="129"/>
      <c r="GMK12" s="129"/>
      <c r="GML12" s="129"/>
      <c r="GMM12" s="129"/>
      <c r="GMN12" s="129"/>
      <c r="GMO12" s="129"/>
      <c r="GMP12" s="129"/>
      <c r="GMQ12" s="129"/>
      <c r="GMR12" s="129"/>
      <c r="GMS12" s="129"/>
      <c r="GMT12" s="129"/>
      <c r="GMU12" s="129"/>
      <c r="GMV12" s="129"/>
      <c r="GMW12" s="129"/>
      <c r="GMX12" s="129"/>
      <c r="GMY12" s="129"/>
      <c r="GMZ12" s="129"/>
      <c r="GNA12" s="129"/>
      <c r="GNB12" s="129"/>
      <c r="GNC12" s="129"/>
      <c r="GND12" s="129"/>
      <c r="GNE12" s="129"/>
      <c r="GNF12" s="129"/>
      <c r="GNG12" s="129"/>
      <c r="GNH12" s="129"/>
      <c r="GNI12" s="129"/>
      <c r="GNJ12" s="129"/>
      <c r="GNK12" s="129"/>
      <c r="GNL12" s="129"/>
      <c r="GNM12" s="129"/>
      <c r="GNN12" s="129"/>
      <c r="GNO12" s="129"/>
      <c r="GNP12" s="129"/>
      <c r="GNQ12" s="129"/>
      <c r="GNR12" s="129"/>
      <c r="GNS12" s="129"/>
      <c r="GNT12" s="129"/>
      <c r="GNU12" s="129"/>
      <c r="GNV12" s="129"/>
      <c r="GNW12" s="129"/>
      <c r="GNX12" s="129"/>
      <c r="GNY12" s="129"/>
      <c r="GNZ12" s="129"/>
      <c r="GOA12" s="129"/>
      <c r="GOB12" s="129"/>
      <c r="GOC12" s="129"/>
      <c r="GOD12" s="129"/>
      <c r="GOE12" s="129"/>
      <c r="GOF12" s="129"/>
      <c r="GOG12" s="129"/>
      <c r="GOH12" s="129"/>
      <c r="GOI12" s="129"/>
      <c r="GOJ12" s="129"/>
      <c r="GOK12" s="129"/>
      <c r="GOL12" s="129"/>
      <c r="GOM12" s="129"/>
      <c r="GON12" s="129"/>
      <c r="GOO12" s="129"/>
      <c r="GOP12" s="129"/>
      <c r="GOQ12" s="129"/>
      <c r="GOR12" s="129"/>
      <c r="GOS12" s="129"/>
      <c r="GOT12" s="129"/>
      <c r="GOU12" s="129"/>
      <c r="GOV12" s="129"/>
      <c r="GOW12" s="129"/>
      <c r="GOX12" s="129"/>
      <c r="GOY12" s="129"/>
      <c r="GOZ12" s="129"/>
      <c r="GPA12" s="129"/>
      <c r="GPB12" s="129"/>
      <c r="GPC12" s="129"/>
      <c r="GPD12" s="129"/>
      <c r="GPE12" s="129"/>
      <c r="GPF12" s="129"/>
      <c r="GPG12" s="129"/>
      <c r="GPH12" s="129"/>
      <c r="GPI12" s="129"/>
      <c r="GPJ12" s="129"/>
      <c r="GPK12" s="129"/>
      <c r="GPL12" s="129"/>
      <c r="GPM12" s="129"/>
      <c r="GPN12" s="129"/>
      <c r="GPO12" s="129"/>
      <c r="GPP12" s="129"/>
      <c r="GPQ12" s="129"/>
      <c r="GPR12" s="129"/>
      <c r="GPS12" s="129"/>
      <c r="GPT12" s="129"/>
      <c r="GPU12" s="129"/>
      <c r="GPV12" s="129"/>
      <c r="GPW12" s="129"/>
      <c r="GPX12" s="129"/>
      <c r="GPY12" s="129"/>
      <c r="GPZ12" s="129"/>
      <c r="GQA12" s="129"/>
      <c r="GQB12" s="129"/>
      <c r="GQC12" s="129"/>
      <c r="GQD12" s="129"/>
      <c r="GQE12" s="129"/>
      <c r="GQF12" s="129"/>
      <c r="GQG12" s="129"/>
      <c r="GQH12" s="129"/>
      <c r="GQI12" s="129"/>
      <c r="GQJ12" s="129"/>
      <c r="GQK12" s="129"/>
      <c r="GQL12" s="129"/>
      <c r="GQM12" s="129"/>
      <c r="GQN12" s="129"/>
      <c r="GQO12" s="129"/>
      <c r="GQP12" s="129"/>
      <c r="GQQ12" s="129"/>
      <c r="GQR12" s="129"/>
      <c r="GQS12" s="129"/>
      <c r="GQT12" s="129"/>
      <c r="GQU12" s="129"/>
      <c r="GQV12" s="129"/>
      <c r="GQW12" s="129"/>
      <c r="GQX12" s="129"/>
      <c r="GQY12" s="129"/>
      <c r="GQZ12" s="129"/>
      <c r="GRA12" s="129"/>
      <c r="GRB12" s="129"/>
      <c r="GRC12" s="129"/>
      <c r="GRD12" s="129"/>
      <c r="GRE12" s="129"/>
      <c r="GRF12" s="129"/>
      <c r="GRG12" s="129"/>
      <c r="GRH12" s="129"/>
      <c r="GRI12" s="129"/>
      <c r="GRJ12" s="129"/>
      <c r="GRK12" s="129"/>
      <c r="GRL12" s="129"/>
      <c r="GRM12" s="129"/>
      <c r="GRN12" s="129"/>
      <c r="GRO12" s="129"/>
      <c r="GRP12" s="129"/>
      <c r="GRQ12" s="129"/>
      <c r="GRR12" s="129"/>
      <c r="GRS12" s="129"/>
      <c r="GRT12" s="129"/>
      <c r="GRU12" s="129"/>
      <c r="GRV12" s="129"/>
      <c r="GRW12" s="129"/>
      <c r="GRX12" s="129"/>
      <c r="GRY12" s="129"/>
      <c r="GRZ12" s="129"/>
      <c r="GSA12" s="129"/>
      <c r="GSB12" s="129"/>
      <c r="GSC12" s="129"/>
      <c r="GSD12" s="129"/>
      <c r="GSE12" s="129"/>
      <c r="GSF12" s="129"/>
      <c r="GSG12" s="129"/>
      <c r="GSH12" s="129"/>
      <c r="GSI12" s="129"/>
      <c r="GSJ12" s="129"/>
      <c r="GSK12" s="129"/>
      <c r="GSL12" s="129"/>
      <c r="GSM12" s="129"/>
      <c r="GSN12" s="129"/>
      <c r="GSO12" s="129"/>
      <c r="GSP12" s="129"/>
      <c r="GSQ12" s="129"/>
      <c r="GSR12" s="129"/>
      <c r="GSS12" s="129"/>
      <c r="GST12" s="129"/>
      <c r="GSU12" s="129"/>
      <c r="GSV12" s="129"/>
      <c r="GSW12" s="129"/>
      <c r="GSX12" s="129"/>
      <c r="GSY12" s="129"/>
      <c r="GSZ12" s="129"/>
      <c r="GTA12" s="129"/>
      <c r="GTB12" s="129"/>
      <c r="GTC12" s="129"/>
      <c r="GTD12" s="129"/>
      <c r="GTE12" s="129"/>
      <c r="GTF12" s="129"/>
      <c r="GTG12" s="129"/>
      <c r="GTH12" s="129"/>
      <c r="GTI12" s="129"/>
      <c r="GTJ12" s="129"/>
      <c r="GTK12" s="129"/>
      <c r="GTL12" s="129"/>
      <c r="GTM12" s="129"/>
      <c r="GTN12" s="129"/>
      <c r="GTO12" s="129"/>
      <c r="GTP12" s="129"/>
      <c r="GTQ12" s="129"/>
      <c r="GTR12" s="129"/>
      <c r="GTS12" s="129"/>
      <c r="GTT12" s="129"/>
      <c r="GTU12" s="129"/>
      <c r="GTV12" s="129"/>
      <c r="GTW12" s="129"/>
      <c r="GTX12" s="129"/>
      <c r="GTY12" s="129"/>
      <c r="GTZ12" s="129"/>
      <c r="GUA12" s="129"/>
      <c r="GUB12" s="129"/>
      <c r="GUC12" s="129"/>
      <c r="GUD12" s="129"/>
      <c r="GUE12" s="129"/>
      <c r="GUF12" s="129"/>
      <c r="GUG12" s="129"/>
      <c r="GUH12" s="129"/>
      <c r="GUI12" s="129"/>
      <c r="GUJ12" s="129"/>
      <c r="GUK12" s="129"/>
      <c r="GUL12" s="129"/>
      <c r="GUM12" s="129"/>
      <c r="GUN12" s="129"/>
      <c r="GUO12" s="129"/>
      <c r="GUP12" s="129"/>
      <c r="GUQ12" s="129"/>
      <c r="GUR12" s="129"/>
      <c r="GUS12" s="129"/>
      <c r="GUT12" s="129"/>
      <c r="GUU12" s="129"/>
      <c r="GUV12" s="129"/>
      <c r="GUW12" s="129"/>
      <c r="GUX12" s="129"/>
      <c r="GUY12" s="129"/>
      <c r="GUZ12" s="129"/>
      <c r="GVA12" s="129"/>
      <c r="GVB12" s="129"/>
      <c r="GVC12" s="129"/>
      <c r="GVD12" s="129"/>
      <c r="GVE12" s="129"/>
      <c r="GVF12" s="129"/>
      <c r="GVG12" s="129"/>
      <c r="GVH12" s="129"/>
      <c r="GVI12" s="129"/>
      <c r="GVJ12" s="129"/>
      <c r="GVK12" s="129"/>
      <c r="GVL12" s="129"/>
      <c r="GVM12" s="129"/>
      <c r="GVN12" s="129"/>
      <c r="GVO12" s="129"/>
      <c r="GVP12" s="129"/>
      <c r="GVQ12" s="129"/>
      <c r="GVR12" s="129"/>
      <c r="GVS12" s="129"/>
      <c r="GVT12" s="129"/>
      <c r="GVU12" s="129"/>
      <c r="GVV12" s="129"/>
      <c r="GVW12" s="129"/>
      <c r="GVX12" s="129"/>
      <c r="GVY12" s="129"/>
      <c r="GVZ12" s="129"/>
      <c r="GWA12" s="129"/>
      <c r="GWB12" s="129"/>
      <c r="GWC12" s="129"/>
      <c r="GWD12" s="129"/>
      <c r="GWE12" s="129"/>
      <c r="GWF12" s="129"/>
      <c r="GWG12" s="129"/>
      <c r="GWH12" s="129"/>
      <c r="GWI12" s="129"/>
      <c r="GWJ12" s="129"/>
      <c r="GWK12" s="129"/>
      <c r="GWL12" s="129"/>
      <c r="GWM12" s="129"/>
      <c r="GWN12" s="129"/>
      <c r="GWO12" s="129"/>
      <c r="GWP12" s="129"/>
      <c r="GWQ12" s="129"/>
      <c r="GWR12" s="129"/>
      <c r="GWS12" s="129"/>
      <c r="GWT12" s="129"/>
      <c r="GWU12" s="129"/>
      <c r="GWV12" s="129"/>
      <c r="GWW12" s="129"/>
      <c r="GWX12" s="129"/>
      <c r="GWY12" s="129"/>
      <c r="GWZ12" s="129"/>
      <c r="GXA12" s="129"/>
      <c r="GXB12" s="129"/>
      <c r="GXC12" s="129"/>
      <c r="GXD12" s="129"/>
      <c r="GXE12" s="129"/>
      <c r="GXF12" s="129"/>
      <c r="GXG12" s="129"/>
      <c r="GXH12" s="129"/>
      <c r="GXI12" s="129"/>
      <c r="GXJ12" s="129"/>
      <c r="GXK12" s="129"/>
      <c r="GXL12" s="129"/>
      <c r="GXM12" s="129"/>
      <c r="GXN12" s="129"/>
      <c r="GXO12" s="129"/>
      <c r="GXP12" s="129"/>
      <c r="GXQ12" s="129"/>
      <c r="GXR12" s="129"/>
      <c r="GXS12" s="129"/>
      <c r="GXT12" s="129"/>
      <c r="GXU12" s="129"/>
      <c r="GXV12" s="129"/>
      <c r="GXW12" s="129"/>
      <c r="GXX12" s="129"/>
      <c r="GXY12" s="129"/>
      <c r="GXZ12" s="129"/>
      <c r="GYA12" s="129"/>
      <c r="GYB12" s="129"/>
      <c r="GYC12" s="129"/>
      <c r="GYD12" s="129"/>
      <c r="GYE12" s="129"/>
      <c r="GYF12" s="129"/>
      <c r="GYG12" s="129"/>
      <c r="GYH12" s="129"/>
      <c r="GYI12" s="129"/>
      <c r="GYJ12" s="129"/>
      <c r="GYK12" s="129"/>
      <c r="GYL12" s="129"/>
      <c r="GYM12" s="129"/>
      <c r="GYN12" s="129"/>
      <c r="GYO12" s="129"/>
      <c r="GYP12" s="129"/>
      <c r="GYQ12" s="129"/>
      <c r="GYR12" s="129"/>
      <c r="GYS12" s="129"/>
      <c r="GYT12" s="129"/>
      <c r="GYU12" s="129"/>
      <c r="GYV12" s="129"/>
      <c r="GYW12" s="129"/>
      <c r="GYX12" s="129"/>
      <c r="GYY12" s="129"/>
      <c r="GYZ12" s="129"/>
      <c r="GZA12" s="129"/>
      <c r="GZB12" s="129"/>
      <c r="GZC12" s="129"/>
      <c r="GZD12" s="129"/>
      <c r="GZE12" s="129"/>
      <c r="GZF12" s="129"/>
      <c r="GZG12" s="129"/>
      <c r="GZH12" s="129"/>
      <c r="GZI12" s="129"/>
      <c r="GZJ12" s="129"/>
      <c r="GZK12" s="129"/>
      <c r="GZL12" s="129"/>
      <c r="GZM12" s="129"/>
      <c r="GZN12" s="129"/>
      <c r="GZO12" s="129"/>
      <c r="GZP12" s="129"/>
      <c r="GZQ12" s="129"/>
      <c r="GZR12" s="129"/>
      <c r="GZS12" s="129"/>
      <c r="GZT12" s="129"/>
      <c r="GZU12" s="129"/>
      <c r="GZV12" s="129"/>
      <c r="GZW12" s="129"/>
      <c r="GZX12" s="129"/>
      <c r="GZY12" s="129"/>
      <c r="GZZ12" s="129"/>
      <c r="HAA12" s="129"/>
      <c r="HAB12" s="129"/>
      <c r="HAC12" s="129"/>
      <c r="HAD12" s="129"/>
      <c r="HAE12" s="129"/>
      <c r="HAF12" s="129"/>
      <c r="HAG12" s="129"/>
      <c r="HAH12" s="129"/>
      <c r="HAI12" s="129"/>
      <c r="HAJ12" s="129"/>
      <c r="HAK12" s="129"/>
      <c r="HAL12" s="129"/>
      <c r="HAM12" s="129"/>
      <c r="HAN12" s="129"/>
      <c r="HAO12" s="129"/>
      <c r="HAP12" s="129"/>
      <c r="HAQ12" s="129"/>
      <c r="HAR12" s="129"/>
      <c r="HAS12" s="129"/>
      <c r="HAT12" s="129"/>
      <c r="HAU12" s="129"/>
      <c r="HAV12" s="129"/>
      <c r="HAW12" s="129"/>
      <c r="HAX12" s="129"/>
      <c r="HAY12" s="129"/>
      <c r="HAZ12" s="129"/>
      <c r="HBA12" s="129"/>
      <c r="HBB12" s="129"/>
      <c r="HBC12" s="129"/>
      <c r="HBD12" s="129"/>
      <c r="HBE12" s="129"/>
      <c r="HBF12" s="129"/>
      <c r="HBG12" s="129"/>
      <c r="HBH12" s="129"/>
      <c r="HBI12" s="129"/>
      <c r="HBJ12" s="129"/>
      <c r="HBK12" s="129"/>
      <c r="HBL12" s="129"/>
      <c r="HBM12" s="129"/>
      <c r="HBN12" s="129"/>
      <c r="HBO12" s="129"/>
      <c r="HBP12" s="129"/>
      <c r="HBQ12" s="129"/>
      <c r="HBR12" s="129"/>
      <c r="HBS12" s="129"/>
      <c r="HBT12" s="129"/>
      <c r="HBU12" s="129"/>
      <c r="HBV12" s="129"/>
      <c r="HBW12" s="129"/>
      <c r="HBX12" s="129"/>
      <c r="HBY12" s="129"/>
      <c r="HBZ12" s="129"/>
      <c r="HCA12" s="129"/>
      <c r="HCB12" s="129"/>
      <c r="HCC12" s="129"/>
      <c r="HCD12" s="129"/>
      <c r="HCE12" s="129"/>
      <c r="HCF12" s="129"/>
      <c r="HCG12" s="129"/>
      <c r="HCH12" s="129"/>
      <c r="HCI12" s="129"/>
      <c r="HCJ12" s="129"/>
      <c r="HCK12" s="129"/>
      <c r="HCL12" s="129"/>
      <c r="HCM12" s="129"/>
      <c r="HCN12" s="129"/>
      <c r="HCO12" s="129"/>
      <c r="HCP12" s="129"/>
      <c r="HCQ12" s="129"/>
      <c r="HCR12" s="129"/>
      <c r="HCS12" s="129"/>
      <c r="HCT12" s="129"/>
      <c r="HCU12" s="129"/>
      <c r="HCV12" s="129"/>
      <c r="HCW12" s="129"/>
      <c r="HCX12" s="129"/>
      <c r="HCY12" s="129"/>
      <c r="HCZ12" s="129"/>
      <c r="HDA12" s="129"/>
      <c r="HDB12" s="129"/>
      <c r="HDC12" s="129"/>
      <c r="HDD12" s="129"/>
      <c r="HDE12" s="129"/>
      <c r="HDF12" s="129"/>
      <c r="HDG12" s="129"/>
      <c r="HDH12" s="129"/>
      <c r="HDI12" s="129"/>
      <c r="HDJ12" s="129"/>
      <c r="HDK12" s="129"/>
      <c r="HDL12" s="129"/>
      <c r="HDM12" s="129"/>
      <c r="HDN12" s="129"/>
      <c r="HDO12" s="129"/>
      <c r="HDP12" s="129"/>
      <c r="HDQ12" s="129"/>
      <c r="HDR12" s="129"/>
      <c r="HDS12" s="129"/>
      <c r="HDT12" s="129"/>
      <c r="HDU12" s="129"/>
      <c r="HDV12" s="129"/>
      <c r="HDW12" s="129"/>
      <c r="HDX12" s="129"/>
      <c r="HDY12" s="129"/>
      <c r="HDZ12" s="129"/>
      <c r="HEA12" s="129"/>
      <c r="HEB12" s="129"/>
      <c r="HEC12" s="129"/>
      <c r="HED12" s="129"/>
      <c r="HEE12" s="129"/>
      <c r="HEF12" s="129"/>
      <c r="HEG12" s="129"/>
      <c r="HEH12" s="129"/>
      <c r="HEI12" s="129"/>
      <c r="HEJ12" s="129"/>
      <c r="HEK12" s="129"/>
      <c r="HEL12" s="129"/>
      <c r="HEM12" s="129"/>
      <c r="HEN12" s="129"/>
      <c r="HEO12" s="129"/>
      <c r="HEP12" s="129"/>
      <c r="HEQ12" s="129"/>
      <c r="HER12" s="129"/>
      <c r="HES12" s="129"/>
      <c r="HET12" s="129"/>
      <c r="HEU12" s="129"/>
      <c r="HEV12" s="129"/>
      <c r="HEW12" s="129"/>
      <c r="HEX12" s="129"/>
      <c r="HEY12" s="129"/>
      <c r="HEZ12" s="129"/>
      <c r="HFA12" s="129"/>
      <c r="HFB12" s="129"/>
      <c r="HFC12" s="129"/>
      <c r="HFD12" s="129"/>
      <c r="HFE12" s="129"/>
      <c r="HFF12" s="129"/>
      <c r="HFG12" s="129"/>
      <c r="HFH12" s="129"/>
      <c r="HFI12" s="129"/>
      <c r="HFJ12" s="129"/>
      <c r="HFK12" s="129"/>
      <c r="HFL12" s="129"/>
      <c r="HFM12" s="129"/>
      <c r="HFN12" s="129"/>
      <c r="HFO12" s="129"/>
      <c r="HFP12" s="129"/>
      <c r="HFQ12" s="129"/>
      <c r="HFR12" s="129"/>
      <c r="HFS12" s="129"/>
      <c r="HFT12" s="129"/>
      <c r="HFU12" s="129"/>
      <c r="HFV12" s="129"/>
      <c r="HFW12" s="129"/>
      <c r="HFX12" s="129"/>
      <c r="HFY12" s="129"/>
      <c r="HFZ12" s="129"/>
      <c r="HGA12" s="129"/>
      <c r="HGB12" s="129"/>
      <c r="HGC12" s="129"/>
      <c r="HGD12" s="129"/>
      <c r="HGE12" s="129"/>
      <c r="HGF12" s="129"/>
      <c r="HGG12" s="129"/>
      <c r="HGH12" s="129"/>
      <c r="HGI12" s="129"/>
      <c r="HGJ12" s="129"/>
      <c r="HGK12" s="129"/>
      <c r="HGL12" s="129"/>
      <c r="HGM12" s="129"/>
      <c r="HGN12" s="129"/>
      <c r="HGO12" s="129"/>
      <c r="HGP12" s="129"/>
      <c r="HGQ12" s="129"/>
      <c r="HGR12" s="129"/>
      <c r="HGS12" s="129"/>
      <c r="HGT12" s="129"/>
      <c r="HGU12" s="129"/>
      <c r="HGV12" s="129"/>
      <c r="HGW12" s="129"/>
      <c r="HGX12" s="129"/>
      <c r="HGY12" s="129"/>
      <c r="HGZ12" s="129"/>
      <c r="HHA12" s="129"/>
      <c r="HHB12" s="129"/>
      <c r="HHC12" s="129"/>
      <c r="HHD12" s="129"/>
      <c r="HHE12" s="129"/>
      <c r="HHF12" s="129"/>
      <c r="HHG12" s="129"/>
      <c r="HHH12" s="129"/>
      <c r="HHI12" s="129"/>
      <c r="HHJ12" s="129"/>
      <c r="HHK12" s="129"/>
      <c r="HHL12" s="129"/>
      <c r="HHM12" s="129"/>
      <c r="HHN12" s="129"/>
      <c r="HHO12" s="129"/>
      <c r="HHP12" s="129"/>
      <c r="HHQ12" s="129"/>
      <c r="HHR12" s="129"/>
      <c r="HHS12" s="129"/>
      <c r="HHT12" s="129"/>
      <c r="HHU12" s="129"/>
      <c r="HHV12" s="129"/>
      <c r="HHW12" s="129"/>
      <c r="HHX12" s="129"/>
      <c r="HHY12" s="129"/>
      <c r="HHZ12" s="129"/>
      <c r="HIA12" s="129"/>
      <c r="HIB12" s="129"/>
      <c r="HIC12" s="129"/>
      <c r="HID12" s="129"/>
      <c r="HIE12" s="129"/>
      <c r="HIF12" s="129"/>
      <c r="HIG12" s="129"/>
      <c r="HIH12" s="129"/>
      <c r="HII12" s="129"/>
      <c r="HIJ12" s="129"/>
      <c r="HIK12" s="129"/>
      <c r="HIL12" s="129"/>
      <c r="HIM12" s="129"/>
      <c r="HIN12" s="129"/>
      <c r="HIO12" s="129"/>
      <c r="HIP12" s="129"/>
      <c r="HIQ12" s="129"/>
      <c r="HIR12" s="129"/>
      <c r="HIS12" s="129"/>
      <c r="HIT12" s="129"/>
      <c r="HIU12" s="129"/>
      <c r="HIV12" s="129"/>
      <c r="HIW12" s="129"/>
      <c r="HIX12" s="129"/>
      <c r="HIY12" s="129"/>
      <c r="HIZ12" s="129"/>
      <c r="HJA12" s="129"/>
      <c r="HJB12" s="129"/>
      <c r="HJC12" s="129"/>
      <c r="HJD12" s="129"/>
      <c r="HJE12" s="129"/>
      <c r="HJF12" s="129"/>
      <c r="HJG12" s="129"/>
      <c r="HJH12" s="129"/>
      <c r="HJI12" s="129"/>
      <c r="HJJ12" s="129"/>
      <c r="HJK12" s="129"/>
      <c r="HJL12" s="129"/>
      <c r="HJM12" s="129"/>
      <c r="HJN12" s="129"/>
      <c r="HJO12" s="129"/>
      <c r="HJP12" s="129"/>
      <c r="HJQ12" s="129"/>
      <c r="HJR12" s="129"/>
      <c r="HJS12" s="129"/>
      <c r="HJT12" s="129"/>
      <c r="HJU12" s="129"/>
      <c r="HJV12" s="129"/>
      <c r="HJW12" s="129"/>
      <c r="HJX12" s="129"/>
      <c r="HJY12" s="129"/>
      <c r="HJZ12" s="129"/>
      <c r="HKA12" s="129"/>
      <c r="HKB12" s="129"/>
      <c r="HKC12" s="129"/>
      <c r="HKD12" s="129"/>
      <c r="HKE12" s="129"/>
      <c r="HKF12" s="129"/>
      <c r="HKG12" s="129"/>
      <c r="HKH12" s="129"/>
      <c r="HKI12" s="129"/>
      <c r="HKJ12" s="129"/>
      <c r="HKK12" s="129"/>
      <c r="HKL12" s="129"/>
      <c r="HKM12" s="129"/>
      <c r="HKN12" s="129"/>
      <c r="HKO12" s="129"/>
      <c r="HKP12" s="129"/>
      <c r="HKQ12" s="129"/>
      <c r="HKR12" s="129"/>
      <c r="HKS12" s="129"/>
      <c r="HKT12" s="129"/>
      <c r="HKU12" s="129"/>
      <c r="HKV12" s="129"/>
      <c r="HKW12" s="129"/>
      <c r="HKX12" s="129"/>
      <c r="HKY12" s="129"/>
      <c r="HKZ12" s="129"/>
      <c r="HLA12" s="129"/>
      <c r="HLB12" s="129"/>
      <c r="HLC12" s="129"/>
      <c r="HLD12" s="129"/>
      <c r="HLE12" s="129"/>
      <c r="HLF12" s="129"/>
      <c r="HLG12" s="129"/>
      <c r="HLH12" s="129"/>
      <c r="HLI12" s="129"/>
      <c r="HLJ12" s="129"/>
      <c r="HLK12" s="129"/>
      <c r="HLL12" s="129"/>
      <c r="HLM12" s="129"/>
      <c r="HLN12" s="129"/>
      <c r="HLO12" s="129"/>
      <c r="HLP12" s="129"/>
      <c r="HLQ12" s="129"/>
      <c r="HLR12" s="129"/>
      <c r="HLS12" s="129"/>
      <c r="HLT12" s="129"/>
      <c r="HLU12" s="129"/>
      <c r="HLV12" s="129"/>
      <c r="HLW12" s="129"/>
      <c r="HLX12" s="129"/>
      <c r="HLY12" s="129"/>
      <c r="HLZ12" s="129"/>
      <c r="HMA12" s="129"/>
      <c r="HMB12" s="129"/>
      <c r="HMC12" s="129"/>
      <c r="HMD12" s="129"/>
      <c r="HME12" s="129"/>
      <c r="HMF12" s="129"/>
      <c r="HMG12" s="129"/>
      <c r="HMH12" s="129"/>
      <c r="HMI12" s="129"/>
      <c r="HMJ12" s="129"/>
      <c r="HMK12" s="129"/>
      <c r="HML12" s="129"/>
      <c r="HMM12" s="129"/>
      <c r="HMN12" s="129"/>
      <c r="HMO12" s="129"/>
      <c r="HMP12" s="129"/>
      <c r="HMQ12" s="129"/>
      <c r="HMR12" s="129"/>
      <c r="HMS12" s="129"/>
      <c r="HMT12" s="129"/>
      <c r="HMU12" s="129"/>
      <c r="HMV12" s="129"/>
      <c r="HMW12" s="129"/>
      <c r="HMX12" s="129"/>
      <c r="HMY12" s="129"/>
      <c r="HMZ12" s="129"/>
      <c r="HNA12" s="129"/>
      <c r="HNB12" s="129"/>
      <c r="HNC12" s="129"/>
      <c r="HND12" s="129"/>
      <c r="HNE12" s="129"/>
      <c r="HNF12" s="129"/>
      <c r="HNG12" s="129"/>
      <c r="HNH12" s="129"/>
      <c r="HNI12" s="129"/>
      <c r="HNJ12" s="129"/>
      <c r="HNK12" s="129"/>
      <c r="HNL12" s="129"/>
      <c r="HNM12" s="129"/>
      <c r="HNN12" s="129"/>
      <c r="HNO12" s="129"/>
      <c r="HNP12" s="129"/>
      <c r="HNQ12" s="129"/>
      <c r="HNR12" s="129"/>
      <c r="HNS12" s="129"/>
      <c r="HNT12" s="129"/>
      <c r="HNU12" s="129"/>
      <c r="HNV12" s="129"/>
      <c r="HNW12" s="129"/>
      <c r="HNX12" s="129"/>
      <c r="HNY12" s="129"/>
      <c r="HNZ12" s="129"/>
      <c r="HOA12" s="129"/>
      <c r="HOB12" s="129"/>
      <c r="HOC12" s="129"/>
      <c r="HOD12" s="129"/>
      <c r="HOE12" s="129"/>
      <c r="HOF12" s="129"/>
      <c r="HOG12" s="129"/>
      <c r="HOH12" s="129"/>
      <c r="HOI12" s="129"/>
      <c r="HOJ12" s="129"/>
      <c r="HOK12" s="129"/>
      <c r="HOL12" s="129"/>
      <c r="HOM12" s="129"/>
      <c r="HON12" s="129"/>
      <c r="HOO12" s="129"/>
      <c r="HOP12" s="129"/>
      <c r="HOQ12" s="129"/>
      <c r="HOR12" s="129"/>
      <c r="HOS12" s="129"/>
      <c r="HOT12" s="129"/>
      <c r="HOU12" s="129"/>
      <c r="HOV12" s="129"/>
      <c r="HOW12" s="129"/>
      <c r="HOX12" s="129"/>
      <c r="HOY12" s="129"/>
      <c r="HOZ12" s="129"/>
      <c r="HPA12" s="129"/>
      <c r="HPB12" s="129"/>
      <c r="HPC12" s="129"/>
      <c r="HPD12" s="129"/>
      <c r="HPE12" s="129"/>
      <c r="HPF12" s="129"/>
      <c r="HPG12" s="129"/>
      <c r="HPH12" s="129"/>
      <c r="HPI12" s="129"/>
      <c r="HPJ12" s="129"/>
      <c r="HPK12" s="129"/>
      <c r="HPL12" s="129"/>
      <c r="HPM12" s="129"/>
      <c r="HPN12" s="129"/>
      <c r="HPO12" s="129"/>
      <c r="HPP12" s="129"/>
      <c r="HPQ12" s="129"/>
      <c r="HPR12" s="129"/>
      <c r="HPS12" s="129"/>
      <c r="HPT12" s="129"/>
      <c r="HPU12" s="129"/>
      <c r="HPV12" s="129"/>
      <c r="HPW12" s="129"/>
      <c r="HPX12" s="129"/>
      <c r="HPY12" s="129"/>
      <c r="HPZ12" s="129"/>
      <c r="HQA12" s="129"/>
      <c r="HQB12" s="129"/>
      <c r="HQC12" s="129"/>
      <c r="HQD12" s="129"/>
      <c r="HQE12" s="129"/>
      <c r="HQF12" s="129"/>
      <c r="HQG12" s="129"/>
      <c r="HQH12" s="129"/>
      <c r="HQI12" s="129"/>
      <c r="HQJ12" s="129"/>
      <c r="HQK12" s="129"/>
      <c r="HQL12" s="129"/>
      <c r="HQM12" s="129"/>
      <c r="HQN12" s="129"/>
      <c r="HQO12" s="129"/>
      <c r="HQP12" s="129"/>
      <c r="HQQ12" s="129"/>
      <c r="HQR12" s="129"/>
      <c r="HQS12" s="129"/>
      <c r="HQT12" s="129"/>
      <c r="HQU12" s="129"/>
      <c r="HQV12" s="129"/>
      <c r="HQW12" s="129"/>
      <c r="HQX12" s="129"/>
      <c r="HQY12" s="129"/>
      <c r="HQZ12" s="129"/>
      <c r="HRA12" s="129"/>
      <c r="HRB12" s="129"/>
      <c r="HRC12" s="129"/>
      <c r="HRD12" s="129"/>
      <c r="HRE12" s="129"/>
      <c r="HRF12" s="129"/>
      <c r="HRG12" s="129"/>
      <c r="HRH12" s="129"/>
      <c r="HRI12" s="129"/>
      <c r="HRJ12" s="129"/>
      <c r="HRK12" s="129"/>
      <c r="HRL12" s="129"/>
      <c r="HRM12" s="129"/>
      <c r="HRN12" s="129"/>
      <c r="HRO12" s="129"/>
      <c r="HRP12" s="129"/>
      <c r="HRQ12" s="129"/>
      <c r="HRR12" s="129"/>
      <c r="HRS12" s="129"/>
      <c r="HRT12" s="129"/>
      <c r="HRU12" s="129"/>
      <c r="HRV12" s="129"/>
      <c r="HRW12" s="129"/>
      <c r="HRX12" s="129"/>
      <c r="HRY12" s="129"/>
      <c r="HRZ12" s="129"/>
      <c r="HSA12" s="129"/>
      <c r="HSB12" s="129"/>
      <c r="HSC12" s="129"/>
      <c r="HSD12" s="129"/>
      <c r="HSE12" s="129"/>
      <c r="HSF12" s="129"/>
      <c r="HSG12" s="129"/>
      <c r="HSH12" s="129"/>
      <c r="HSI12" s="129"/>
      <c r="HSJ12" s="129"/>
      <c r="HSK12" s="129"/>
      <c r="HSL12" s="129"/>
      <c r="HSM12" s="129"/>
      <c r="HSN12" s="129"/>
      <c r="HSO12" s="129"/>
      <c r="HSP12" s="129"/>
      <c r="HSQ12" s="129"/>
      <c r="HSR12" s="129"/>
      <c r="HSS12" s="129"/>
      <c r="HST12" s="129"/>
      <c r="HSU12" s="129"/>
      <c r="HSV12" s="129"/>
      <c r="HSW12" s="129"/>
      <c r="HSX12" s="129"/>
      <c r="HSY12" s="129"/>
      <c r="HSZ12" s="129"/>
      <c r="HTA12" s="129"/>
      <c r="HTB12" s="129"/>
      <c r="HTC12" s="129"/>
      <c r="HTD12" s="129"/>
      <c r="HTE12" s="129"/>
      <c r="HTF12" s="129"/>
      <c r="HTG12" s="129"/>
      <c r="HTH12" s="129"/>
      <c r="HTI12" s="129"/>
      <c r="HTJ12" s="129"/>
      <c r="HTK12" s="129"/>
      <c r="HTL12" s="129"/>
      <c r="HTM12" s="129"/>
      <c r="HTN12" s="129"/>
      <c r="HTO12" s="129"/>
      <c r="HTP12" s="129"/>
      <c r="HTQ12" s="129"/>
      <c r="HTR12" s="129"/>
      <c r="HTS12" s="129"/>
      <c r="HTT12" s="129"/>
      <c r="HTU12" s="129"/>
      <c r="HTV12" s="129"/>
      <c r="HTW12" s="129"/>
      <c r="HTX12" s="129"/>
      <c r="HTY12" s="129"/>
      <c r="HTZ12" s="129"/>
      <c r="HUA12" s="129"/>
      <c r="HUB12" s="129"/>
      <c r="HUC12" s="129"/>
      <c r="HUD12" s="129"/>
      <c r="HUE12" s="129"/>
      <c r="HUF12" s="129"/>
      <c r="HUG12" s="129"/>
      <c r="HUH12" s="129"/>
      <c r="HUI12" s="129"/>
      <c r="HUJ12" s="129"/>
      <c r="HUK12" s="129"/>
      <c r="HUL12" s="129"/>
      <c r="HUM12" s="129"/>
      <c r="HUN12" s="129"/>
      <c r="HUO12" s="129"/>
      <c r="HUP12" s="129"/>
      <c r="HUQ12" s="129"/>
      <c r="HUR12" s="129"/>
      <c r="HUS12" s="129"/>
      <c r="HUT12" s="129"/>
      <c r="HUU12" s="129"/>
      <c r="HUV12" s="129"/>
      <c r="HUW12" s="129"/>
      <c r="HUX12" s="129"/>
      <c r="HUY12" s="129"/>
      <c r="HUZ12" s="129"/>
      <c r="HVA12" s="129"/>
      <c r="HVB12" s="129"/>
      <c r="HVC12" s="129"/>
      <c r="HVD12" s="129"/>
      <c r="HVE12" s="129"/>
      <c r="HVF12" s="129"/>
      <c r="HVG12" s="129"/>
      <c r="HVH12" s="129"/>
      <c r="HVI12" s="129"/>
      <c r="HVJ12" s="129"/>
      <c r="HVK12" s="129"/>
      <c r="HVL12" s="129"/>
      <c r="HVM12" s="129"/>
      <c r="HVN12" s="129"/>
      <c r="HVO12" s="129"/>
      <c r="HVP12" s="129"/>
      <c r="HVQ12" s="129"/>
      <c r="HVR12" s="129"/>
      <c r="HVS12" s="129"/>
      <c r="HVT12" s="129"/>
      <c r="HVU12" s="129"/>
      <c r="HVV12" s="129"/>
      <c r="HVW12" s="129"/>
      <c r="HVX12" s="129"/>
      <c r="HVY12" s="129"/>
      <c r="HVZ12" s="129"/>
      <c r="HWA12" s="129"/>
      <c r="HWB12" s="129"/>
      <c r="HWC12" s="129"/>
      <c r="HWD12" s="129"/>
      <c r="HWE12" s="129"/>
      <c r="HWF12" s="129"/>
      <c r="HWG12" s="129"/>
      <c r="HWH12" s="129"/>
      <c r="HWI12" s="129"/>
      <c r="HWJ12" s="129"/>
      <c r="HWK12" s="129"/>
      <c r="HWL12" s="129"/>
      <c r="HWM12" s="129"/>
      <c r="HWN12" s="129"/>
      <c r="HWO12" s="129"/>
      <c r="HWP12" s="129"/>
      <c r="HWQ12" s="129"/>
      <c r="HWR12" s="129"/>
      <c r="HWS12" s="129"/>
      <c r="HWT12" s="129"/>
      <c r="HWU12" s="129"/>
      <c r="HWV12" s="129"/>
      <c r="HWW12" s="129"/>
      <c r="HWX12" s="129"/>
      <c r="HWY12" s="129"/>
      <c r="HWZ12" s="129"/>
      <c r="HXA12" s="129"/>
      <c r="HXB12" s="129"/>
      <c r="HXC12" s="129"/>
      <c r="HXD12" s="129"/>
      <c r="HXE12" s="129"/>
      <c r="HXF12" s="129"/>
      <c r="HXG12" s="129"/>
      <c r="HXH12" s="129"/>
      <c r="HXI12" s="129"/>
      <c r="HXJ12" s="129"/>
      <c r="HXK12" s="129"/>
      <c r="HXL12" s="129"/>
      <c r="HXM12" s="129"/>
      <c r="HXN12" s="129"/>
      <c r="HXO12" s="129"/>
      <c r="HXP12" s="129"/>
      <c r="HXQ12" s="129"/>
      <c r="HXR12" s="129"/>
      <c r="HXS12" s="129"/>
      <c r="HXT12" s="129"/>
      <c r="HXU12" s="129"/>
      <c r="HXV12" s="129"/>
      <c r="HXW12" s="129"/>
      <c r="HXX12" s="129"/>
      <c r="HXY12" s="129"/>
      <c r="HXZ12" s="129"/>
      <c r="HYA12" s="129"/>
      <c r="HYB12" s="129"/>
      <c r="HYC12" s="129"/>
      <c r="HYD12" s="129"/>
      <c r="HYE12" s="129"/>
      <c r="HYF12" s="129"/>
      <c r="HYG12" s="129"/>
      <c r="HYH12" s="129"/>
      <c r="HYI12" s="129"/>
      <c r="HYJ12" s="129"/>
      <c r="HYK12" s="129"/>
      <c r="HYL12" s="129"/>
      <c r="HYM12" s="129"/>
      <c r="HYN12" s="129"/>
      <c r="HYO12" s="129"/>
      <c r="HYP12" s="129"/>
      <c r="HYQ12" s="129"/>
      <c r="HYR12" s="129"/>
      <c r="HYS12" s="129"/>
      <c r="HYT12" s="129"/>
      <c r="HYU12" s="129"/>
      <c r="HYV12" s="129"/>
      <c r="HYW12" s="129"/>
      <c r="HYX12" s="129"/>
      <c r="HYY12" s="129"/>
      <c r="HYZ12" s="129"/>
      <c r="HZA12" s="129"/>
      <c r="HZB12" s="129"/>
      <c r="HZC12" s="129"/>
      <c r="HZD12" s="129"/>
      <c r="HZE12" s="129"/>
      <c r="HZF12" s="129"/>
      <c r="HZG12" s="129"/>
      <c r="HZH12" s="129"/>
      <c r="HZI12" s="129"/>
      <c r="HZJ12" s="129"/>
      <c r="HZK12" s="129"/>
      <c r="HZL12" s="129"/>
      <c r="HZM12" s="129"/>
      <c r="HZN12" s="129"/>
      <c r="HZO12" s="129"/>
      <c r="HZP12" s="129"/>
      <c r="HZQ12" s="129"/>
      <c r="HZR12" s="129"/>
      <c r="HZS12" s="129"/>
      <c r="HZT12" s="129"/>
      <c r="HZU12" s="129"/>
      <c r="HZV12" s="129"/>
      <c r="HZW12" s="129"/>
      <c r="HZX12" s="129"/>
      <c r="HZY12" s="129"/>
      <c r="HZZ12" s="129"/>
      <c r="IAA12" s="129"/>
      <c r="IAB12" s="129"/>
      <c r="IAC12" s="129"/>
      <c r="IAD12" s="129"/>
      <c r="IAE12" s="129"/>
      <c r="IAF12" s="129"/>
      <c r="IAG12" s="129"/>
      <c r="IAH12" s="129"/>
      <c r="IAI12" s="129"/>
      <c r="IAJ12" s="129"/>
      <c r="IAK12" s="129"/>
      <c r="IAL12" s="129"/>
      <c r="IAM12" s="129"/>
      <c r="IAN12" s="129"/>
      <c r="IAO12" s="129"/>
      <c r="IAP12" s="129"/>
      <c r="IAQ12" s="129"/>
      <c r="IAR12" s="129"/>
      <c r="IAS12" s="129"/>
      <c r="IAT12" s="129"/>
      <c r="IAU12" s="129"/>
      <c r="IAV12" s="129"/>
      <c r="IAW12" s="129"/>
      <c r="IAX12" s="129"/>
      <c r="IAY12" s="129"/>
      <c r="IAZ12" s="129"/>
      <c r="IBA12" s="129"/>
      <c r="IBB12" s="129"/>
      <c r="IBC12" s="129"/>
      <c r="IBD12" s="129"/>
      <c r="IBE12" s="129"/>
      <c r="IBF12" s="129"/>
      <c r="IBG12" s="129"/>
      <c r="IBH12" s="129"/>
      <c r="IBI12" s="129"/>
      <c r="IBJ12" s="129"/>
      <c r="IBK12" s="129"/>
      <c r="IBL12" s="129"/>
      <c r="IBM12" s="129"/>
      <c r="IBN12" s="129"/>
      <c r="IBO12" s="129"/>
      <c r="IBP12" s="129"/>
      <c r="IBQ12" s="129"/>
      <c r="IBR12" s="129"/>
      <c r="IBS12" s="129"/>
      <c r="IBT12" s="129"/>
      <c r="IBU12" s="129"/>
      <c r="IBV12" s="129"/>
      <c r="IBW12" s="129"/>
      <c r="IBX12" s="129"/>
      <c r="IBY12" s="129"/>
      <c r="IBZ12" s="129"/>
      <c r="ICA12" s="129"/>
      <c r="ICB12" s="129"/>
      <c r="ICC12" s="129"/>
      <c r="ICD12" s="129"/>
      <c r="ICE12" s="129"/>
      <c r="ICF12" s="129"/>
      <c r="ICG12" s="129"/>
      <c r="ICH12" s="129"/>
      <c r="ICI12" s="129"/>
      <c r="ICJ12" s="129"/>
      <c r="ICK12" s="129"/>
      <c r="ICL12" s="129"/>
      <c r="ICM12" s="129"/>
      <c r="ICN12" s="129"/>
      <c r="ICO12" s="129"/>
      <c r="ICP12" s="129"/>
      <c r="ICQ12" s="129"/>
      <c r="ICR12" s="129"/>
      <c r="ICS12" s="129"/>
      <c r="ICT12" s="129"/>
      <c r="ICU12" s="129"/>
      <c r="ICV12" s="129"/>
      <c r="ICW12" s="129"/>
      <c r="ICX12" s="129"/>
      <c r="ICY12" s="129"/>
      <c r="ICZ12" s="129"/>
      <c r="IDA12" s="129"/>
      <c r="IDB12" s="129"/>
      <c r="IDC12" s="129"/>
      <c r="IDD12" s="129"/>
      <c r="IDE12" s="129"/>
      <c r="IDF12" s="129"/>
      <c r="IDG12" s="129"/>
      <c r="IDH12" s="129"/>
      <c r="IDI12" s="129"/>
      <c r="IDJ12" s="129"/>
      <c r="IDK12" s="129"/>
      <c r="IDL12" s="129"/>
      <c r="IDM12" s="129"/>
      <c r="IDN12" s="129"/>
      <c r="IDO12" s="129"/>
      <c r="IDP12" s="129"/>
      <c r="IDQ12" s="129"/>
      <c r="IDR12" s="129"/>
      <c r="IDS12" s="129"/>
      <c r="IDT12" s="129"/>
      <c r="IDU12" s="129"/>
      <c r="IDV12" s="129"/>
      <c r="IDW12" s="129"/>
      <c r="IDX12" s="129"/>
      <c r="IDY12" s="129"/>
      <c r="IDZ12" s="129"/>
      <c r="IEA12" s="129"/>
      <c r="IEB12" s="129"/>
      <c r="IEC12" s="129"/>
      <c r="IED12" s="129"/>
      <c r="IEE12" s="129"/>
      <c r="IEF12" s="129"/>
      <c r="IEG12" s="129"/>
      <c r="IEH12" s="129"/>
      <c r="IEI12" s="129"/>
      <c r="IEJ12" s="129"/>
      <c r="IEK12" s="129"/>
      <c r="IEL12" s="129"/>
      <c r="IEM12" s="129"/>
      <c r="IEN12" s="129"/>
      <c r="IEO12" s="129"/>
      <c r="IEP12" s="129"/>
      <c r="IEQ12" s="129"/>
      <c r="IER12" s="129"/>
      <c r="IES12" s="129"/>
      <c r="IET12" s="129"/>
      <c r="IEU12" s="129"/>
      <c r="IEV12" s="129"/>
      <c r="IEW12" s="129"/>
      <c r="IEX12" s="129"/>
      <c r="IEY12" s="129"/>
      <c r="IEZ12" s="129"/>
      <c r="IFA12" s="129"/>
      <c r="IFB12" s="129"/>
      <c r="IFC12" s="129"/>
      <c r="IFD12" s="129"/>
      <c r="IFE12" s="129"/>
      <c r="IFF12" s="129"/>
      <c r="IFG12" s="129"/>
      <c r="IFH12" s="129"/>
      <c r="IFI12" s="129"/>
      <c r="IFJ12" s="129"/>
      <c r="IFK12" s="129"/>
      <c r="IFL12" s="129"/>
      <c r="IFM12" s="129"/>
      <c r="IFN12" s="129"/>
      <c r="IFO12" s="129"/>
      <c r="IFP12" s="129"/>
      <c r="IFQ12" s="129"/>
      <c r="IFR12" s="129"/>
      <c r="IFS12" s="129"/>
      <c r="IFT12" s="129"/>
      <c r="IFU12" s="129"/>
      <c r="IFV12" s="129"/>
      <c r="IFW12" s="129"/>
      <c r="IFX12" s="129"/>
      <c r="IFY12" s="129"/>
      <c r="IFZ12" s="129"/>
      <c r="IGA12" s="129"/>
      <c r="IGB12" s="129"/>
      <c r="IGC12" s="129"/>
      <c r="IGD12" s="129"/>
      <c r="IGE12" s="129"/>
      <c r="IGF12" s="129"/>
      <c r="IGG12" s="129"/>
      <c r="IGH12" s="129"/>
      <c r="IGI12" s="129"/>
      <c r="IGJ12" s="129"/>
      <c r="IGK12" s="129"/>
      <c r="IGL12" s="129"/>
      <c r="IGM12" s="129"/>
      <c r="IGN12" s="129"/>
      <c r="IGO12" s="129"/>
      <c r="IGP12" s="129"/>
      <c r="IGQ12" s="129"/>
      <c r="IGR12" s="129"/>
      <c r="IGS12" s="129"/>
      <c r="IGT12" s="129"/>
      <c r="IGU12" s="129"/>
      <c r="IGV12" s="129"/>
      <c r="IGW12" s="129"/>
      <c r="IGX12" s="129"/>
      <c r="IGY12" s="129"/>
      <c r="IGZ12" s="129"/>
      <c r="IHA12" s="129"/>
      <c r="IHB12" s="129"/>
      <c r="IHC12" s="129"/>
      <c r="IHD12" s="129"/>
      <c r="IHE12" s="129"/>
      <c r="IHF12" s="129"/>
      <c r="IHG12" s="129"/>
      <c r="IHH12" s="129"/>
      <c r="IHI12" s="129"/>
      <c r="IHJ12" s="129"/>
      <c r="IHK12" s="129"/>
      <c r="IHL12" s="129"/>
      <c r="IHM12" s="129"/>
      <c r="IHN12" s="129"/>
      <c r="IHO12" s="129"/>
      <c r="IHP12" s="129"/>
      <c r="IHQ12" s="129"/>
      <c r="IHR12" s="129"/>
      <c r="IHS12" s="129"/>
      <c r="IHT12" s="129"/>
      <c r="IHU12" s="129"/>
      <c r="IHV12" s="129"/>
      <c r="IHW12" s="129"/>
      <c r="IHX12" s="129"/>
      <c r="IHY12" s="129"/>
      <c r="IHZ12" s="129"/>
      <c r="IIA12" s="129"/>
      <c r="IIB12" s="129"/>
      <c r="IIC12" s="129"/>
      <c r="IID12" s="129"/>
      <c r="IIE12" s="129"/>
      <c r="IIF12" s="129"/>
      <c r="IIG12" s="129"/>
      <c r="IIH12" s="129"/>
      <c r="III12" s="129"/>
      <c r="IIJ12" s="129"/>
      <c r="IIK12" s="129"/>
      <c r="IIL12" s="129"/>
      <c r="IIM12" s="129"/>
      <c r="IIN12" s="129"/>
      <c r="IIO12" s="129"/>
      <c r="IIP12" s="129"/>
      <c r="IIQ12" s="129"/>
      <c r="IIR12" s="129"/>
      <c r="IIS12" s="129"/>
      <c r="IIT12" s="129"/>
      <c r="IIU12" s="129"/>
      <c r="IIV12" s="129"/>
      <c r="IIW12" s="129"/>
      <c r="IIX12" s="129"/>
      <c r="IIY12" s="129"/>
      <c r="IIZ12" s="129"/>
      <c r="IJA12" s="129"/>
      <c r="IJB12" s="129"/>
      <c r="IJC12" s="129"/>
      <c r="IJD12" s="129"/>
      <c r="IJE12" s="129"/>
      <c r="IJF12" s="129"/>
      <c r="IJG12" s="129"/>
      <c r="IJH12" s="129"/>
      <c r="IJI12" s="129"/>
      <c r="IJJ12" s="129"/>
      <c r="IJK12" s="129"/>
      <c r="IJL12" s="129"/>
      <c r="IJM12" s="129"/>
      <c r="IJN12" s="129"/>
      <c r="IJO12" s="129"/>
      <c r="IJP12" s="129"/>
      <c r="IJQ12" s="129"/>
      <c r="IJR12" s="129"/>
      <c r="IJS12" s="129"/>
      <c r="IJT12" s="129"/>
      <c r="IJU12" s="129"/>
      <c r="IJV12" s="129"/>
      <c r="IJW12" s="129"/>
      <c r="IJX12" s="129"/>
      <c r="IJY12" s="129"/>
      <c r="IJZ12" s="129"/>
      <c r="IKA12" s="129"/>
      <c r="IKB12" s="129"/>
      <c r="IKC12" s="129"/>
      <c r="IKD12" s="129"/>
      <c r="IKE12" s="129"/>
      <c r="IKF12" s="129"/>
      <c r="IKG12" s="129"/>
      <c r="IKH12" s="129"/>
      <c r="IKI12" s="129"/>
      <c r="IKJ12" s="129"/>
      <c r="IKK12" s="129"/>
      <c r="IKL12" s="129"/>
      <c r="IKM12" s="129"/>
      <c r="IKN12" s="129"/>
      <c r="IKO12" s="129"/>
      <c r="IKP12" s="129"/>
      <c r="IKQ12" s="129"/>
      <c r="IKR12" s="129"/>
      <c r="IKS12" s="129"/>
      <c r="IKT12" s="129"/>
      <c r="IKU12" s="129"/>
      <c r="IKV12" s="129"/>
      <c r="IKW12" s="129"/>
      <c r="IKX12" s="129"/>
      <c r="IKY12" s="129"/>
      <c r="IKZ12" s="129"/>
      <c r="ILA12" s="129"/>
      <c r="ILB12" s="129"/>
      <c r="ILC12" s="129"/>
      <c r="ILD12" s="129"/>
      <c r="ILE12" s="129"/>
      <c r="ILF12" s="129"/>
      <c r="ILG12" s="129"/>
      <c r="ILH12" s="129"/>
      <c r="ILI12" s="129"/>
      <c r="ILJ12" s="129"/>
      <c r="ILK12" s="129"/>
      <c r="ILL12" s="129"/>
      <c r="ILM12" s="129"/>
      <c r="ILN12" s="129"/>
      <c r="ILO12" s="129"/>
      <c r="ILP12" s="129"/>
      <c r="ILQ12" s="129"/>
      <c r="ILR12" s="129"/>
      <c r="ILS12" s="129"/>
      <c r="ILT12" s="129"/>
      <c r="ILU12" s="129"/>
      <c r="ILV12" s="129"/>
      <c r="ILW12" s="129"/>
      <c r="ILX12" s="129"/>
      <c r="ILY12" s="129"/>
      <c r="ILZ12" s="129"/>
      <c r="IMA12" s="129"/>
      <c r="IMB12" s="129"/>
      <c r="IMC12" s="129"/>
      <c r="IMD12" s="129"/>
      <c r="IME12" s="129"/>
      <c r="IMF12" s="129"/>
      <c r="IMG12" s="129"/>
      <c r="IMH12" s="129"/>
      <c r="IMI12" s="129"/>
      <c r="IMJ12" s="129"/>
      <c r="IMK12" s="129"/>
      <c r="IML12" s="129"/>
      <c r="IMM12" s="129"/>
      <c r="IMN12" s="129"/>
      <c r="IMO12" s="129"/>
      <c r="IMP12" s="129"/>
      <c r="IMQ12" s="129"/>
      <c r="IMR12" s="129"/>
      <c r="IMS12" s="129"/>
      <c r="IMT12" s="129"/>
      <c r="IMU12" s="129"/>
      <c r="IMV12" s="129"/>
      <c r="IMW12" s="129"/>
      <c r="IMX12" s="129"/>
      <c r="IMY12" s="129"/>
      <c r="IMZ12" s="129"/>
      <c r="INA12" s="129"/>
      <c r="INB12" s="129"/>
      <c r="INC12" s="129"/>
      <c r="IND12" s="129"/>
      <c r="INE12" s="129"/>
      <c r="INF12" s="129"/>
      <c r="ING12" s="129"/>
      <c r="INH12" s="129"/>
      <c r="INI12" s="129"/>
      <c r="INJ12" s="129"/>
      <c r="INK12" s="129"/>
      <c r="INL12" s="129"/>
      <c r="INM12" s="129"/>
      <c r="INN12" s="129"/>
      <c r="INO12" s="129"/>
      <c r="INP12" s="129"/>
      <c r="INQ12" s="129"/>
      <c r="INR12" s="129"/>
      <c r="INS12" s="129"/>
      <c r="INT12" s="129"/>
      <c r="INU12" s="129"/>
      <c r="INV12" s="129"/>
      <c r="INW12" s="129"/>
      <c r="INX12" s="129"/>
      <c r="INY12" s="129"/>
      <c r="INZ12" s="129"/>
      <c r="IOA12" s="129"/>
      <c r="IOB12" s="129"/>
      <c r="IOC12" s="129"/>
      <c r="IOD12" s="129"/>
      <c r="IOE12" s="129"/>
      <c r="IOF12" s="129"/>
      <c r="IOG12" s="129"/>
      <c r="IOH12" s="129"/>
      <c r="IOI12" s="129"/>
      <c r="IOJ12" s="129"/>
      <c r="IOK12" s="129"/>
      <c r="IOL12" s="129"/>
      <c r="IOM12" s="129"/>
      <c r="ION12" s="129"/>
      <c r="IOO12" s="129"/>
      <c r="IOP12" s="129"/>
      <c r="IOQ12" s="129"/>
      <c r="IOR12" s="129"/>
      <c r="IOS12" s="129"/>
      <c r="IOT12" s="129"/>
      <c r="IOU12" s="129"/>
      <c r="IOV12" s="129"/>
      <c r="IOW12" s="129"/>
      <c r="IOX12" s="129"/>
      <c r="IOY12" s="129"/>
      <c r="IOZ12" s="129"/>
      <c r="IPA12" s="129"/>
      <c r="IPB12" s="129"/>
      <c r="IPC12" s="129"/>
      <c r="IPD12" s="129"/>
      <c r="IPE12" s="129"/>
      <c r="IPF12" s="129"/>
      <c r="IPG12" s="129"/>
      <c r="IPH12" s="129"/>
      <c r="IPI12" s="129"/>
      <c r="IPJ12" s="129"/>
      <c r="IPK12" s="129"/>
      <c r="IPL12" s="129"/>
      <c r="IPM12" s="129"/>
      <c r="IPN12" s="129"/>
      <c r="IPO12" s="129"/>
      <c r="IPP12" s="129"/>
      <c r="IPQ12" s="129"/>
      <c r="IPR12" s="129"/>
      <c r="IPS12" s="129"/>
      <c r="IPT12" s="129"/>
      <c r="IPU12" s="129"/>
      <c r="IPV12" s="129"/>
      <c r="IPW12" s="129"/>
      <c r="IPX12" s="129"/>
      <c r="IPY12" s="129"/>
      <c r="IPZ12" s="129"/>
      <c r="IQA12" s="129"/>
      <c r="IQB12" s="129"/>
      <c r="IQC12" s="129"/>
      <c r="IQD12" s="129"/>
      <c r="IQE12" s="129"/>
      <c r="IQF12" s="129"/>
      <c r="IQG12" s="129"/>
      <c r="IQH12" s="129"/>
      <c r="IQI12" s="129"/>
      <c r="IQJ12" s="129"/>
      <c r="IQK12" s="129"/>
      <c r="IQL12" s="129"/>
      <c r="IQM12" s="129"/>
      <c r="IQN12" s="129"/>
      <c r="IQO12" s="129"/>
      <c r="IQP12" s="129"/>
      <c r="IQQ12" s="129"/>
      <c r="IQR12" s="129"/>
      <c r="IQS12" s="129"/>
      <c r="IQT12" s="129"/>
      <c r="IQU12" s="129"/>
      <c r="IQV12" s="129"/>
      <c r="IQW12" s="129"/>
      <c r="IQX12" s="129"/>
      <c r="IQY12" s="129"/>
      <c r="IQZ12" s="129"/>
      <c r="IRA12" s="129"/>
      <c r="IRB12" s="129"/>
      <c r="IRC12" s="129"/>
      <c r="IRD12" s="129"/>
      <c r="IRE12" s="129"/>
      <c r="IRF12" s="129"/>
      <c r="IRG12" s="129"/>
      <c r="IRH12" s="129"/>
      <c r="IRI12" s="129"/>
      <c r="IRJ12" s="129"/>
      <c r="IRK12" s="129"/>
      <c r="IRL12" s="129"/>
      <c r="IRM12" s="129"/>
      <c r="IRN12" s="129"/>
      <c r="IRO12" s="129"/>
      <c r="IRP12" s="129"/>
      <c r="IRQ12" s="129"/>
      <c r="IRR12" s="129"/>
      <c r="IRS12" s="129"/>
      <c r="IRT12" s="129"/>
      <c r="IRU12" s="129"/>
      <c r="IRV12" s="129"/>
      <c r="IRW12" s="129"/>
      <c r="IRX12" s="129"/>
      <c r="IRY12" s="129"/>
      <c r="IRZ12" s="129"/>
      <c r="ISA12" s="129"/>
      <c r="ISB12" s="129"/>
      <c r="ISC12" s="129"/>
      <c r="ISD12" s="129"/>
      <c r="ISE12" s="129"/>
      <c r="ISF12" s="129"/>
      <c r="ISG12" s="129"/>
      <c r="ISH12" s="129"/>
      <c r="ISI12" s="129"/>
      <c r="ISJ12" s="129"/>
      <c r="ISK12" s="129"/>
      <c r="ISL12" s="129"/>
      <c r="ISM12" s="129"/>
      <c r="ISN12" s="129"/>
      <c r="ISO12" s="129"/>
      <c r="ISP12" s="129"/>
      <c r="ISQ12" s="129"/>
      <c r="ISR12" s="129"/>
      <c r="ISS12" s="129"/>
      <c r="IST12" s="129"/>
      <c r="ISU12" s="129"/>
      <c r="ISV12" s="129"/>
      <c r="ISW12" s="129"/>
      <c r="ISX12" s="129"/>
      <c r="ISY12" s="129"/>
      <c r="ISZ12" s="129"/>
      <c r="ITA12" s="129"/>
      <c r="ITB12" s="129"/>
      <c r="ITC12" s="129"/>
      <c r="ITD12" s="129"/>
      <c r="ITE12" s="129"/>
      <c r="ITF12" s="129"/>
      <c r="ITG12" s="129"/>
      <c r="ITH12" s="129"/>
      <c r="ITI12" s="129"/>
      <c r="ITJ12" s="129"/>
      <c r="ITK12" s="129"/>
      <c r="ITL12" s="129"/>
      <c r="ITM12" s="129"/>
      <c r="ITN12" s="129"/>
      <c r="ITO12" s="129"/>
      <c r="ITP12" s="129"/>
      <c r="ITQ12" s="129"/>
      <c r="ITR12" s="129"/>
      <c r="ITS12" s="129"/>
      <c r="ITT12" s="129"/>
      <c r="ITU12" s="129"/>
      <c r="ITV12" s="129"/>
      <c r="ITW12" s="129"/>
      <c r="ITX12" s="129"/>
      <c r="ITY12" s="129"/>
      <c r="ITZ12" s="129"/>
      <c r="IUA12" s="129"/>
      <c r="IUB12" s="129"/>
      <c r="IUC12" s="129"/>
      <c r="IUD12" s="129"/>
      <c r="IUE12" s="129"/>
      <c r="IUF12" s="129"/>
      <c r="IUG12" s="129"/>
      <c r="IUH12" s="129"/>
      <c r="IUI12" s="129"/>
      <c r="IUJ12" s="129"/>
      <c r="IUK12" s="129"/>
      <c r="IUL12" s="129"/>
      <c r="IUM12" s="129"/>
      <c r="IUN12" s="129"/>
      <c r="IUO12" s="129"/>
      <c r="IUP12" s="129"/>
      <c r="IUQ12" s="129"/>
      <c r="IUR12" s="129"/>
      <c r="IUS12" s="129"/>
      <c r="IUT12" s="129"/>
      <c r="IUU12" s="129"/>
      <c r="IUV12" s="129"/>
      <c r="IUW12" s="129"/>
      <c r="IUX12" s="129"/>
      <c r="IUY12" s="129"/>
      <c r="IUZ12" s="129"/>
      <c r="IVA12" s="129"/>
      <c r="IVB12" s="129"/>
      <c r="IVC12" s="129"/>
      <c r="IVD12" s="129"/>
      <c r="IVE12" s="129"/>
      <c r="IVF12" s="129"/>
      <c r="IVG12" s="129"/>
      <c r="IVH12" s="129"/>
      <c r="IVI12" s="129"/>
      <c r="IVJ12" s="129"/>
      <c r="IVK12" s="129"/>
      <c r="IVL12" s="129"/>
      <c r="IVM12" s="129"/>
      <c r="IVN12" s="129"/>
      <c r="IVO12" s="129"/>
      <c r="IVP12" s="129"/>
      <c r="IVQ12" s="129"/>
      <c r="IVR12" s="129"/>
      <c r="IVS12" s="129"/>
      <c r="IVT12" s="129"/>
      <c r="IVU12" s="129"/>
      <c r="IVV12" s="129"/>
      <c r="IVW12" s="129"/>
      <c r="IVX12" s="129"/>
      <c r="IVY12" s="129"/>
      <c r="IVZ12" s="129"/>
      <c r="IWA12" s="129"/>
      <c r="IWB12" s="129"/>
      <c r="IWC12" s="129"/>
      <c r="IWD12" s="129"/>
      <c r="IWE12" s="129"/>
      <c r="IWF12" s="129"/>
      <c r="IWG12" s="129"/>
      <c r="IWH12" s="129"/>
      <c r="IWI12" s="129"/>
      <c r="IWJ12" s="129"/>
      <c r="IWK12" s="129"/>
      <c r="IWL12" s="129"/>
      <c r="IWM12" s="129"/>
      <c r="IWN12" s="129"/>
      <c r="IWO12" s="129"/>
      <c r="IWP12" s="129"/>
      <c r="IWQ12" s="129"/>
      <c r="IWR12" s="129"/>
      <c r="IWS12" s="129"/>
      <c r="IWT12" s="129"/>
      <c r="IWU12" s="129"/>
      <c r="IWV12" s="129"/>
      <c r="IWW12" s="129"/>
      <c r="IWX12" s="129"/>
      <c r="IWY12" s="129"/>
      <c r="IWZ12" s="129"/>
      <c r="IXA12" s="129"/>
      <c r="IXB12" s="129"/>
      <c r="IXC12" s="129"/>
      <c r="IXD12" s="129"/>
      <c r="IXE12" s="129"/>
      <c r="IXF12" s="129"/>
      <c r="IXG12" s="129"/>
      <c r="IXH12" s="129"/>
      <c r="IXI12" s="129"/>
      <c r="IXJ12" s="129"/>
      <c r="IXK12" s="129"/>
      <c r="IXL12" s="129"/>
      <c r="IXM12" s="129"/>
      <c r="IXN12" s="129"/>
      <c r="IXO12" s="129"/>
      <c r="IXP12" s="129"/>
      <c r="IXQ12" s="129"/>
      <c r="IXR12" s="129"/>
      <c r="IXS12" s="129"/>
      <c r="IXT12" s="129"/>
      <c r="IXU12" s="129"/>
      <c r="IXV12" s="129"/>
      <c r="IXW12" s="129"/>
      <c r="IXX12" s="129"/>
      <c r="IXY12" s="129"/>
      <c r="IXZ12" s="129"/>
      <c r="IYA12" s="129"/>
      <c r="IYB12" s="129"/>
      <c r="IYC12" s="129"/>
      <c r="IYD12" s="129"/>
      <c r="IYE12" s="129"/>
      <c r="IYF12" s="129"/>
      <c r="IYG12" s="129"/>
      <c r="IYH12" s="129"/>
      <c r="IYI12" s="129"/>
      <c r="IYJ12" s="129"/>
      <c r="IYK12" s="129"/>
      <c r="IYL12" s="129"/>
      <c r="IYM12" s="129"/>
      <c r="IYN12" s="129"/>
      <c r="IYO12" s="129"/>
      <c r="IYP12" s="129"/>
      <c r="IYQ12" s="129"/>
      <c r="IYR12" s="129"/>
      <c r="IYS12" s="129"/>
      <c r="IYT12" s="129"/>
      <c r="IYU12" s="129"/>
      <c r="IYV12" s="129"/>
      <c r="IYW12" s="129"/>
      <c r="IYX12" s="129"/>
      <c r="IYY12" s="129"/>
      <c r="IYZ12" s="129"/>
      <c r="IZA12" s="129"/>
      <c r="IZB12" s="129"/>
      <c r="IZC12" s="129"/>
      <c r="IZD12" s="129"/>
      <c r="IZE12" s="129"/>
      <c r="IZF12" s="129"/>
      <c r="IZG12" s="129"/>
      <c r="IZH12" s="129"/>
      <c r="IZI12" s="129"/>
      <c r="IZJ12" s="129"/>
      <c r="IZK12" s="129"/>
      <c r="IZL12" s="129"/>
      <c r="IZM12" s="129"/>
      <c r="IZN12" s="129"/>
      <c r="IZO12" s="129"/>
      <c r="IZP12" s="129"/>
      <c r="IZQ12" s="129"/>
      <c r="IZR12" s="129"/>
      <c r="IZS12" s="129"/>
      <c r="IZT12" s="129"/>
      <c r="IZU12" s="129"/>
      <c r="IZV12" s="129"/>
      <c r="IZW12" s="129"/>
      <c r="IZX12" s="129"/>
      <c r="IZY12" s="129"/>
      <c r="IZZ12" s="129"/>
      <c r="JAA12" s="129"/>
      <c r="JAB12" s="129"/>
      <c r="JAC12" s="129"/>
      <c r="JAD12" s="129"/>
      <c r="JAE12" s="129"/>
      <c r="JAF12" s="129"/>
      <c r="JAG12" s="129"/>
      <c r="JAH12" s="129"/>
      <c r="JAI12" s="129"/>
      <c r="JAJ12" s="129"/>
      <c r="JAK12" s="129"/>
      <c r="JAL12" s="129"/>
      <c r="JAM12" s="129"/>
      <c r="JAN12" s="129"/>
      <c r="JAO12" s="129"/>
      <c r="JAP12" s="129"/>
      <c r="JAQ12" s="129"/>
      <c r="JAR12" s="129"/>
      <c r="JAS12" s="129"/>
      <c r="JAT12" s="129"/>
      <c r="JAU12" s="129"/>
      <c r="JAV12" s="129"/>
      <c r="JAW12" s="129"/>
      <c r="JAX12" s="129"/>
      <c r="JAY12" s="129"/>
      <c r="JAZ12" s="129"/>
      <c r="JBA12" s="129"/>
      <c r="JBB12" s="129"/>
      <c r="JBC12" s="129"/>
      <c r="JBD12" s="129"/>
      <c r="JBE12" s="129"/>
      <c r="JBF12" s="129"/>
      <c r="JBG12" s="129"/>
      <c r="JBH12" s="129"/>
      <c r="JBI12" s="129"/>
      <c r="JBJ12" s="129"/>
      <c r="JBK12" s="129"/>
      <c r="JBL12" s="129"/>
      <c r="JBM12" s="129"/>
      <c r="JBN12" s="129"/>
      <c r="JBO12" s="129"/>
      <c r="JBP12" s="129"/>
      <c r="JBQ12" s="129"/>
      <c r="JBR12" s="129"/>
      <c r="JBS12" s="129"/>
      <c r="JBT12" s="129"/>
      <c r="JBU12" s="129"/>
      <c r="JBV12" s="129"/>
      <c r="JBW12" s="129"/>
      <c r="JBX12" s="129"/>
      <c r="JBY12" s="129"/>
      <c r="JBZ12" s="129"/>
      <c r="JCA12" s="129"/>
      <c r="JCB12" s="129"/>
      <c r="JCC12" s="129"/>
      <c r="JCD12" s="129"/>
      <c r="JCE12" s="129"/>
      <c r="JCF12" s="129"/>
      <c r="JCG12" s="129"/>
      <c r="JCH12" s="129"/>
      <c r="JCI12" s="129"/>
      <c r="JCJ12" s="129"/>
      <c r="JCK12" s="129"/>
      <c r="JCL12" s="129"/>
      <c r="JCM12" s="129"/>
      <c r="JCN12" s="129"/>
      <c r="JCO12" s="129"/>
      <c r="JCP12" s="129"/>
      <c r="JCQ12" s="129"/>
      <c r="JCR12" s="129"/>
      <c r="JCS12" s="129"/>
      <c r="JCT12" s="129"/>
      <c r="JCU12" s="129"/>
      <c r="JCV12" s="129"/>
      <c r="JCW12" s="129"/>
      <c r="JCX12" s="129"/>
      <c r="JCY12" s="129"/>
      <c r="JCZ12" s="129"/>
      <c r="JDA12" s="129"/>
      <c r="JDB12" s="129"/>
      <c r="JDC12" s="129"/>
      <c r="JDD12" s="129"/>
      <c r="JDE12" s="129"/>
      <c r="JDF12" s="129"/>
      <c r="JDG12" s="129"/>
      <c r="JDH12" s="129"/>
      <c r="JDI12" s="129"/>
      <c r="JDJ12" s="129"/>
      <c r="JDK12" s="129"/>
      <c r="JDL12" s="129"/>
      <c r="JDM12" s="129"/>
      <c r="JDN12" s="129"/>
      <c r="JDO12" s="129"/>
      <c r="JDP12" s="129"/>
      <c r="JDQ12" s="129"/>
      <c r="JDR12" s="129"/>
      <c r="JDS12" s="129"/>
      <c r="JDT12" s="129"/>
      <c r="JDU12" s="129"/>
      <c r="JDV12" s="129"/>
      <c r="JDW12" s="129"/>
      <c r="JDX12" s="129"/>
      <c r="JDY12" s="129"/>
      <c r="JDZ12" s="129"/>
      <c r="JEA12" s="129"/>
      <c r="JEB12" s="129"/>
      <c r="JEC12" s="129"/>
      <c r="JED12" s="129"/>
      <c r="JEE12" s="129"/>
      <c r="JEF12" s="129"/>
      <c r="JEG12" s="129"/>
      <c r="JEH12" s="129"/>
      <c r="JEI12" s="129"/>
      <c r="JEJ12" s="129"/>
      <c r="JEK12" s="129"/>
      <c r="JEL12" s="129"/>
      <c r="JEM12" s="129"/>
      <c r="JEN12" s="129"/>
      <c r="JEO12" s="129"/>
      <c r="JEP12" s="129"/>
      <c r="JEQ12" s="129"/>
      <c r="JER12" s="129"/>
      <c r="JES12" s="129"/>
      <c r="JET12" s="129"/>
      <c r="JEU12" s="129"/>
      <c r="JEV12" s="129"/>
      <c r="JEW12" s="129"/>
      <c r="JEX12" s="129"/>
      <c r="JEY12" s="129"/>
      <c r="JEZ12" s="129"/>
      <c r="JFA12" s="129"/>
      <c r="JFB12" s="129"/>
      <c r="JFC12" s="129"/>
      <c r="JFD12" s="129"/>
      <c r="JFE12" s="129"/>
      <c r="JFF12" s="129"/>
      <c r="JFG12" s="129"/>
      <c r="JFH12" s="129"/>
      <c r="JFI12" s="129"/>
      <c r="JFJ12" s="129"/>
      <c r="JFK12" s="129"/>
      <c r="JFL12" s="129"/>
      <c r="JFM12" s="129"/>
      <c r="JFN12" s="129"/>
      <c r="JFO12" s="129"/>
      <c r="JFP12" s="129"/>
      <c r="JFQ12" s="129"/>
      <c r="JFR12" s="129"/>
      <c r="JFS12" s="129"/>
      <c r="JFT12" s="129"/>
      <c r="JFU12" s="129"/>
      <c r="JFV12" s="129"/>
      <c r="JFW12" s="129"/>
      <c r="JFX12" s="129"/>
      <c r="JFY12" s="129"/>
      <c r="JFZ12" s="129"/>
      <c r="JGA12" s="129"/>
      <c r="JGB12" s="129"/>
      <c r="JGC12" s="129"/>
      <c r="JGD12" s="129"/>
      <c r="JGE12" s="129"/>
      <c r="JGF12" s="129"/>
      <c r="JGG12" s="129"/>
      <c r="JGH12" s="129"/>
      <c r="JGI12" s="129"/>
      <c r="JGJ12" s="129"/>
      <c r="JGK12" s="129"/>
      <c r="JGL12" s="129"/>
      <c r="JGM12" s="129"/>
      <c r="JGN12" s="129"/>
      <c r="JGO12" s="129"/>
      <c r="JGP12" s="129"/>
      <c r="JGQ12" s="129"/>
      <c r="JGR12" s="129"/>
      <c r="JGS12" s="129"/>
      <c r="JGT12" s="129"/>
      <c r="JGU12" s="129"/>
      <c r="JGV12" s="129"/>
      <c r="JGW12" s="129"/>
      <c r="JGX12" s="129"/>
      <c r="JGY12" s="129"/>
      <c r="JGZ12" s="129"/>
      <c r="JHA12" s="129"/>
      <c r="JHB12" s="129"/>
      <c r="JHC12" s="129"/>
      <c r="JHD12" s="129"/>
      <c r="JHE12" s="129"/>
      <c r="JHF12" s="129"/>
      <c r="JHG12" s="129"/>
      <c r="JHH12" s="129"/>
      <c r="JHI12" s="129"/>
      <c r="JHJ12" s="129"/>
      <c r="JHK12" s="129"/>
      <c r="JHL12" s="129"/>
      <c r="JHM12" s="129"/>
      <c r="JHN12" s="129"/>
      <c r="JHO12" s="129"/>
      <c r="JHP12" s="129"/>
      <c r="JHQ12" s="129"/>
      <c r="JHR12" s="129"/>
      <c r="JHS12" s="129"/>
      <c r="JHT12" s="129"/>
      <c r="JHU12" s="129"/>
      <c r="JHV12" s="129"/>
      <c r="JHW12" s="129"/>
      <c r="JHX12" s="129"/>
      <c r="JHY12" s="129"/>
      <c r="JHZ12" s="129"/>
      <c r="JIA12" s="129"/>
      <c r="JIB12" s="129"/>
      <c r="JIC12" s="129"/>
      <c r="JID12" s="129"/>
      <c r="JIE12" s="129"/>
      <c r="JIF12" s="129"/>
      <c r="JIG12" s="129"/>
      <c r="JIH12" s="129"/>
      <c r="JII12" s="129"/>
      <c r="JIJ12" s="129"/>
      <c r="JIK12" s="129"/>
      <c r="JIL12" s="129"/>
      <c r="JIM12" s="129"/>
      <c r="JIN12" s="129"/>
      <c r="JIO12" s="129"/>
      <c r="JIP12" s="129"/>
      <c r="JIQ12" s="129"/>
      <c r="JIR12" s="129"/>
      <c r="JIS12" s="129"/>
      <c r="JIT12" s="129"/>
      <c r="JIU12" s="129"/>
      <c r="JIV12" s="129"/>
      <c r="JIW12" s="129"/>
      <c r="JIX12" s="129"/>
      <c r="JIY12" s="129"/>
      <c r="JIZ12" s="129"/>
      <c r="JJA12" s="129"/>
      <c r="JJB12" s="129"/>
      <c r="JJC12" s="129"/>
      <c r="JJD12" s="129"/>
      <c r="JJE12" s="129"/>
      <c r="JJF12" s="129"/>
      <c r="JJG12" s="129"/>
      <c r="JJH12" s="129"/>
      <c r="JJI12" s="129"/>
      <c r="JJJ12" s="129"/>
      <c r="JJK12" s="129"/>
      <c r="JJL12" s="129"/>
      <c r="JJM12" s="129"/>
      <c r="JJN12" s="129"/>
      <c r="JJO12" s="129"/>
      <c r="JJP12" s="129"/>
      <c r="JJQ12" s="129"/>
      <c r="JJR12" s="129"/>
      <c r="JJS12" s="129"/>
      <c r="JJT12" s="129"/>
      <c r="JJU12" s="129"/>
      <c r="JJV12" s="129"/>
      <c r="JJW12" s="129"/>
      <c r="JJX12" s="129"/>
      <c r="JJY12" s="129"/>
      <c r="JJZ12" s="129"/>
      <c r="JKA12" s="129"/>
      <c r="JKB12" s="129"/>
      <c r="JKC12" s="129"/>
      <c r="JKD12" s="129"/>
      <c r="JKE12" s="129"/>
      <c r="JKF12" s="129"/>
      <c r="JKG12" s="129"/>
      <c r="JKH12" s="129"/>
      <c r="JKI12" s="129"/>
      <c r="JKJ12" s="129"/>
      <c r="JKK12" s="129"/>
      <c r="JKL12" s="129"/>
      <c r="JKM12" s="129"/>
      <c r="JKN12" s="129"/>
      <c r="JKO12" s="129"/>
      <c r="JKP12" s="129"/>
      <c r="JKQ12" s="129"/>
      <c r="JKR12" s="129"/>
      <c r="JKS12" s="129"/>
      <c r="JKT12" s="129"/>
      <c r="JKU12" s="129"/>
      <c r="JKV12" s="129"/>
      <c r="JKW12" s="129"/>
      <c r="JKX12" s="129"/>
      <c r="JKY12" s="129"/>
      <c r="JKZ12" s="129"/>
      <c r="JLA12" s="129"/>
      <c r="JLB12" s="129"/>
      <c r="JLC12" s="129"/>
      <c r="JLD12" s="129"/>
      <c r="JLE12" s="129"/>
      <c r="JLF12" s="129"/>
      <c r="JLG12" s="129"/>
      <c r="JLH12" s="129"/>
      <c r="JLI12" s="129"/>
      <c r="JLJ12" s="129"/>
      <c r="JLK12" s="129"/>
      <c r="JLL12" s="129"/>
      <c r="JLM12" s="129"/>
      <c r="JLN12" s="129"/>
      <c r="JLO12" s="129"/>
      <c r="JLP12" s="129"/>
      <c r="JLQ12" s="129"/>
      <c r="JLR12" s="129"/>
      <c r="JLS12" s="129"/>
      <c r="JLT12" s="129"/>
      <c r="JLU12" s="129"/>
      <c r="JLV12" s="129"/>
      <c r="JLW12" s="129"/>
      <c r="JLX12" s="129"/>
      <c r="JLY12" s="129"/>
      <c r="JLZ12" s="129"/>
      <c r="JMA12" s="129"/>
      <c r="JMB12" s="129"/>
      <c r="JMC12" s="129"/>
      <c r="JMD12" s="129"/>
      <c r="JME12" s="129"/>
      <c r="JMF12" s="129"/>
      <c r="JMG12" s="129"/>
      <c r="JMH12" s="129"/>
      <c r="JMI12" s="129"/>
      <c r="JMJ12" s="129"/>
      <c r="JMK12" s="129"/>
      <c r="JML12" s="129"/>
      <c r="JMM12" s="129"/>
      <c r="JMN12" s="129"/>
      <c r="JMO12" s="129"/>
      <c r="JMP12" s="129"/>
      <c r="JMQ12" s="129"/>
      <c r="JMR12" s="129"/>
      <c r="JMS12" s="129"/>
      <c r="JMT12" s="129"/>
      <c r="JMU12" s="129"/>
      <c r="JMV12" s="129"/>
      <c r="JMW12" s="129"/>
      <c r="JMX12" s="129"/>
      <c r="JMY12" s="129"/>
      <c r="JMZ12" s="129"/>
      <c r="JNA12" s="129"/>
      <c r="JNB12" s="129"/>
      <c r="JNC12" s="129"/>
      <c r="JND12" s="129"/>
      <c r="JNE12" s="129"/>
      <c r="JNF12" s="129"/>
      <c r="JNG12" s="129"/>
      <c r="JNH12" s="129"/>
      <c r="JNI12" s="129"/>
      <c r="JNJ12" s="129"/>
      <c r="JNK12" s="129"/>
      <c r="JNL12" s="129"/>
      <c r="JNM12" s="129"/>
      <c r="JNN12" s="129"/>
      <c r="JNO12" s="129"/>
      <c r="JNP12" s="129"/>
      <c r="JNQ12" s="129"/>
      <c r="JNR12" s="129"/>
      <c r="JNS12" s="129"/>
      <c r="JNT12" s="129"/>
      <c r="JNU12" s="129"/>
      <c r="JNV12" s="129"/>
      <c r="JNW12" s="129"/>
      <c r="JNX12" s="129"/>
      <c r="JNY12" s="129"/>
      <c r="JNZ12" s="129"/>
      <c r="JOA12" s="129"/>
      <c r="JOB12" s="129"/>
      <c r="JOC12" s="129"/>
      <c r="JOD12" s="129"/>
      <c r="JOE12" s="129"/>
      <c r="JOF12" s="129"/>
      <c r="JOG12" s="129"/>
      <c r="JOH12" s="129"/>
      <c r="JOI12" s="129"/>
      <c r="JOJ12" s="129"/>
      <c r="JOK12" s="129"/>
      <c r="JOL12" s="129"/>
      <c r="JOM12" s="129"/>
      <c r="JON12" s="129"/>
      <c r="JOO12" s="129"/>
      <c r="JOP12" s="129"/>
      <c r="JOQ12" s="129"/>
      <c r="JOR12" s="129"/>
      <c r="JOS12" s="129"/>
      <c r="JOT12" s="129"/>
      <c r="JOU12" s="129"/>
      <c r="JOV12" s="129"/>
      <c r="JOW12" s="129"/>
      <c r="JOX12" s="129"/>
      <c r="JOY12" s="129"/>
      <c r="JOZ12" s="129"/>
      <c r="JPA12" s="129"/>
      <c r="JPB12" s="129"/>
      <c r="JPC12" s="129"/>
      <c r="JPD12" s="129"/>
      <c r="JPE12" s="129"/>
      <c r="JPF12" s="129"/>
      <c r="JPG12" s="129"/>
      <c r="JPH12" s="129"/>
      <c r="JPI12" s="129"/>
      <c r="JPJ12" s="129"/>
      <c r="JPK12" s="129"/>
      <c r="JPL12" s="129"/>
      <c r="JPM12" s="129"/>
      <c r="JPN12" s="129"/>
      <c r="JPO12" s="129"/>
      <c r="JPP12" s="129"/>
      <c r="JPQ12" s="129"/>
      <c r="JPR12" s="129"/>
      <c r="JPS12" s="129"/>
      <c r="JPT12" s="129"/>
      <c r="JPU12" s="129"/>
      <c r="JPV12" s="129"/>
      <c r="JPW12" s="129"/>
      <c r="JPX12" s="129"/>
      <c r="JPY12" s="129"/>
      <c r="JPZ12" s="129"/>
      <c r="JQA12" s="129"/>
      <c r="JQB12" s="129"/>
      <c r="JQC12" s="129"/>
      <c r="JQD12" s="129"/>
      <c r="JQE12" s="129"/>
      <c r="JQF12" s="129"/>
      <c r="JQG12" s="129"/>
      <c r="JQH12" s="129"/>
      <c r="JQI12" s="129"/>
      <c r="JQJ12" s="129"/>
      <c r="JQK12" s="129"/>
      <c r="JQL12" s="129"/>
      <c r="JQM12" s="129"/>
      <c r="JQN12" s="129"/>
      <c r="JQO12" s="129"/>
      <c r="JQP12" s="129"/>
      <c r="JQQ12" s="129"/>
      <c r="JQR12" s="129"/>
      <c r="JQS12" s="129"/>
      <c r="JQT12" s="129"/>
      <c r="JQU12" s="129"/>
      <c r="JQV12" s="129"/>
      <c r="JQW12" s="129"/>
      <c r="JQX12" s="129"/>
      <c r="JQY12" s="129"/>
      <c r="JQZ12" s="129"/>
      <c r="JRA12" s="129"/>
      <c r="JRB12" s="129"/>
      <c r="JRC12" s="129"/>
      <c r="JRD12" s="129"/>
      <c r="JRE12" s="129"/>
      <c r="JRF12" s="129"/>
      <c r="JRG12" s="129"/>
      <c r="JRH12" s="129"/>
      <c r="JRI12" s="129"/>
      <c r="JRJ12" s="129"/>
      <c r="JRK12" s="129"/>
      <c r="JRL12" s="129"/>
      <c r="JRM12" s="129"/>
      <c r="JRN12" s="129"/>
      <c r="JRO12" s="129"/>
      <c r="JRP12" s="129"/>
      <c r="JRQ12" s="129"/>
      <c r="JRR12" s="129"/>
      <c r="JRS12" s="129"/>
      <c r="JRT12" s="129"/>
      <c r="JRU12" s="129"/>
      <c r="JRV12" s="129"/>
      <c r="JRW12" s="129"/>
      <c r="JRX12" s="129"/>
      <c r="JRY12" s="129"/>
      <c r="JRZ12" s="129"/>
      <c r="JSA12" s="129"/>
      <c r="JSB12" s="129"/>
      <c r="JSC12" s="129"/>
      <c r="JSD12" s="129"/>
      <c r="JSE12" s="129"/>
      <c r="JSF12" s="129"/>
      <c r="JSG12" s="129"/>
      <c r="JSH12" s="129"/>
      <c r="JSI12" s="129"/>
      <c r="JSJ12" s="129"/>
      <c r="JSK12" s="129"/>
      <c r="JSL12" s="129"/>
      <c r="JSM12" s="129"/>
      <c r="JSN12" s="129"/>
      <c r="JSO12" s="129"/>
      <c r="JSP12" s="129"/>
      <c r="JSQ12" s="129"/>
      <c r="JSR12" s="129"/>
      <c r="JSS12" s="129"/>
      <c r="JST12" s="129"/>
      <c r="JSU12" s="129"/>
      <c r="JSV12" s="129"/>
      <c r="JSW12" s="129"/>
      <c r="JSX12" s="129"/>
      <c r="JSY12" s="129"/>
      <c r="JSZ12" s="129"/>
      <c r="JTA12" s="129"/>
      <c r="JTB12" s="129"/>
      <c r="JTC12" s="129"/>
      <c r="JTD12" s="129"/>
      <c r="JTE12" s="129"/>
      <c r="JTF12" s="129"/>
      <c r="JTG12" s="129"/>
      <c r="JTH12" s="129"/>
      <c r="JTI12" s="129"/>
      <c r="JTJ12" s="129"/>
      <c r="JTK12" s="129"/>
      <c r="JTL12" s="129"/>
      <c r="JTM12" s="129"/>
      <c r="JTN12" s="129"/>
      <c r="JTO12" s="129"/>
      <c r="JTP12" s="129"/>
      <c r="JTQ12" s="129"/>
      <c r="JTR12" s="129"/>
      <c r="JTS12" s="129"/>
      <c r="JTT12" s="129"/>
      <c r="JTU12" s="129"/>
      <c r="JTV12" s="129"/>
      <c r="JTW12" s="129"/>
      <c r="JTX12" s="129"/>
      <c r="JTY12" s="129"/>
      <c r="JTZ12" s="129"/>
      <c r="JUA12" s="129"/>
      <c r="JUB12" s="129"/>
      <c r="JUC12" s="129"/>
      <c r="JUD12" s="129"/>
      <c r="JUE12" s="129"/>
      <c r="JUF12" s="129"/>
      <c r="JUG12" s="129"/>
      <c r="JUH12" s="129"/>
      <c r="JUI12" s="129"/>
      <c r="JUJ12" s="129"/>
      <c r="JUK12" s="129"/>
      <c r="JUL12" s="129"/>
      <c r="JUM12" s="129"/>
      <c r="JUN12" s="129"/>
      <c r="JUO12" s="129"/>
      <c r="JUP12" s="129"/>
      <c r="JUQ12" s="129"/>
      <c r="JUR12" s="129"/>
      <c r="JUS12" s="129"/>
      <c r="JUT12" s="129"/>
      <c r="JUU12" s="129"/>
      <c r="JUV12" s="129"/>
      <c r="JUW12" s="129"/>
      <c r="JUX12" s="129"/>
      <c r="JUY12" s="129"/>
      <c r="JUZ12" s="129"/>
      <c r="JVA12" s="129"/>
      <c r="JVB12" s="129"/>
      <c r="JVC12" s="129"/>
      <c r="JVD12" s="129"/>
      <c r="JVE12" s="129"/>
      <c r="JVF12" s="129"/>
      <c r="JVG12" s="129"/>
      <c r="JVH12" s="129"/>
      <c r="JVI12" s="129"/>
      <c r="JVJ12" s="129"/>
      <c r="JVK12" s="129"/>
      <c r="JVL12" s="129"/>
      <c r="JVM12" s="129"/>
      <c r="JVN12" s="129"/>
      <c r="JVO12" s="129"/>
      <c r="JVP12" s="129"/>
      <c r="JVQ12" s="129"/>
      <c r="JVR12" s="129"/>
      <c r="JVS12" s="129"/>
      <c r="JVT12" s="129"/>
      <c r="JVU12" s="129"/>
      <c r="JVV12" s="129"/>
      <c r="JVW12" s="129"/>
      <c r="JVX12" s="129"/>
      <c r="JVY12" s="129"/>
      <c r="JVZ12" s="129"/>
      <c r="JWA12" s="129"/>
      <c r="JWB12" s="129"/>
      <c r="JWC12" s="129"/>
      <c r="JWD12" s="129"/>
      <c r="JWE12" s="129"/>
      <c r="JWF12" s="129"/>
      <c r="JWG12" s="129"/>
      <c r="JWH12" s="129"/>
      <c r="JWI12" s="129"/>
      <c r="JWJ12" s="129"/>
      <c r="JWK12" s="129"/>
      <c r="JWL12" s="129"/>
      <c r="JWM12" s="129"/>
      <c r="JWN12" s="129"/>
      <c r="JWO12" s="129"/>
      <c r="JWP12" s="129"/>
      <c r="JWQ12" s="129"/>
      <c r="JWR12" s="129"/>
      <c r="JWS12" s="129"/>
      <c r="JWT12" s="129"/>
      <c r="JWU12" s="129"/>
      <c r="JWV12" s="129"/>
      <c r="JWW12" s="129"/>
      <c r="JWX12" s="129"/>
      <c r="JWY12" s="129"/>
      <c r="JWZ12" s="129"/>
      <c r="JXA12" s="129"/>
      <c r="JXB12" s="129"/>
      <c r="JXC12" s="129"/>
      <c r="JXD12" s="129"/>
      <c r="JXE12" s="129"/>
      <c r="JXF12" s="129"/>
      <c r="JXG12" s="129"/>
      <c r="JXH12" s="129"/>
      <c r="JXI12" s="129"/>
      <c r="JXJ12" s="129"/>
      <c r="JXK12" s="129"/>
      <c r="JXL12" s="129"/>
      <c r="JXM12" s="129"/>
      <c r="JXN12" s="129"/>
      <c r="JXO12" s="129"/>
      <c r="JXP12" s="129"/>
      <c r="JXQ12" s="129"/>
      <c r="JXR12" s="129"/>
      <c r="JXS12" s="129"/>
      <c r="JXT12" s="129"/>
      <c r="JXU12" s="129"/>
      <c r="JXV12" s="129"/>
      <c r="JXW12" s="129"/>
      <c r="JXX12" s="129"/>
      <c r="JXY12" s="129"/>
      <c r="JXZ12" s="129"/>
      <c r="JYA12" s="129"/>
      <c r="JYB12" s="129"/>
      <c r="JYC12" s="129"/>
      <c r="JYD12" s="129"/>
      <c r="JYE12" s="129"/>
      <c r="JYF12" s="129"/>
      <c r="JYG12" s="129"/>
      <c r="JYH12" s="129"/>
      <c r="JYI12" s="129"/>
      <c r="JYJ12" s="129"/>
      <c r="JYK12" s="129"/>
      <c r="JYL12" s="129"/>
      <c r="JYM12" s="129"/>
      <c r="JYN12" s="129"/>
      <c r="JYO12" s="129"/>
      <c r="JYP12" s="129"/>
      <c r="JYQ12" s="129"/>
      <c r="JYR12" s="129"/>
      <c r="JYS12" s="129"/>
      <c r="JYT12" s="129"/>
      <c r="JYU12" s="129"/>
      <c r="JYV12" s="129"/>
      <c r="JYW12" s="129"/>
      <c r="JYX12" s="129"/>
      <c r="JYY12" s="129"/>
      <c r="JYZ12" s="129"/>
      <c r="JZA12" s="129"/>
      <c r="JZB12" s="129"/>
      <c r="JZC12" s="129"/>
      <c r="JZD12" s="129"/>
      <c r="JZE12" s="129"/>
      <c r="JZF12" s="129"/>
      <c r="JZG12" s="129"/>
      <c r="JZH12" s="129"/>
      <c r="JZI12" s="129"/>
      <c r="JZJ12" s="129"/>
      <c r="JZK12" s="129"/>
      <c r="JZL12" s="129"/>
      <c r="JZM12" s="129"/>
      <c r="JZN12" s="129"/>
      <c r="JZO12" s="129"/>
      <c r="JZP12" s="129"/>
      <c r="JZQ12" s="129"/>
      <c r="JZR12" s="129"/>
      <c r="JZS12" s="129"/>
      <c r="JZT12" s="129"/>
      <c r="JZU12" s="129"/>
      <c r="JZV12" s="129"/>
      <c r="JZW12" s="129"/>
      <c r="JZX12" s="129"/>
      <c r="JZY12" s="129"/>
      <c r="JZZ12" s="129"/>
      <c r="KAA12" s="129"/>
      <c r="KAB12" s="129"/>
      <c r="KAC12" s="129"/>
      <c r="KAD12" s="129"/>
      <c r="KAE12" s="129"/>
      <c r="KAF12" s="129"/>
      <c r="KAG12" s="129"/>
      <c r="KAH12" s="129"/>
      <c r="KAI12" s="129"/>
      <c r="KAJ12" s="129"/>
      <c r="KAK12" s="129"/>
      <c r="KAL12" s="129"/>
      <c r="KAM12" s="129"/>
      <c r="KAN12" s="129"/>
      <c r="KAO12" s="129"/>
      <c r="KAP12" s="129"/>
      <c r="KAQ12" s="129"/>
      <c r="KAR12" s="129"/>
      <c r="KAS12" s="129"/>
      <c r="KAT12" s="129"/>
      <c r="KAU12" s="129"/>
      <c r="KAV12" s="129"/>
      <c r="KAW12" s="129"/>
      <c r="KAX12" s="129"/>
      <c r="KAY12" s="129"/>
      <c r="KAZ12" s="129"/>
      <c r="KBA12" s="129"/>
      <c r="KBB12" s="129"/>
      <c r="KBC12" s="129"/>
      <c r="KBD12" s="129"/>
      <c r="KBE12" s="129"/>
      <c r="KBF12" s="129"/>
      <c r="KBG12" s="129"/>
      <c r="KBH12" s="129"/>
      <c r="KBI12" s="129"/>
      <c r="KBJ12" s="129"/>
      <c r="KBK12" s="129"/>
      <c r="KBL12" s="129"/>
      <c r="KBM12" s="129"/>
      <c r="KBN12" s="129"/>
      <c r="KBO12" s="129"/>
      <c r="KBP12" s="129"/>
      <c r="KBQ12" s="129"/>
      <c r="KBR12" s="129"/>
      <c r="KBS12" s="129"/>
      <c r="KBT12" s="129"/>
      <c r="KBU12" s="129"/>
      <c r="KBV12" s="129"/>
      <c r="KBW12" s="129"/>
      <c r="KBX12" s="129"/>
      <c r="KBY12" s="129"/>
      <c r="KBZ12" s="129"/>
      <c r="KCA12" s="129"/>
      <c r="KCB12" s="129"/>
      <c r="KCC12" s="129"/>
      <c r="KCD12" s="129"/>
      <c r="KCE12" s="129"/>
      <c r="KCF12" s="129"/>
      <c r="KCG12" s="129"/>
      <c r="KCH12" s="129"/>
      <c r="KCI12" s="129"/>
      <c r="KCJ12" s="129"/>
      <c r="KCK12" s="129"/>
      <c r="KCL12" s="129"/>
      <c r="KCM12" s="129"/>
      <c r="KCN12" s="129"/>
      <c r="KCO12" s="129"/>
      <c r="KCP12" s="129"/>
      <c r="KCQ12" s="129"/>
      <c r="KCR12" s="129"/>
      <c r="KCS12" s="129"/>
      <c r="KCT12" s="129"/>
      <c r="KCU12" s="129"/>
      <c r="KCV12" s="129"/>
      <c r="KCW12" s="129"/>
      <c r="KCX12" s="129"/>
      <c r="KCY12" s="129"/>
      <c r="KCZ12" s="129"/>
      <c r="KDA12" s="129"/>
      <c r="KDB12" s="129"/>
      <c r="KDC12" s="129"/>
      <c r="KDD12" s="129"/>
      <c r="KDE12" s="129"/>
      <c r="KDF12" s="129"/>
      <c r="KDG12" s="129"/>
      <c r="KDH12" s="129"/>
      <c r="KDI12" s="129"/>
      <c r="KDJ12" s="129"/>
      <c r="KDK12" s="129"/>
      <c r="KDL12" s="129"/>
      <c r="KDM12" s="129"/>
      <c r="KDN12" s="129"/>
      <c r="KDO12" s="129"/>
      <c r="KDP12" s="129"/>
      <c r="KDQ12" s="129"/>
      <c r="KDR12" s="129"/>
      <c r="KDS12" s="129"/>
      <c r="KDT12" s="129"/>
      <c r="KDU12" s="129"/>
      <c r="KDV12" s="129"/>
      <c r="KDW12" s="129"/>
      <c r="KDX12" s="129"/>
      <c r="KDY12" s="129"/>
      <c r="KDZ12" s="129"/>
      <c r="KEA12" s="129"/>
      <c r="KEB12" s="129"/>
      <c r="KEC12" s="129"/>
      <c r="KED12" s="129"/>
      <c r="KEE12" s="129"/>
      <c r="KEF12" s="129"/>
      <c r="KEG12" s="129"/>
      <c r="KEH12" s="129"/>
      <c r="KEI12" s="129"/>
      <c r="KEJ12" s="129"/>
      <c r="KEK12" s="129"/>
      <c r="KEL12" s="129"/>
      <c r="KEM12" s="129"/>
      <c r="KEN12" s="129"/>
      <c r="KEO12" s="129"/>
      <c r="KEP12" s="129"/>
      <c r="KEQ12" s="129"/>
      <c r="KER12" s="129"/>
      <c r="KES12" s="129"/>
      <c r="KET12" s="129"/>
      <c r="KEU12" s="129"/>
      <c r="KEV12" s="129"/>
      <c r="KEW12" s="129"/>
      <c r="KEX12" s="129"/>
      <c r="KEY12" s="129"/>
      <c r="KEZ12" s="129"/>
      <c r="KFA12" s="129"/>
      <c r="KFB12" s="129"/>
      <c r="KFC12" s="129"/>
      <c r="KFD12" s="129"/>
      <c r="KFE12" s="129"/>
      <c r="KFF12" s="129"/>
      <c r="KFG12" s="129"/>
      <c r="KFH12" s="129"/>
      <c r="KFI12" s="129"/>
      <c r="KFJ12" s="129"/>
      <c r="KFK12" s="129"/>
      <c r="KFL12" s="129"/>
      <c r="KFM12" s="129"/>
      <c r="KFN12" s="129"/>
      <c r="KFO12" s="129"/>
      <c r="KFP12" s="129"/>
      <c r="KFQ12" s="129"/>
      <c r="KFR12" s="129"/>
      <c r="KFS12" s="129"/>
      <c r="KFT12" s="129"/>
      <c r="KFU12" s="129"/>
      <c r="KFV12" s="129"/>
      <c r="KFW12" s="129"/>
      <c r="KFX12" s="129"/>
      <c r="KFY12" s="129"/>
      <c r="KFZ12" s="129"/>
      <c r="KGA12" s="129"/>
      <c r="KGB12" s="129"/>
      <c r="KGC12" s="129"/>
      <c r="KGD12" s="129"/>
      <c r="KGE12" s="129"/>
      <c r="KGF12" s="129"/>
      <c r="KGG12" s="129"/>
      <c r="KGH12" s="129"/>
      <c r="KGI12" s="129"/>
      <c r="KGJ12" s="129"/>
      <c r="KGK12" s="129"/>
      <c r="KGL12" s="129"/>
      <c r="KGM12" s="129"/>
      <c r="KGN12" s="129"/>
      <c r="KGO12" s="129"/>
      <c r="KGP12" s="129"/>
      <c r="KGQ12" s="129"/>
      <c r="KGR12" s="129"/>
      <c r="KGS12" s="129"/>
      <c r="KGT12" s="129"/>
      <c r="KGU12" s="129"/>
      <c r="KGV12" s="129"/>
      <c r="KGW12" s="129"/>
      <c r="KGX12" s="129"/>
      <c r="KGY12" s="129"/>
      <c r="KGZ12" s="129"/>
      <c r="KHA12" s="129"/>
      <c r="KHB12" s="129"/>
      <c r="KHC12" s="129"/>
      <c r="KHD12" s="129"/>
      <c r="KHE12" s="129"/>
      <c r="KHF12" s="129"/>
      <c r="KHG12" s="129"/>
      <c r="KHH12" s="129"/>
      <c r="KHI12" s="129"/>
      <c r="KHJ12" s="129"/>
      <c r="KHK12" s="129"/>
      <c r="KHL12" s="129"/>
      <c r="KHM12" s="129"/>
      <c r="KHN12" s="129"/>
      <c r="KHO12" s="129"/>
      <c r="KHP12" s="129"/>
      <c r="KHQ12" s="129"/>
      <c r="KHR12" s="129"/>
      <c r="KHS12" s="129"/>
      <c r="KHT12" s="129"/>
      <c r="KHU12" s="129"/>
      <c r="KHV12" s="129"/>
      <c r="KHW12" s="129"/>
      <c r="KHX12" s="129"/>
      <c r="KHY12" s="129"/>
      <c r="KHZ12" s="129"/>
      <c r="KIA12" s="129"/>
      <c r="KIB12" s="129"/>
      <c r="KIC12" s="129"/>
      <c r="KID12" s="129"/>
      <c r="KIE12" s="129"/>
      <c r="KIF12" s="129"/>
      <c r="KIG12" s="129"/>
      <c r="KIH12" s="129"/>
      <c r="KII12" s="129"/>
      <c r="KIJ12" s="129"/>
      <c r="KIK12" s="129"/>
      <c r="KIL12" s="129"/>
      <c r="KIM12" s="129"/>
      <c r="KIN12" s="129"/>
      <c r="KIO12" s="129"/>
      <c r="KIP12" s="129"/>
      <c r="KIQ12" s="129"/>
      <c r="KIR12" s="129"/>
      <c r="KIS12" s="129"/>
      <c r="KIT12" s="129"/>
      <c r="KIU12" s="129"/>
      <c r="KIV12" s="129"/>
      <c r="KIW12" s="129"/>
      <c r="KIX12" s="129"/>
      <c r="KIY12" s="129"/>
      <c r="KIZ12" s="129"/>
      <c r="KJA12" s="129"/>
      <c r="KJB12" s="129"/>
      <c r="KJC12" s="129"/>
      <c r="KJD12" s="129"/>
      <c r="KJE12" s="129"/>
      <c r="KJF12" s="129"/>
      <c r="KJG12" s="129"/>
      <c r="KJH12" s="129"/>
      <c r="KJI12" s="129"/>
      <c r="KJJ12" s="129"/>
      <c r="KJK12" s="129"/>
      <c r="KJL12" s="129"/>
      <c r="KJM12" s="129"/>
      <c r="KJN12" s="129"/>
      <c r="KJO12" s="129"/>
      <c r="KJP12" s="129"/>
      <c r="KJQ12" s="129"/>
      <c r="KJR12" s="129"/>
      <c r="KJS12" s="129"/>
      <c r="KJT12" s="129"/>
      <c r="KJU12" s="129"/>
      <c r="KJV12" s="129"/>
      <c r="KJW12" s="129"/>
      <c r="KJX12" s="129"/>
      <c r="KJY12" s="129"/>
      <c r="KJZ12" s="129"/>
      <c r="KKA12" s="129"/>
      <c r="KKB12" s="129"/>
      <c r="KKC12" s="129"/>
      <c r="KKD12" s="129"/>
      <c r="KKE12" s="129"/>
      <c r="KKF12" s="129"/>
      <c r="KKG12" s="129"/>
      <c r="KKH12" s="129"/>
      <c r="KKI12" s="129"/>
      <c r="KKJ12" s="129"/>
      <c r="KKK12" s="129"/>
      <c r="KKL12" s="129"/>
      <c r="KKM12" s="129"/>
      <c r="KKN12" s="129"/>
      <c r="KKO12" s="129"/>
      <c r="KKP12" s="129"/>
      <c r="KKQ12" s="129"/>
      <c r="KKR12" s="129"/>
      <c r="KKS12" s="129"/>
      <c r="KKT12" s="129"/>
      <c r="KKU12" s="129"/>
      <c r="KKV12" s="129"/>
      <c r="KKW12" s="129"/>
      <c r="KKX12" s="129"/>
      <c r="KKY12" s="129"/>
      <c r="KKZ12" s="129"/>
      <c r="KLA12" s="129"/>
      <c r="KLB12" s="129"/>
      <c r="KLC12" s="129"/>
      <c r="KLD12" s="129"/>
      <c r="KLE12" s="129"/>
      <c r="KLF12" s="129"/>
      <c r="KLG12" s="129"/>
      <c r="KLH12" s="129"/>
      <c r="KLI12" s="129"/>
      <c r="KLJ12" s="129"/>
      <c r="KLK12" s="129"/>
      <c r="KLL12" s="129"/>
      <c r="KLM12" s="129"/>
      <c r="KLN12" s="129"/>
      <c r="KLO12" s="129"/>
      <c r="KLP12" s="129"/>
      <c r="KLQ12" s="129"/>
      <c r="KLR12" s="129"/>
      <c r="KLS12" s="129"/>
      <c r="KLT12" s="129"/>
      <c r="KLU12" s="129"/>
      <c r="KLV12" s="129"/>
      <c r="KLW12" s="129"/>
      <c r="KLX12" s="129"/>
      <c r="KLY12" s="129"/>
      <c r="KLZ12" s="129"/>
      <c r="KMA12" s="129"/>
      <c r="KMB12" s="129"/>
      <c r="KMC12" s="129"/>
      <c r="KMD12" s="129"/>
      <c r="KME12" s="129"/>
      <c r="KMF12" s="129"/>
      <c r="KMG12" s="129"/>
      <c r="KMH12" s="129"/>
      <c r="KMI12" s="129"/>
      <c r="KMJ12" s="129"/>
      <c r="KMK12" s="129"/>
      <c r="KML12" s="129"/>
      <c r="KMM12" s="129"/>
      <c r="KMN12" s="129"/>
      <c r="KMO12" s="129"/>
      <c r="KMP12" s="129"/>
      <c r="KMQ12" s="129"/>
      <c r="KMR12" s="129"/>
      <c r="KMS12" s="129"/>
      <c r="KMT12" s="129"/>
      <c r="KMU12" s="129"/>
      <c r="KMV12" s="129"/>
      <c r="KMW12" s="129"/>
      <c r="KMX12" s="129"/>
      <c r="KMY12" s="129"/>
      <c r="KMZ12" s="129"/>
      <c r="KNA12" s="129"/>
      <c r="KNB12" s="129"/>
      <c r="KNC12" s="129"/>
      <c r="KND12" s="129"/>
      <c r="KNE12" s="129"/>
      <c r="KNF12" s="129"/>
      <c r="KNG12" s="129"/>
      <c r="KNH12" s="129"/>
      <c r="KNI12" s="129"/>
      <c r="KNJ12" s="129"/>
      <c r="KNK12" s="129"/>
      <c r="KNL12" s="129"/>
      <c r="KNM12" s="129"/>
      <c r="KNN12" s="129"/>
      <c r="KNO12" s="129"/>
      <c r="KNP12" s="129"/>
      <c r="KNQ12" s="129"/>
      <c r="KNR12" s="129"/>
      <c r="KNS12" s="129"/>
      <c r="KNT12" s="129"/>
      <c r="KNU12" s="129"/>
      <c r="KNV12" s="129"/>
      <c r="KNW12" s="129"/>
      <c r="KNX12" s="129"/>
      <c r="KNY12" s="129"/>
      <c r="KNZ12" s="129"/>
      <c r="KOA12" s="129"/>
      <c r="KOB12" s="129"/>
      <c r="KOC12" s="129"/>
      <c r="KOD12" s="129"/>
      <c r="KOE12" s="129"/>
      <c r="KOF12" s="129"/>
      <c r="KOG12" s="129"/>
      <c r="KOH12" s="129"/>
      <c r="KOI12" s="129"/>
      <c r="KOJ12" s="129"/>
      <c r="KOK12" s="129"/>
      <c r="KOL12" s="129"/>
      <c r="KOM12" s="129"/>
      <c r="KON12" s="129"/>
      <c r="KOO12" s="129"/>
      <c r="KOP12" s="129"/>
      <c r="KOQ12" s="129"/>
      <c r="KOR12" s="129"/>
      <c r="KOS12" s="129"/>
      <c r="KOT12" s="129"/>
      <c r="KOU12" s="129"/>
      <c r="KOV12" s="129"/>
      <c r="KOW12" s="129"/>
      <c r="KOX12" s="129"/>
      <c r="KOY12" s="129"/>
      <c r="KOZ12" s="129"/>
      <c r="KPA12" s="129"/>
      <c r="KPB12" s="129"/>
      <c r="KPC12" s="129"/>
      <c r="KPD12" s="129"/>
      <c r="KPE12" s="129"/>
      <c r="KPF12" s="129"/>
      <c r="KPG12" s="129"/>
      <c r="KPH12" s="129"/>
      <c r="KPI12" s="129"/>
      <c r="KPJ12" s="129"/>
      <c r="KPK12" s="129"/>
      <c r="KPL12" s="129"/>
      <c r="KPM12" s="129"/>
      <c r="KPN12" s="129"/>
      <c r="KPO12" s="129"/>
      <c r="KPP12" s="129"/>
      <c r="KPQ12" s="129"/>
      <c r="KPR12" s="129"/>
      <c r="KPS12" s="129"/>
      <c r="KPT12" s="129"/>
      <c r="KPU12" s="129"/>
      <c r="KPV12" s="129"/>
      <c r="KPW12" s="129"/>
      <c r="KPX12" s="129"/>
      <c r="KPY12" s="129"/>
      <c r="KPZ12" s="129"/>
      <c r="KQA12" s="129"/>
      <c r="KQB12" s="129"/>
      <c r="KQC12" s="129"/>
      <c r="KQD12" s="129"/>
      <c r="KQE12" s="129"/>
      <c r="KQF12" s="129"/>
      <c r="KQG12" s="129"/>
      <c r="KQH12" s="129"/>
      <c r="KQI12" s="129"/>
      <c r="KQJ12" s="129"/>
      <c r="KQK12" s="129"/>
      <c r="KQL12" s="129"/>
      <c r="KQM12" s="129"/>
      <c r="KQN12" s="129"/>
      <c r="KQO12" s="129"/>
      <c r="KQP12" s="129"/>
      <c r="KQQ12" s="129"/>
      <c r="KQR12" s="129"/>
      <c r="KQS12" s="129"/>
      <c r="KQT12" s="129"/>
      <c r="KQU12" s="129"/>
      <c r="KQV12" s="129"/>
      <c r="KQW12" s="129"/>
      <c r="KQX12" s="129"/>
      <c r="KQY12" s="129"/>
      <c r="KQZ12" s="129"/>
      <c r="KRA12" s="129"/>
      <c r="KRB12" s="129"/>
      <c r="KRC12" s="129"/>
      <c r="KRD12" s="129"/>
      <c r="KRE12" s="129"/>
      <c r="KRF12" s="129"/>
      <c r="KRG12" s="129"/>
      <c r="KRH12" s="129"/>
      <c r="KRI12" s="129"/>
      <c r="KRJ12" s="129"/>
      <c r="KRK12" s="129"/>
      <c r="KRL12" s="129"/>
      <c r="KRM12" s="129"/>
      <c r="KRN12" s="129"/>
      <c r="KRO12" s="129"/>
      <c r="KRP12" s="129"/>
      <c r="KRQ12" s="129"/>
      <c r="KRR12" s="129"/>
      <c r="KRS12" s="129"/>
      <c r="KRT12" s="129"/>
      <c r="KRU12" s="129"/>
      <c r="KRV12" s="129"/>
      <c r="KRW12" s="129"/>
      <c r="KRX12" s="129"/>
      <c r="KRY12" s="129"/>
      <c r="KRZ12" s="129"/>
      <c r="KSA12" s="129"/>
      <c r="KSB12" s="129"/>
      <c r="KSC12" s="129"/>
      <c r="KSD12" s="129"/>
      <c r="KSE12" s="129"/>
      <c r="KSF12" s="129"/>
      <c r="KSG12" s="129"/>
      <c r="KSH12" s="129"/>
      <c r="KSI12" s="129"/>
      <c r="KSJ12" s="129"/>
      <c r="KSK12" s="129"/>
      <c r="KSL12" s="129"/>
      <c r="KSM12" s="129"/>
      <c r="KSN12" s="129"/>
      <c r="KSO12" s="129"/>
      <c r="KSP12" s="129"/>
      <c r="KSQ12" s="129"/>
      <c r="KSR12" s="129"/>
      <c r="KSS12" s="129"/>
      <c r="KST12" s="129"/>
      <c r="KSU12" s="129"/>
      <c r="KSV12" s="129"/>
      <c r="KSW12" s="129"/>
      <c r="KSX12" s="129"/>
      <c r="KSY12" s="129"/>
      <c r="KSZ12" s="129"/>
      <c r="KTA12" s="129"/>
      <c r="KTB12" s="129"/>
      <c r="KTC12" s="129"/>
      <c r="KTD12" s="129"/>
      <c r="KTE12" s="129"/>
      <c r="KTF12" s="129"/>
      <c r="KTG12" s="129"/>
      <c r="KTH12" s="129"/>
      <c r="KTI12" s="129"/>
      <c r="KTJ12" s="129"/>
      <c r="KTK12" s="129"/>
      <c r="KTL12" s="129"/>
      <c r="KTM12" s="129"/>
      <c r="KTN12" s="129"/>
      <c r="KTO12" s="129"/>
      <c r="KTP12" s="129"/>
      <c r="KTQ12" s="129"/>
      <c r="KTR12" s="129"/>
      <c r="KTS12" s="129"/>
      <c r="KTT12" s="129"/>
      <c r="KTU12" s="129"/>
      <c r="KTV12" s="129"/>
      <c r="KTW12" s="129"/>
      <c r="KTX12" s="129"/>
      <c r="KTY12" s="129"/>
      <c r="KTZ12" s="129"/>
      <c r="KUA12" s="129"/>
      <c r="KUB12" s="129"/>
      <c r="KUC12" s="129"/>
      <c r="KUD12" s="129"/>
      <c r="KUE12" s="129"/>
      <c r="KUF12" s="129"/>
      <c r="KUG12" s="129"/>
      <c r="KUH12" s="129"/>
      <c r="KUI12" s="129"/>
      <c r="KUJ12" s="129"/>
      <c r="KUK12" s="129"/>
      <c r="KUL12" s="129"/>
      <c r="KUM12" s="129"/>
      <c r="KUN12" s="129"/>
      <c r="KUO12" s="129"/>
      <c r="KUP12" s="129"/>
      <c r="KUQ12" s="129"/>
      <c r="KUR12" s="129"/>
      <c r="KUS12" s="129"/>
      <c r="KUT12" s="129"/>
      <c r="KUU12" s="129"/>
      <c r="KUV12" s="129"/>
      <c r="KUW12" s="129"/>
      <c r="KUX12" s="129"/>
      <c r="KUY12" s="129"/>
      <c r="KUZ12" s="129"/>
      <c r="KVA12" s="129"/>
      <c r="KVB12" s="129"/>
      <c r="KVC12" s="129"/>
      <c r="KVD12" s="129"/>
      <c r="KVE12" s="129"/>
      <c r="KVF12" s="129"/>
      <c r="KVG12" s="129"/>
      <c r="KVH12" s="129"/>
      <c r="KVI12" s="129"/>
      <c r="KVJ12" s="129"/>
      <c r="KVK12" s="129"/>
      <c r="KVL12" s="129"/>
      <c r="KVM12" s="129"/>
      <c r="KVN12" s="129"/>
      <c r="KVO12" s="129"/>
      <c r="KVP12" s="129"/>
      <c r="KVQ12" s="129"/>
      <c r="KVR12" s="129"/>
      <c r="KVS12" s="129"/>
      <c r="KVT12" s="129"/>
      <c r="KVU12" s="129"/>
      <c r="KVV12" s="129"/>
      <c r="KVW12" s="129"/>
      <c r="KVX12" s="129"/>
      <c r="KVY12" s="129"/>
      <c r="KVZ12" s="129"/>
      <c r="KWA12" s="129"/>
      <c r="KWB12" s="129"/>
      <c r="KWC12" s="129"/>
      <c r="KWD12" s="129"/>
      <c r="KWE12" s="129"/>
      <c r="KWF12" s="129"/>
      <c r="KWG12" s="129"/>
      <c r="KWH12" s="129"/>
      <c r="KWI12" s="129"/>
      <c r="KWJ12" s="129"/>
      <c r="KWK12" s="129"/>
      <c r="KWL12" s="129"/>
      <c r="KWM12" s="129"/>
      <c r="KWN12" s="129"/>
      <c r="KWO12" s="129"/>
      <c r="KWP12" s="129"/>
      <c r="KWQ12" s="129"/>
      <c r="KWR12" s="129"/>
      <c r="KWS12" s="129"/>
      <c r="KWT12" s="129"/>
      <c r="KWU12" s="129"/>
      <c r="KWV12" s="129"/>
      <c r="KWW12" s="129"/>
      <c r="KWX12" s="129"/>
      <c r="KWY12" s="129"/>
      <c r="KWZ12" s="129"/>
      <c r="KXA12" s="129"/>
      <c r="KXB12" s="129"/>
      <c r="KXC12" s="129"/>
      <c r="KXD12" s="129"/>
      <c r="KXE12" s="129"/>
      <c r="KXF12" s="129"/>
      <c r="KXG12" s="129"/>
      <c r="KXH12" s="129"/>
      <c r="KXI12" s="129"/>
      <c r="KXJ12" s="129"/>
      <c r="KXK12" s="129"/>
      <c r="KXL12" s="129"/>
      <c r="KXM12" s="129"/>
      <c r="KXN12" s="129"/>
      <c r="KXO12" s="129"/>
      <c r="KXP12" s="129"/>
      <c r="KXQ12" s="129"/>
      <c r="KXR12" s="129"/>
      <c r="KXS12" s="129"/>
      <c r="KXT12" s="129"/>
      <c r="KXU12" s="129"/>
      <c r="KXV12" s="129"/>
      <c r="KXW12" s="129"/>
      <c r="KXX12" s="129"/>
      <c r="KXY12" s="129"/>
      <c r="KXZ12" s="129"/>
      <c r="KYA12" s="129"/>
      <c r="KYB12" s="129"/>
      <c r="KYC12" s="129"/>
      <c r="KYD12" s="129"/>
      <c r="KYE12" s="129"/>
      <c r="KYF12" s="129"/>
      <c r="KYG12" s="129"/>
      <c r="KYH12" s="129"/>
      <c r="KYI12" s="129"/>
      <c r="KYJ12" s="129"/>
      <c r="KYK12" s="129"/>
      <c r="KYL12" s="129"/>
      <c r="KYM12" s="129"/>
      <c r="KYN12" s="129"/>
      <c r="KYO12" s="129"/>
      <c r="KYP12" s="129"/>
      <c r="KYQ12" s="129"/>
      <c r="KYR12" s="129"/>
      <c r="KYS12" s="129"/>
      <c r="KYT12" s="129"/>
      <c r="KYU12" s="129"/>
      <c r="KYV12" s="129"/>
      <c r="KYW12" s="129"/>
      <c r="KYX12" s="129"/>
      <c r="KYY12" s="129"/>
      <c r="KYZ12" s="129"/>
      <c r="KZA12" s="129"/>
      <c r="KZB12" s="129"/>
      <c r="KZC12" s="129"/>
      <c r="KZD12" s="129"/>
      <c r="KZE12" s="129"/>
      <c r="KZF12" s="129"/>
      <c r="KZG12" s="129"/>
      <c r="KZH12" s="129"/>
      <c r="KZI12" s="129"/>
      <c r="KZJ12" s="129"/>
      <c r="KZK12" s="129"/>
      <c r="KZL12" s="129"/>
      <c r="KZM12" s="129"/>
      <c r="KZN12" s="129"/>
      <c r="KZO12" s="129"/>
      <c r="KZP12" s="129"/>
      <c r="KZQ12" s="129"/>
      <c r="KZR12" s="129"/>
      <c r="KZS12" s="129"/>
      <c r="KZT12" s="129"/>
      <c r="KZU12" s="129"/>
      <c r="KZV12" s="129"/>
      <c r="KZW12" s="129"/>
      <c r="KZX12" s="129"/>
      <c r="KZY12" s="129"/>
      <c r="KZZ12" s="129"/>
      <c r="LAA12" s="129"/>
      <c r="LAB12" s="129"/>
      <c r="LAC12" s="129"/>
      <c r="LAD12" s="129"/>
      <c r="LAE12" s="129"/>
      <c r="LAF12" s="129"/>
      <c r="LAG12" s="129"/>
      <c r="LAH12" s="129"/>
      <c r="LAI12" s="129"/>
      <c r="LAJ12" s="129"/>
      <c r="LAK12" s="129"/>
      <c r="LAL12" s="129"/>
      <c r="LAM12" s="129"/>
      <c r="LAN12" s="129"/>
      <c r="LAO12" s="129"/>
      <c r="LAP12" s="129"/>
      <c r="LAQ12" s="129"/>
      <c r="LAR12" s="129"/>
      <c r="LAS12" s="129"/>
      <c r="LAT12" s="129"/>
      <c r="LAU12" s="129"/>
      <c r="LAV12" s="129"/>
      <c r="LAW12" s="129"/>
      <c r="LAX12" s="129"/>
      <c r="LAY12" s="129"/>
      <c r="LAZ12" s="129"/>
      <c r="LBA12" s="129"/>
      <c r="LBB12" s="129"/>
      <c r="LBC12" s="129"/>
      <c r="LBD12" s="129"/>
      <c r="LBE12" s="129"/>
      <c r="LBF12" s="129"/>
      <c r="LBG12" s="129"/>
      <c r="LBH12" s="129"/>
      <c r="LBI12" s="129"/>
      <c r="LBJ12" s="129"/>
      <c r="LBK12" s="129"/>
      <c r="LBL12" s="129"/>
      <c r="LBM12" s="129"/>
      <c r="LBN12" s="129"/>
      <c r="LBO12" s="129"/>
      <c r="LBP12" s="129"/>
      <c r="LBQ12" s="129"/>
      <c r="LBR12" s="129"/>
      <c r="LBS12" s="129"/>
      <c r="LBT12" s="129"/>
      <c r="LBU12" s="129"/>
      <c r="LBV12" s="129"/>
      <c r="LBW12" s="129"/>
      <c r="LBX12" s="129"/>
      <c r="LBY12" s="129"/>
      <c r="LBZ12" s="129"/>
      <c r="LCA12" s="129"/>
      <c r="LCB12" s="129"/>
      <c r="LCC12" s="129"/>
      <c r="LCD12" s="129"/>
      <c r="LCE12" s="129"/>
      <c r="LCF12" s="129"/>
      <c r="LCG12" s="129"/>
      <c r="LCH12" s="129"/>
      <c r="LCI12" s="129"/>
      <c r="LCJ12" s="129"/>
      <c r="LCK12" s="129"/>
      <c r="LCL12" s="129"/>
      <c r="LCM12" s="129"/>
      <c r="LCN12" s="129"/>
      <c r="LCO12" s="129"/>
      <c r="LCP12" s="129"/>
      <c r="LCQ12" s="129"/>
      <c r="LCR12" s="129"/>
      <c r="LCS12" s="129"/>
      <c r="LCT12" s="129"/>
      <c r="LCU12" s="129"/>
      <c r="LCV12" s="129"/>
      <c r="LCW12" s="129"/>
      <c r="LCX12" s="129"/>
      <c r="LCY12" s="129"/>
      <c r="LCZ12" s="129"/>
      <c r="LDA12" s="129"/>
      <c r="LDB12" s="129"/>
      <c r="LDC12" s="129"/>
      <c r="LDD12" s="129"/>
      <c r="LDE12" s="129"/>
      <c r="LDF12" s="129"/>
      <c r="LDG12" s="129"/>
      <c r="LDH12" s="129"/>
      <c r="LDI12" s="129"/>
      <c r="LDJ12" s="129"/>
      <c r="LDK12" s="129"/>
      <c r="LDL12" s="129"/>
      <c r="LDM12" s="129"/>
      <c r="LDN12" s="129"/>
      <c r="LDO12" s="129"/>
      <c r="LDP12" s="129"/>
      <c r="LDQ12" s="129"/>
      <c r="LDR12" s="129"/>
      <c r="LDS12" s="129"/>
      <c r="LDT12" s="129"/>
      <c r="LDU12" s="129"/>
      <c r="LDV12" s="129"/>
      <c r="LDW12" s="129"/>
      <c r="LDX12" s="129"/>
      <c r="LDY12" s="129"/>
      <c r="LDZ12" s="129"/>
      <c r="LEA12" s="129"/>
      <c r="LEB12" s="129"/>
      <c r="LEC12" s="129"/>
      <c r="LED12" s="129"/>
      <c r="LEE12" s="129"/>
      <c r="LEF12" s="129"/>
      <c r="LEG12" s="129"/>
      <c r="LEH12" s="129"/>
      <c r="LEI12" s="129"/>
      <c r="LEJ12" s="129"/>
      <c r="LEK12" s="129"/>
      <c r="LEL12" s="129"/>
      <c r="LEM12" s="129"/>
      <c r="LEN12" s="129"/>
      <c r="LEO12" s="129"/>
      <c r="LEP12" s="129"/>
      <c r="LEQ12" s="129"/>
      <c r="LER12" s="129"/>
      <c r="LES12" s="129"/>
      <c r="LET12" s="129"/>
      <c r="LEU12" s="129"/>
      <c r="LEV12" s="129"/>
      <c r="LEW12" s="129"/>
      <c r="LEX12" s="129"/>
      <c r="LEY12" s="129"/>
      <c r="LEZ12" s="129"/>
      <c r="LFA12" s="129"/>
      <c r="LFB12" s="129"/>
      <c r="LFC12" s="129"/>
      <c r="LFD12" s="129"/>
      <c r="LFE12" s="129"/>
      <c r="LFF12" s="129"/>
      <c r="LFG12" s="129"/>
      <c r="LFH12" s="129"/>
      <c r="LFI12" s="129"/>
      <c r="LFJ12" s="129"/>
      <c r="LFK12" s="129"/>
      <c r="LFL12" s="129"/>
      <c r="LFM12" s="129"/>
      <c r="LFN12" s="129"/>
      <c r="LFO12" s="129"/>
      <c r="LFP12" s="129"/>
      <c r="LFQ12" s="129"/>
      <c r="LFR12" s="129"/>
      <c r="LFS12" s="129"/>
      <c r="LFT12" s="129"/>
      <c r="LFU12" s="129"/>
      <c r="LFV12" s="129"/>
      <c r="LFW12" s="129"/>
      <c r="LFX12" s="129"/>
      <c r="LFY12" s="129"/>
      <c r="LFZ12" s="129"/>
      <c r="LGA12" s="129"/>
      <c r="LGB12" s="129"/>
      <c r="LGC12" s="129"/>
      <c r="LGD12" s="129"/>
      <c r="LGE12" s="129"/>
      <c r="LGF12" s="129"/>
      <c r="LGG12" s="129"/>
      <c r="LGH12" s="129"/>
      <c r="LGI12" s="129"/>
      <c r="LGJ12" s="129"/>
      <c r="LGK12" s="129"/>
      <c r="LGL12" s="129"/>
      <c r="LGM12" s="129"/>
      <c r="LGN12" s="129"/>
      <c r="LGO12" s="129"/>
      <c r="LGP12" s="129"/>
      <c r="LGQ12" s="129"/>
      <c r="LGR12" s="129"/>
      <c r="LGS12" s="129"/>
      <c r="LGT12" s="129"/>
      <c r="LGU12" s="129"/>
      <c r="LGV12" s="129"/>
      <c r="LGW12" s="129"/>
      <c r="LGX12" s="129"/>
      <c r="LGY12" s="129"/>
      <c r="LGZ12" s="129"/>
      <c r="LHA12" s="129"/>
      <c r="LHB12" s="129"/>
      <c r="LHC12" s="129"/>
      <c r="LHD12" s="129"/>
      <c r="LHE12" s="129"/>
      <c r="LHF12" s="129"/>
      <c r="LHG12" s="129"/>
      <c r="LHH12" s="129"/>
      <c r="LHI12" s="129"/>
      <c r="LHJ12" s="129"/>
      <c r="LHK12" s="129"/>
      <c r="LHL12" s="129"/>
      <c r="LHM12" s="129"/>
      <c r="LHN12" s="129"/>
      <c r="LHO12" s="129"/>
      <c r="LHP12" s="129"/>
      <c r="LHQ12" s="129"/>
      <c r="LHR12" s="129"/>
      <c r="LHS12" s="129"/>
      <c r="LHT12" s="129"/>
      <c r="LHU12" s="129"/>
      <c r="LHV12" s="129"/>
      <c r="LHW12" s="129"/>
      <c r="LHX12" s="129"/>
      <c r="LHY12" s="129"/>
      <c r="LHZ12" s="129"/>
      <c r="LIA12" s="129"/>
      <c r="LIB12" s="129"/>
      <c r="LIC12" s="129"/>
      <c r="LID12" s="129"/>
      <c r="LIE12" s="129"/>
      <c r="LIF12" s="129"/>
      <c r="LIG12" s="129"/>
      <c r="LIH12" s="129"/>
      <c r="LII12" s="129"/>
      <c r="LIJ12" s="129"/>
      <c r="LIK12" s="129"/>
      <c r="LIL12" s="129"/>
      <c r="LIM12" s="129"/>
      <c r="LIN12" s="129"/>
      <c r="LIO12" s="129"/>
      <c r="LIP12" s="129"/>
      <c r="LIQ12" s="129"/>
      <c r="LIR12" s="129"/>
      <c r="LIS12" s="129"/>
      <c r="LIT12" s="129"/>
      <c r="LIU12" s="129"/>
      <c r="LIV12" s="129"/>
      <c r="LIW12" s="129"/>
      <c r="LIX12" s="129"/>
      <c r="LIY12" s="129"/>
      <c r="LIZ12" s="129"/>
      <c r="LJA12" s="129"/>
      <c r="LJB12" s="129"/>
      <c r="LJC12" s="129"/>
      <c r="LJD12" s="129"/>
      <c r="LJE12" s="129"/>
      <c r="LJF12" s="129"/>
      <c r="LJG12" s="129"/>
      <c r="LJH12" s="129"/>
      <c r="LJI12" s="129"/>
      <c r="LJJ12" s="129"/>
      <c r="LJK12" s="129"/>
      <c r="LJL12" s="129"/>
      <c r="LJM12" s="129"/>
      <c r="LJN12" s="129"/>
      <c r="LJO12" s="129"/>
      <c r="LJP12" s="129"/>
      <c r="LJQ12" s="129"/>
      <c r="LJR12" s="129"/>
      <c r="LJS12" s="129"/>
      <c r="LJT12" s="129"/>
      <c r="LJU12" s="129"/>
      <c r="LJV12" s="129"/>
      <c r="LJW12" s="129"/>
      <c r="LJX12" s="129"/>
      <c r="LJY12" s="129"/>
      <c r="LJZ12" s="129"/>
      <c r="LKA12" s="129"/>
      <c r="LKB12" s="129"/>
      <c r="LKC12" s="129"/>
      <c r="LKD12" s="129"/>
      <c r="LKE12" s="129"/>
      <c r="LKF12" s="129"/>
      <c r="LKG12" s="129"/>
      <c r="LKH12" s="129"/>
      <c r="LKI12" s="129"/>
      <c r="LKJ12" s="129"/>
      <c r="LKK12" s="129"/>
      <c r="LKL12" s="129"/>
      <c r="LKM12" s="129"/>
      <c r="LKN12" s="129"/>
      <c r="LKO12" s="129"/>
      <c r="LKP12" s="129"/>
      <c r="LKQ12" s="129"/>
      <c r="LKR12" s="129"/>
      <c r="LKS12" s="129"/>
      <c r="LKT12" s="129"/>
      <c r="LKU12" s="129"/>
      <c r="LKV12" s="129"/>
      <c r="LKW12" s="129"/>
      <c r="LKX12" s="129"/>
      <c r="LKY12" s="129"/>
      <c r="LKZ12" s="129"/>
      <c r="LLA12" s="129"/>
      <c r="LLB12" s="129"/>
      <c r="LLC12" s="129"/>
      <c r="LLD12" s="129"/>
      <c r="LLE12" s="129"/>
      <c r="LLF12" s="129"/>
      <c r="LLG12" s="129"/>
      <c r="LLH12" s="129"/>
      <c r="LLI12" s="129"/>
      <c r="LLJ12" s="129"/>
      <c r="LLK12" s="129"/>
      <c r="LLL12" s="129"/>
      <c r="LLM12" s="129"/>
      <c r="LLN12" s="129"/>
      <c r="LLO12" s="129"/>
      <c r="LLP12" s="129"/>
      <c r="LLQ12" s="129"/>
      <c r="LLR12" s="129"/>
      <c r="LLS12" s="129"/>
      <c r="LLT12" s="129"/>
      <c r="LLU12" s="129"/>
      <c r="LLV12" s="129"/>
      <c r="LLW12" s="129"/>
      <c r="LLX12" s="129"/>
      <c r="LLY12" s="129"/>
      <c r="LLZ12" s="129"/>
      <c r="LMA12" s="129"/>
      <c r="LMB12" s="129"/>
      <c r="LMC12" s="129"/>
      <c r="LMD12" s="129"/>
      <c r="LME12" s="129"/>
      <c r="LMF12" s="129"/>
      <c r="LMG12" s="129"/>
      <c r="LMH12" s="129"/>
      <c r="LMI12" s="129"/>
      <c r="LMJ12" s="129"/>
      <c r="LMK12" s="129"/>
      <c r="LML12" s="129"/>
      <c r="LMM12" s="129"/>
      <c r="LMN12" s="129"/>
      <c r="LMO12" s="129"/>
      <c r="LMP12" s="129"/>
      <c r="LMQ12" s="129"/>
      <c r="LMR12" s="129"/>
      <c r="LMS12" s="129"/>
      <c r="LMT12" s="129"/>
      <c r="LMU12" s="129"/>
      <c r="LMV12" s="129"/>
      <c r="LMW12" s="129"/>
      <c r="LMX12" s="129"/>
      <c r="LMY12" s="129"/>
      <c r="LMZ12" s="129"/>
      <c r="LNA12" s="129"/>
      <c r="LNB12" s="129"/>
      <c r="LNC12" s="129"/>
      <c r="LND12" s="129"/>
      <c r="LNE12" s="129"/>
      <c r="LNF12" s="129"/>
      <c r="LNG12" s="129"/>
      <c r="LNH12" s="129"/>
      <c r="LNI12" s="129"/>
      <c r="LNJ12" s="129"/>
      <c r="LNK12" s="129"/>
      <c r="LNL12" s="129"/>
      <c r="LNM12" s="129"/>
      <c r="LNN12" s="129"/>
      <c r="LNO12" s="129"/>
      <c r="LNP12" s="129"/>
      <c r="LNQ12" s="129"/>
      <c r="LNR12" s="129"/>
      <c r="LNS12" s="129"/>
      <c r="LNT12" s="129"/>
      <c r="LNU12" s="129"/>
      <c r="LNV12" s="129"/>
      <c r="LNW12" s="129"/>
      <c r="LNX12" s="129"/>
      <c r="LNY12" s="129"/>
      <c r="LNZ12" s="129"/>
      <c r="LOA12" s="129"/>
      <c r="LOB12" s="129"/>
      <c r="LOC12" s="129"/>
      <c r="LOD12" s="129"/>
      <c r="LOE12" s="129"/>
      <c r="LOF12" s="129"/>
      <c r="LOG12" s="129"/>
      <c r="LOH12" s="129"/>
      <c r="LOI12" s="129"/>
      <c r="LOJ12" s="129"/>
      <c r="LOK12" s="129"/>
      <c r="LOL12" s="129"/>
      <c r="LOM12" s="129"/>
      <c r="LON12" s="129"/>
      <c r="LOO12" s="129"/>
      <c r="LOP12" s="129"/>
      <c r="LOQ12" s="129"/>
      <c r="LOR12" s="129"/>
      <c r="LOS12" s="129"/>
      <c r="LOT12" s="129"/>
      <c r="LOU12" s="129"/>
      <c r="LOV12" s="129"/>
      <c r="LOW12" s="129"/>
      <c r="LOX12" s="129"/>
      <c r="LOY12" s="129"/>
      <c r="LOZ12" s="129"/>
      <c r="LPA12" s="129"/>
      <c r="LPB12" s="129"/>
      <c r="LPC12" s="129"/>
      <c r="LPD12" s="129"/>
      <c r="LPE12" s="129"/>
      <c r="LPF12" s="129"/>
      <c r="LPG12" s="129"/>
      <c r="LPH12" s="129"/>
      <c r="LPI12" s="129"/>
      <c r="LPJ12" s="129"/>
      <c r="LPK12" s="129"/>
      <c r="LPL12" s="129"/>
      <c r="LPM12" s="129"/>
      <c r="LPN12" s="129"/>
      <c r="LPO12" s="129"/>
      <c r="LPP12" s="129"/>
      <c r="LPQ12" s="129"/>
      <c r="LPR12" s="129"/>
      <c r="LPS12" s="129"/>
      <c r="LPT12" s="129"/>
      <c r="LPU12" s="129"/>
      <c r="LPV12" s="129"/>
      <c r="LPW12" s="129"/>
      <c r="LPX12" s="129"/>
      <c r="LPY12" s="129"/>
      <c r="LPZ12" s="129"/>
      <c r="LQA12" s="129"/>
      <c r="LQB12" s="129"/>
      <c r="LQC12" s="129"/>
      <c r="LQD12" s="129"/>
      <c r="LQE12" s="129"/>
      <c r="LQF12" s="129"/>
      <c r="LQG12" s="129"/>
      <c r="LQH12" s="129"/>
      <c r="LQI12" s="129"/>
      <c r="LQJ12" s="129"/>
      <c r="LQK12" s="129"/>
      <c r="LQL12" s="129"/>
      <c r="LQM12" s="129"/>
      <c r="LQN12" s="129"/>
      <c r="LQO12" s="129"/>
      <c r="LQP12" s="129"/>
      <c r="LQQ12" s="129"/>
      <c r="LQR12" s="129"/>
      <c r="LQS12" s="129"/>
      <c r="LQT12" s="129"/>
      <c r="LQU12" s="129"/>
      <c r="LQV12" s="129"/>
      <c r="LQW12" s="129"/>
      <c r="LQX12" s="129"/>
      <c r="LQY12" s="129"/>
      <c r="LQZ12" s="129"/>
      <c r="LRA12" s="129"/>
      <c r="LRB12" s="129"/>
      <c r="LRC12" s="129"/>
      <c r="LRD12" s="129"/>
      <c r="LRE12" s="129"/>
      <c r="LRF12" s="129"/>
      <c r="LRG12" s="129"/>
      <c r="LRH12" s="129"/>
      <c r="LRI12" s="129"/>
      <c r="LRJ12" s="129"/>
      <c r="LRK12" s="129"/>
      <c r="LRL12" s="129"/>
      <c r="LRM12" s="129"/>
      <c r="LRN12" s="129"/>
      <c r="LRO12" s="129"/>
      <c r="LRP12" s="129"/>
      <c r="LRQ12" s="129"/>
      <c r="LRR12" s="129"/>
      <c r="LRS12" s="129"/>
      <c r="LRT12" s="129"/>
      <c r="LRU12" s="129"/>
      <c r="LRV12" s="129"/>
      <c r="LRW12" s="129"/>
      <c r="LRX12" s="129"/>
      <c r="LRY12" s="129"/>
      <c r="LRZ12" s="129"/>
      <c r="LSA12" s="129"/>
      <c r="LSB12" s="129"/>
      <c r="LSC12" s="129"/>
      <c r="LSD12" s="129"/>
      <c r="LSE12" s="129"/>
      <c r="LSF12" s="129"/>
      <c r="LSG12" s="129"/>
      <c r="LSH12" s="129"/>
      <c r="LSI12" s="129"/>
      <c r="LSJ12" s="129"/>
      <c r="LSK12" s="129"/>
      <c r="LSL12" s="129"/>
      <c r="LSM12" s="129"/>
      <c r="LSN12" s="129"/>
      <c r="LSO12" s="129"/>
      <c r="LSP12" s="129"/>
      <c r="LSQ12" s="129"/>
      <c r="LSR12" s="129"/>
      <c r="LSS12" s="129"/>
      <c r="LST12" s="129"/>
      <c r="LSU12" s="129"/>
      <c r="LSV12" s="129"/>
      <c r="LSW12" s="129"/>
      <c r="LSX12" s="129"/>
      <c r="LSY12" s="129"/>
      <c r="LSZ12" s="129"/>
      <c r="LTA12" s="129"/>
      <c r="LTB12" s="129"/>
      <c r="LTC12" s="129"/>
      <c r="LTD12" s="129"/>
      <c r="LTE12" s="129"/>
      <c r="LTF12" s="129"/>
      <c r="LTG12" s="129"/>
      <c r="LTH12" s="129"/>
      <c r="LTI12" s="129"/>
      <c r="LTJ12" s="129"/>
      <c r="LTK12" s="129"/>
      <c r="LTL12" s="129"/>
      <c r="LTM12" s="129"/>
      <c r="LTN12" s="129"/>
      <c r="LTO12" s="129"/>
      <c r="LTP12" s="129"/>
      <c r="LTQ12" s="129"/>
      <c r="LTR12" s="129"/>
      <c r="LTS12" s="129"/>
      <c r="LTT12" s="129"/>
      <c r="LTU12" s="129"/>
      <c r="LTV12" s="129"/>
      <c r="LTW12" s="129"/>
      <c r="LTX12" s="129"/>
      <c r="LTY12" s="129"/>
      <c r="LTZ12" s="129"/>
      <c r="LUA12" s="129"/>
      <c r="LUB12" s="129"/>
      <c r="LUC12" s="129"/>
      <c r="LUD12" s="129"/>
      <c r="LUE12" s="129"/>
      <c r="LUF12" s="129"/>
      <c r="LUG12" s="129"/>
      <c r="LUH12" s="129"/>
      <c r="LUI12" s="129"/>
      <c r="LUJ12" s="129"/>
      <c r="LUK12" s="129"/>
      <c r="LUL12" s="129"/>
      <c r="LUM12" s="129"/>
      <c r="LUN12" s="129"/>
      <c r="LUO12" s="129"/>
      <c r="LUP12" s="129"/>
      <c r="LUQ12" s="129"/>
      <c r="LUR12" s="129"/>
      <c r="LUS12" s="129"/>
      <c r="LUT12" s="129"/>
      <c r="LUU12" s="129"/>
      <c r="LUV12" s="129"/>
      <c r="LUW12" s="129"/>
      <c r="LUX12" s="129"/>
      <c r="LUY12" s="129"/>
      <c r="LUZ12" s="129"/>
      <c r="LVA12" s="129"/>
      <c r="LVB12" s="129"/>
      <c r="LVC12" s="129"/>
      <c r="LVD12" s="129"/>
      <c r="LVE12" s="129"/>
      <c r="LVF12" s="129"/>
      <c r="LVG12" s="129"/>
      <c r="LVH12" s="129"/>
      <c r="LVI12" s="129"/>
      <c r="LVJ12" s="129"/>
      <c r="LVK12" s="129"/>
      <c r="LVL12" s="129"/>
      <c r="LVM12" s="129"/>
      <c r="LVN12" s="129"/>
      <c r="LVO12" s="129"/>
      <c r="LVP12" s="129"/>
      <c r="LVQ12" s="129"/>
      <c r="LVR12" s="129"/>
      <c r="LVS12" s="129"/>
      <c r="LVT12" s="129"/>
      <c r="LVU12" s="129"/>
      <c r="LVV12" s="129"/>
      <c r="LVW12" s="129"/>
      <c r="LVX12" s="129"/>
      <c r="LVY12" s="129"/>
      <c r="LVZ12" s="129"/>
      <c r="LWA12" s="129"/>
      <c r="LWB12" s="129"/>
      <c r="LWC12" s="129"/>
      <c r="LWD12" s="129"/>
      <c r="LWE12" s="129"/>
      <c r="LWF12" s="129"/>
      <c r="LWG12" s="129"/>
      <c r="LWH12" s="129"/>
      <c r="LWI12" s="129"/>
      <c r="LWJ12" s="129"/>
      <c r="LWK12" s="129"/>
      <c r="LWL12" s="129"/>
      <c r="LWM12" s="129"/>
      <c r="LWN12" s="129"/>
      <c r="LWO12" s="129"/>
      <c r="LWP12" s="129"/>
      <c r="LWQ12" s="129"/>
      <c r="LWR12" s="129"/>
      <c r="LWS12" s="129"/>
      <c r="LWT12" s="129"/>
      <c r="LWU12" s="129"/>
      <c r="LWV12" s="129"/>
      <c r="LWW12" s="129"/>
      <c r="LWX12" s="129"/>
      <c r="LWY12" s="129"/>
      <c r="LWZ12" s="129"/>
      <c r="LXA12" s="129"/>
      <c r="LXB12" s="129"/>
      <c r="LXC12" s="129"/>
      <c r="LXD12" s="129"/>
      <c r="LXE12" s="129"/>
      <c r="LXF12" s="129"/>
      <c r="LXG12" s="129"/>
      <c r="LXH12" s="129"/>
      <c r="LXI12" s="129"/>
      <c r="LXJ12" s="129"/>
      <c r="LXK12" s="129"/>
      <c r="LXL12" s="129"/>
      <c r="LXM12" s="129"/>
      <c r="LXN12" s="129"/>
      <c r="LXO12" s="129"/>
      <c r="LXP12" s="129"/>
      <c r="LXQ12" s="129"/>
      <c r="LXR12" s="129"/>
      <c r="LXS12" s="129"/>
      <c r="LXT12" s="129"/>
      <c r="LXU12" s="129"/>
      <c r="LXV12" s="129"/>
      <c r="LXW12" s="129"/>
      <c r="LXX12" s="129"/>
      <c r="LXY12" s="129"/>
      <c r="LXZ12" s="129"/>
      <c r="LYA12" s="129"/>
      <c r="LYB12" s="129"/>
      <c r="LYC12" s="129"/>
      <c r="LYD12" s="129"/>
      <c r="LYE12" s="129"/>
      <c r="LYF12" s="129"/>
      <c r="LYG12" s="129"/>
      <c r="LYH12" s="129"/>
      <c r="LYI12" s="129"/>
      <c r="LYJ12" s="129"/>
      <c r="LYK12" s="129"/>
      <c r="LYL12" s="129"/>
      <c r="LYM12" s="129"/>
      <c r="LYN12" s="129"/>
      <c r="LYO12" s="129"/>
      <c r="LYP12" s="129"/>
      <c r="LYQ12" s="129"/>
      <c r="LYR12" s="129"/>
      <c r="LYS12" s="129"/>
      <c r="LYT12" s="129"/>
      <c r="LYU12" s="129"/>
      <c r="LYV12" s="129"/>
      <c r="LYW12" s="129"/>
      <c r="LYX12" s="129"/>
      <c r="LYY12" s="129"/>
      <c r="LYZ12" s="129"/>
      <c r="LZA12" s="129"/>
      <c r="LZB12" s="129"/>
      <c r="LZC12" s="129"/>
      <c r="LZD12" s="129"/>
      <c r="LZE12" s="129"/>
      <c r="LZF12" s="129"/>
      <c r="LZG12" s="129"/>
      <c r="LZH12" s="129"/>
      <c r="LZI12" s="129"/>
      <c r="LZJ12" s="129"/>
      <c r="LZK12" s="129"/>
      <c r="LZL12" s="129"/>
      <c r="LZM12" s="129"/>
      <c r="LZN12" s="129"/>
      <c r="LZO12" s="129"/>
      <c r="LZP12" s="129"/>
      <c r="LZQ12" s="129"/>
      <c r="LZR12" s="129"/>
      <c r="LZS12" s="129"/>
      <c r="LZT12" s="129"/>
      <c r="LZU12" s="129"/>
      <c r="LZV12" s="129"/>
      <c r="LZW12" s="129"/>
      <c r="LZX12" s="129"/>
      <c r="LZY12" s="129"/>
      <c r="LZZ12" s="129"/>
      <c r="MAA12" s="129"/>
      <c r="MAB12" s="129"/>
      <c r="MAC12" s="129"/>
      <c r="MAD12" s="129"/>
      <c r="MAE12" s="129"/>
      <c r="MAF12" s="129"/>
      <c r="MAG12" s="129"/>
      <c r="MAH12" s="129"/>
      <c r="MAI12" s="129"/>
      <c r="MAJ12" s="129"/>
      <c r="MAK12" s="129"/>
      <c r="MAL12" s="129"/>
      <c r="MAM12" s="129"/>
      <c r="MAN12" s="129"/>
      <c r="MAO12" s="129"/>
      <c r="MAP12" s="129"/>
      <c r="MAQ12" s="129"/>
      <c r="MAR12" s="129"/>
      <c r="MAS12" s="129"/>
      <c r="MAT12" s="129"/>
      <c r="MAU12" s="129"/>
      <c r="MAV12" s="129"/>
      <c r="MAW12" s="129"/>
      <c r="MAX12" s="129"/>
      <c r="MAY12" s="129"/>
      <c r="MAZ12" s="129"/>
      <c r="MBA12" s="129"/>
      <c r="MBB12" s="129"/>
      <c r="MBC12" s="129"/>
      <c r="MBD12" s="129"/>
      <c r="MBE12" s="129"/>
      <c r="MBF12" s="129"/>
      <c r="MBG12" s="129"/>
      <c r="MBH12" s="129"/>
      <c r="MBI12" s="129"/>
      <c r="MBJ12" s="129"/>
      <c r="MBK12" s="129"/>
      <c r="MBL12" s="129"/>
      <c r="MBM12" s="129"/>
      <c r="MBN12" s="129"/>
      <c r="MBO12" s="129"/>
      <c r="MBP12" s="129"/>
      <c r="MBQ12" s="129"/>
      <c r="MBR12" s="129"/>
      <c r="MBS12" s="129"/>
      <c r="MBT12" s="129"/>
      <c r="MBU12" s="129"/>
      <c r="MBV12" s="129"/>
      <c r="MBW12" s="129"/>
      <c r="MBX12" s="129"/>
      <c r="MBY12" s="129"/>
      <c r="MBZ12" s="129"/>
      <c r="MCA12" s="129"/>
      <c r="MCB12" s="129"/>
      <c r="MCC12" s="129"/>
      <c r="MCD12" s="129"/>
      <c r="MCE12" s="129"/>
      <c r="MCF12" s="129"/>
      <c r="MCG12" s="129"/>
      <c r="MCH12" s="129"/>
      <c r="MCI12" s="129"/>
      <c r="MCJ12" s="129"/>
      <c r="MCK12" s="129"/>
      <c r="MCL12" s="129"/>
      <c r="MCM12" s="129"/>
      <c r="MCN12" s="129"/>
      <c r="MCO12" s="129"/>
      <c r="MCP12" s="129"/>
      <c r="MCQ12" s="129"/>
      <c r="MCR12" s="129"/>
      <c r="MCS12" s="129"/>
      <c r="MCT12" s="129"/>
      <c r="MCU12" s="129"/>
      <c r="MCV12" s="129"/>
      <c r="MCW12" s="129"/>
      <c r="MCX12" s="129"/>
      <c r="MCY12" s="129"/>
      <c r="MCZ12" s="129"/>
      <c r="MDA12" s="129"/>
      <c r="MDB12" s="129"/>
      <c r="MDC12" s="129"/>
      <c r="MDD12" s="129"/>
      <c r="MDE12" s="129"/>
      <c r="MDF12" s="129"/>
      <c r="MDG12" s="129"/>
      <c r="MDH12" s="129"/>
      <c r="MDI12" s="129"/>
      <c r="MDJ12" s="129"/>
      <c r="MDK12" s="129"/>
      <c r="MDL12" s="129"/>
      <c r="MDM12" s="129"/>
      <c r="MDN12" s="129"/>
      <c r="MDO12" s="129"/>
      <c r="MDP12" s="129"/>
      <c r="MDQ12" s="129"/>
      <c r="MDR12" s="129"/>
      <c r="MDS12" s="129"/>
      <c r="MDT12" s="129"/>
      <c r="MDU12" s="129"/>
      <c r="MDV12" s="129"/>
      <c r="MDW12" s="129"/>
      <c r="MDX12" s="129"/>
      <c r="MDY12" s="129"/>
      <c r="MDZ12" s="129"/>
      <c r="MEA12" s="129"/>
      <c r="MEB12" s="129"/>
      <c r="MEC12" s="129"/>
      <c r="MED12" s="129"/>
      <c r="MEE12" s="129"/>
      <c r="MEF12" s="129"/>
      <c r="MEG12" s="129"/>
      <c r="MEH12" s="129"/>
      <c r="MEI12" s="129"/>
      <c r="MEJ12" s="129"/>
      <c r="MEK12" s="129"/>
      <c r="MEL12" s="129"/>
      <c r="MEM12" s="129"/>
      <c r="MEN12" s="129"/>
      <c r="MEO12" s="129"/>
      <c r="MEP12" s="129"/>
      <c r="MEQ12" s="129"/>
      <c r="MER12" s="129"/>
      <c r="MES12" s="129"/>
      <c r="MET12" s="129"/>
      <c r="MEU12" s="129"/>
      <c r="MEV12" s="129"/>
      <c r="MEW12" s="129"/>
      <c r="MEX12" s="129"/>
      <c r="MEY12" s="129"/>
      <c r="MEZ12" s="129"/>
      <c r="MFA12" s="129"/>
      <c r="MFB12" s="129"/>
      <c r="MFC12" s="129"/>
      <c r="MFD12" s="129"/>
      <c r="MFE12" s="129"/>
      <c r="MFF12" s="129"/>
      <c r="MFG12" s="129"/>
      <c r="MFH12" s="129"/>
      <c r="MFI12" s="129"/>
      <c r="MFJ12" s="129"/>
      <c r="MFK12" s="129"/>
      <c r="MFL12" s="129"/>
      <c r="MFM12" s="129"/>
      <c r="MFN12" s="129"/>
      <c r="MFO12" s="129"/>
      <c r="MFP12" s="129"/>
      <c r="MFQ12" s="129"/>
      <c r="MFR12" s="129"/>
      <c r="MFS12" s="129"/>
      <c r="MFT12" s="129"/>
      <c r="MFU12" s="129"/>
      <c r="MFV12" s="129"/>
      <c r="MFW12" s="129"/>
      <c r="MFX12" s="129"/>
      <c r="MFY12" s="129"/>
      <c r="MFZ12" s="129"/>
      <c r="MGA12" s="129"/>
      <c r="MGB12" s="129"/>
      <c r="MGC12" s="129"/>
      <c r="MGD12" s="129"/>
      <c r="MGE12" s="129"/>
      <c r="MGF12" s="129"/>
      <c r="MGG12" s="129"/>
      <c r="MGH12" s="129"/>
      <c r="MGI12" s="129"/>
      <c r="MGJ12" s="129"/>
      <c r="MGK12" s="129"/>
      <c r="MGL12" s="129"/>
      <c r="MGM12" s="129"/>
      <c r="MGN12" s="129"/>
      <c r="MGO12" s="129"/>
      <c r="MGP12" s="129"/>
      <c r="MGQ12" s="129"/>
      <c r="MGR12" s="129"/>
      <c r="MGS12" s="129"/>
      <c r="MGT12" s="129"/>
      <c r="MGU12" s="129"/>
      <c r="MGV12" s="129"/>
      <c r="MGW12" s="129"/>
      <c r="MGX12" s="129"/>
      <c r="MGY12" s="129"/>
      <c r="MGZ12" s="129"/>
      <c r="MHA12" s="129"/>
      <c r="MHB12" s="129"/>
      <c r="MHC12" s="129"/>
      <c r="MHD12" s="129"/>
      <c r="MHE12" s="129"/>
      <c r="MHF12" s="129"/>
      <c r="MHG12" s="129"/>
      <c r="MHH12" s="129"/>
      <c r="MHI12" s="129"/>
      <c r="MHJ12" s="129"/>
      <c r="MHK12" s="129"/>
      <c r="MHL12" s="129"/>
      <c r="MHM12" s="129"/>
      <c r="MHN12" s="129"/>
      <c r="MHO12" s="129"/>
      <c r="MHP12" s="129"/>
      <c r="MHQ12" s="129"/>
      <c r="MHR12" s="129"/>
      <c r="MHS12" s="129"/>
      <c r="MHT12" s="129"/>
      <c r="MHU12" s="129"/>
      <c r="MHV12" s="129"/>
      <c r="MHW12" s="129"/>
      <c r="MHX12" s="129"/>
      <c r="MHY12" s="129"/>
      <c r="MHZ12" s="129"/>
      <c r="MIA12" s="129"/>
      <c r="MIB12" s="129"/>
      <c r="MIC12" s="129"/>
      <c r="MID12" s="129"/>
      <c r="MIE12" s="129"/>
      <c r="MIF12" s="129"/>
      <c r="MIG12" s="129"/>
      <c r="MIH12" s="129"/>
      <c r="MII12" s="129"/>
      <c r="MIJ12" s="129"/>
      <c r="MIK12" s="129"/>
      <c r="MIL12" s="129"/>
      <c r="MIM12" s="129"/>
      <c r="MIN12" s="129"/>
      <c r="MIO12" s="129"/>
      <c r="MIP12" s="129"/>
      <c r="MIQ12" s="129"/>
      <c r="MIR12" s="129"/>
      <c r="MIS12" s="129"/>
      <c r="MIT12" s="129"/>
      <c r="MIU12" s="129"/>
      <c r="MIV12" s="129"/>
      <c r="MIW12" s="129"/>
      <c r="MIX12" s="129"/>
      <c r="MIY12" s="129"/>
      <c r="MIZ12" s="129"/>
      <c r="MJA12" s="129"/>
      <c r="MJB12" s="129"/>
      <c r="MJC12" s="129"/>
      <c r="MJD12" s="129"/>
      <c r="MJE12" s="129"/>
      <c r="MJF12" s="129"/>
      <c r="MJG12" s="129"/>
      <c r="MJH12" s="129"/>
      <c r="MJI12" s="129"/>
      <c r="MJJ12" s="129"/>
      <c r="MJK12" s="129"/>
      <c r="MJL12" s="129"/>
      <c r="MJM12" s="129"/>
      <c r="MJN12" s="129"/>
      <c r="MJO12" s="129"/>
      <c r="MJP12" s="129"/>
      <c r="MJQ12" s="129"/>
      <c r="MJR12" s="129"/>
      <c r="MJS12" s="129"/>
      <c r="MJT12" s="129"/>
      <c r="MJU12" s="129"/>
      <c r="MJV12" s="129"/>
      <c r="MJW12" s="129"/>
      <c r="MJX12" s="129"/>
      <c r="MJY12" s="129"/>
      <c r="MJZ12" s="129"/>
      <c r="MKA12" s="129"/>
      <c r="MKB12" s="129"/>
      <c r="MKC12" s="129"/>
      <c r="MKD12" s="129"/>
      <c r="MKE12" s="129"/>
      <c r="MKF12" s="129"/>
      <c r="MKG12" s="129"/>
      <c r="MKH12" s="129"/>
      <c r="MKI12" s="129"/>
      <c r="MKJ12" s="129"/>
      <c r="MKK12" s="129"/>
      <c r="MKL12" s="129"/>
      <c r="MKM12" s="129"/>
      <c r="MKN12" s="129"/>
      <c r="MKO12" s="129"/>
      <c r="MKP12" s="129"/>
      <c r="MKQ12" s="129"/>
      <c r="MKR12" s="129"/>
      <c r="MKS12" s="129"/>
      <c r="MKT12" s="129"/>
      <c r="MKU12" s="129"/>
      <c r="MKV12" s="129"/>
      <c r="MKW12" s="129"/>
      <c r="MKX12" s="129"/>
      <c r="MKY12" s="129"/>
      <c r="MKZ12" s="129"/>
      <c r="MLA12" s="129"/>
      <c r="MLB12" s="129"/>
      <c r="MLC12" s="129"/>
      <c r="MLD12" s="129"/>
      <c r="MLE12" s="129"/>
      <c r="MLF12" s="129"/>
      <c r="MLG12" s="129"/>
      <c r="MLH12" s="129"/>
      <c r="MLI12" s="129"/>
      <c r="MLJ12" s="129"/>
      <c r="MLK12" s="129"/>
      <c r="MLL12" s="129"/>
      <c r="MLM12" s="129"/>
      <c r="MLN12" s="129"/>
      <c r="MLO12" s="129"/>
      <c r="MLP12" s="129"/>
      <c r="MLQ12" s="129"/>
      <c r="MLR12" s="129"/>
      <c r="MLS12" s="129"/>
      <c r="MLT12" s="129"/>
      <c r="MLU12" s="129"/>
      <c r="MLV12" s="129"/>
      <c r="MLW12" s="129"/>
      <c r="MLX12" s="129"/>
      <c r="MLY12" s="129"/>
      <c r="MLZ12" s="129"/>
      <c r="MMA12" s="129"/>
      <c r="MMB12" s="129"/>
      <c r="MMC12" s="129"/>
      <c r="MMD12" s="129"/>
      <c r="MME12" s="129"/>
      <c r="MMF12" s="129"/>
      <c r="MMG12" s="129"/>
      <c r="MMH12" s="129"/>
      <c r="MMI12" s="129"/>
      <c r="MMJ12" s="129"/>
      <c r="MMK12" s="129"/>
      <c r="MML12" s="129"/>
      <c r="MMM12" s="129"/>
      <c r="MMN12" s="129"/>
      <c r="MMO12" s="129"/>
      <c r="MMP12" s="129"/>
      <c r="MMQ12" s="129"/>
      <c r="MMR12" s="129"/>
      <c r="MMS12" s="129"/>
      <c r="MMT12" s="129"/>
      <c r="MMU12" s="129"/>
      <c r="MMV12" s="129"/>
      <c r="MMW12" s="129"/>
      <c r="MMX12" s="129"/>
      <c r="MMY12" s="129"/>
      <c r="MMZ12" s="129"/>
      <c r="MNA12" s="129"/>
      <c r="MNB12" s="129"/>
      <c r="MNC12" s="129"/>
      <c r="MND12" s="129"/>
      <c r="MNE12" s="129"/>
      <c r="MNF12" s="129"/>
      <c r="MNG12" s="129"/>
      <c r="MNH12" s="129"/>
      <c r="MNI12" s="129"/>
      <c r="MNJ12" s="129"/>
      <c r="MNK12" s="129"/>
      <c r="MNL12" s="129"/>
      <c r="MNM12" s="129"/>
      <c r="MNN12" s="129"/>
      <c r="MNO12" s="129"/>
      <c r="MNP12" s="129"/>
      <c r="MNQ12" s="129"/>
      <c r="MNR12" s="129"/>
      <c r="MNS12" s="129"/>
      <c r="MNT12" s="129"/>
      <c r="MNU12" s="129"/>
      <c r="MNV12" s="129"/>
      <c r="MNW12" s="129"/>
      <c r="MNX12" s="129"/>
      <c r="MNY12" s="129"/>
      <c r="MNZ12" s="129"/>
      <c r="MOA12" s="129"/>
      <c r="MOB12" s="129"/>
      <c r="MOC12" s="129"/>
      <c r="MOD12" s="129"/>
      <c r="MOE12" s="129"/>
      <c r="MOF12" s="129"/>
      <c r="MOG12" s="129"/>
      <c r="MOH12" s="129"/>
      <c r="MOI12" s="129"/>
      <c r="MOJ12" s="129"/>
      <c r="MOK12" s="129"/>
      <c r="MOL12" s="129"/>
      <c r="MOM12" s="129"/>
      <c r="MON12" s="129"/>
      <c r="MOO12" s="129"/>
      <c r="MOP12" s="129"/>
      <c r="MOQ12" s="129"/>
      <c r="MOR12" s="129"/>
      <c r="MOS12" s="129"/>
      <c r="MOT12" s="129"/>
      <c r="MOU12" s="129"/>
      <c r="MOV12" s="129"/>
      <c r="MOW12" s="129"/>
      <c r="MOX12" s="129"/>
      <c r="MOY12" s="129"/>
      <c r="MOZ12" s="129"/>
      <c r="MPA12" s="129"/>
      <c r="MPB12" s="129"/>
      <c r="MPC12" s="129"/>
      <c r="MPD12" s="129"/>
      <c r="MPE12" s="129"/>
      <c r="MPF12" s="129"/>
      <c r="MPG12" s="129"/>
      <c r="MPH12" s="129"/>
      <c r="MPI12" s="129"/>
      <c r="MPJ12" s="129"/>
      <c r="MPK12" s="129"/>
      <c r="MPL12" s="129"/>
      <c r="MPM12" s="129"/>
      <c r="MPN12" s="129"/>
      <c r="MPO12" s="129"/>
      <c r="MPP12" s="129"/>
      <c r="MPQ12" s="129"/>
      <c r="MPR12" s="129"/>
      <c r="MPS12" s="129"/>
      <c r="MPT12" s="129"/>
      <c r="MPU12" s="129"/>
      <c r="MPV12" s="129"/>
      <c r="MPW12" s="129"/>
      <c r="MPX12" s="129"/>
      <c r="MPY12" s="129"/>
      <c r="MPZ12" s="129"/>
      <c r="MQA12" s="129"/>
      <c r="MQB12" s="129"/>
      <c r="MQC12" s="129"/>
      <c r="MQD12" s="129"/>
      <c r="MQE12" s="129"/>
      <c r="MQF12" s="129"/>
      <c r="MQG12" s="129"/>
      <c r="MQH12" s="129"/>
      <c r="MQI12" s="129"/>
      <c r="MQJ12" s="129"/>
      <c r="MQK12" s="129"/>
      <c r="MQL12" s="129"/>
      <c r="MQM12" s="129"/>
      <c r="MQN12" s="129"/>
      <c r="MQO12" s="129"/>
      <c r="MQP12" s="129"/>
      <c r="MQQ12" s="129"/>
      <c r="MQR12" s="129"/>
      <c r="MQS12" s="129"/>
      <c r="MQT12" s="129"/>
      <c r="MQU12" s="129"/>
      <c r="MQV12" s="129"/>
      <c r="MQW12" s="129"/>
      <c r="MQX12" s="129"/>
      <c r="MQY12" s="129"/>
      <c r="MQZ12" s="129"/>
      <c r="MRA12" s="129"/>
      <c r="MRB12" s="129"/>
      <c r="MRC12" s="129"/>
      <c r="MRD12" s="129"/>
      <c r="MRE12" s="129"/>
      <c r="MRF12" s="129"/>
      <c r="MRG12" s="129"/>
      <c r="MRH12" s="129"/>
      <c r="MRI12" s="129"/>
      <c r="MRJ12" s="129"/>
      <c r="MRK12" s="129"/>
      <c r="MRL12" s="129"/>
      <c r="MRM12" s="129"/>
      <c r="MRN12" s="129"/>
      <c r="MRO12" s="129"/>
      <c r="MRP12" s="129"/>
      <c r="MRQ12" s="129"/>
      <c r="MRR12" s="129"/>
      <c r="MRS12" s="129"/>
      <c r="MRT12" s="129"/>
      <c r="MRU12" s="129"/>
      <c r="MRV12" s="129"/>
      <c r="MRW12" s="129"/>
      <c r="MRX12" s="129"/>
      <c r="MRY12" s="129"/>
      <c r="MRZ12" s="129"/>
      <c r="MSA12" s="129"/>
      <c r="MSB12" s="129"/>
      <c r="MSC12" s="129"/>
      <c r="MSD12" s="129"/>
      <c r="MSE12" s="129"/>
      <c r="MSF12" s="129"/>
      <c r="MSG12" s="129"/>
      <c r="MSH12" s="129"/>
      <c r="MSI12" s="129"/>
      <c r="MSJ12" s="129"/>
      <c r="MSK12" s="129"/>
      <c r="MSL12" s="129"/>
      <c r="MSM12" s="129"/>
      <c r="MSN12" s="129"/>
      <c r="MSO12" s="129"/>
      <c r="MSP12" s="129"/>
      <c r="MSQ12" s="129"/>
      <c r="MSR12" s="129"/>
      <c r="MSS12" s="129"/>
      <c r="MST12" s="129"/>
      <c r="MSU12" s="129"/>
      <c r="MSV12" s="129"/>
      <c r="MSW12" s="129"/>
      <c r="MSX12" s="129"/>
      <c r="MSY12" s="129"/>
      <c r="MSZ12" s="129"/>
      <c r="MTA12" s="129"/>
      <c r="MTB12" s="129"/>
      <c r="MTC12" s="129"/>
      <c r="MTD12" s="129"/>
      <c r="MTE12" s="129"/>
      <c r="MTF12" s="129"/>
      <c r="MTG12" s="129"/>
      <c r="MTH12" s="129"/>
      <c r="MTI12" s="129"/>
      <c r="MTJ12" s="129"/>
      <c r="MTK12" s="129"/>
      <c r="MTL12" s="129"/>
      <c r="MTM12" s="129"/>
      <c r="MTN12" s="129"/>
      <c r="MTO12" s="129"/>
      <c r="MTP12" s="129"/>
      <c r="MTQ12" s="129"/>
      <c r="MTR12" s="129"/>
      <c r="MTS12" s="129"/>
      <c r="MTT12" s="129"/>
      <c r="MTU12" s="129"/>
      <c r="MTV12" s="129"/>
      <c r="MTW12" s="129"/>
      <c r="MTX12" s="129"/>
      <c r="MTY12" s="129"/>
      <c r="MTZ12" s="129"/>
      <c r="MUA12" s="129"/>
      <c r="MUB12" s="129"/>
      <c r="MUC12" s="129"/>
      <c r="MUD12" s="129"/>
      <c r="MUE12" s="129"/>
      <c r="MUF12" s="129"/>
      <c r="MUG12" s="129"/>
      <c r="MUH12" s="129"/>
      <c r="MUI12" s="129"/>
      <c r="MUJ12" s="129"/>
      <c r="MUK12" s="129"/>
      <c r="MUL12" s="129"/>
      <c r="MUM12" s="129"/>
      <c r="MUN12" s="129"/>
      <c r="MUO12" s="129"/>
      <c r="MUP12" s="129"/>
      <c r="MUQ12" s="129"/>
      <c r="MUR12" s="129"/>
      <c r="MUS12" s="129"/>
      <c r="MUT12" s="129"/>
      <c r="MUU12" s="129"/>
      <c r="MUV12" s="129"/>
      <c r="MUW12" s="129"/>
      <c r="MUX12" s="129"/>
      <c r="MUY12" s="129"/>
      <c r="MUZ12" s="129"/>
      <c r="MVA12" s="129"/>
      <c r="MVB12" s="129"/>
      <c r="MVC12" s="129"/>
      <c r="MVD12" s="129"/>
      <c r="MVE12" s="129"/>
      <c r="MVF12" s="129"/>
      <c r="MVG12" s="129"/>
      <c r="MVH12" s="129"/>
      <c r="MVI12" s="129"/>
      <c r="MVJ12" s="129"/>
      <c r="MVK12" s="129"/>
      <c r="MVL12" s="129"/>
      <c r="MVM12" s="129"/>
      <c r="MVN12" s="129"/>
      <c r="MVO12" s="129"/>
      <c r="MVP12" s="129"/>
      <c r="MVQ12" s="129"/>
      <c r="MVR12" s="129"/>
      <c r="MVS12" s="129"/>
      <c r="MVT12" s="129"/>
      <c r="MVU12" s="129"/>
      <c r="MVV12" s="129"/>
      <c r="MVW12" s="129"/>
      <c r="MVX12" s="129"/>
      <c r="MVY12" s="129"/>
      <c r="MVZ12" s="129"/>
      <c r="MWA12" s="129"/>
      <c r="MWB12" s="129"/>
      <c r="MWC12" s="129"/>
      <c r="MWD12" s="129"/>
      <c r="MWE12" s="129"/>
      <c r="MWF12" s="129"/>
      <c r="MWG12" s="129"/>
      <c r="MWH12" s="129"/>
      <c r="MWI12" s="129"/>
      <c r="MWJ12" s="129"/>
      <c r="MWK12" s="129"/>
      <c r="MWL12" s="129"/>
      <c r="MWM12" s="129"/>
      <c r="MWN12" s="129"/>
      <c r="MWO12" s="129"/>
      <c r="MWP12" s="129"/>
      <c r="MWQ12" s="129"/>
      <c r="MWR12" s="129"/>
      <c r="MWS12" s="129"/>
      <c r="MWT12" s="129"/>
      <c r="MWU12" s="129"/>
      <c r="MWV12" s="129"/>
      <c r="MWW12" s="129"/>
      <c r="MWX12" s="129"/>
      <c r="MWY12" s="129"/>
      <c r="MWZ12" s="129"/>
      <c r="MXA12" s="129"/>
      <c r="MXB12" s="129"/>
      <c r="MXC12" s="129"/>
      <c r="MXD12" s="129"/>
      <c r="MXE12" s="129"/>
      <c r="MXF12" s="129"/>
      <c r="MXG12" s="129"/>
      <c r="MXH12" s="129"/>
      <c r="MXI12" s="129"/>
      <c r="MXJ12" s="129"/>
      <c r="MXK12" s="129"/>
      <c r="MXL12" s="129"/>
      <c r="MXM12" s="129"/>
      <c r="MXN12" s="129"/>
      <c r="MXO12" s="129"/>
      <c r="MXP12" s="129"/>
      <c r="MXQ12" s="129"/>
      <c r="MXR12" s="129"/>
      <c r="MXS12" s="129"/>
      <c r="MXT12" s="129"/>
      <c r="MXU12" s="129"/>
      <c r="MXV12" s="129"/>
      <c r="MXW12" s="129"/>
      <c r="MXX12" s="129"/>
      <c r="MXY12" s="129"/>
      <c r="MXZ12" s="129"/>
      <c r="MYA12" s="129"/>
      <c r="MYB12" s="129"/>
      <c r="MYC12" s="129"/>
      <c r="MYD12" s="129"/>
      <c r="MYE12" s="129"/>
      <c r="MYF12" s="129"/>
      <c r="MYG12" s="129"/>
      <c r="MYH12" s="129"/>
      <c r="MYI12" s="129"/>
      <c r="MYJ12" s="129"/>
      <c r="MYK12" s="129"/>
      <c r="MYL12" s="129"/>
      <c r="MYM12" s="129"/>
      <c r="MYN12" s="129"/>
      <c r="MYO12" s="129"/>
      <c r="MYP12" s="129"/>
      <c r="MYQ12" s="129"/>
      <c r="MYR12" s="129"/>
      <c r="MYS12" s="129"/>
      <c r="MYT12" s="129"/>
      <c r="MYU12" s="129"/>
      <c r="MYV12" s="129"/>
      <c r="MYW12" s="129"/>
      <c r="MYX12" s="129"/>
      <c r="MYY12" s="129"/>
      <c r="MYZ12" s="129"/>
      <c r="MZA12" s="129"/>
      <c r="MZB12" s="129"/>
      <c r="MZC12" s="129"/>
      <c r="MZD12" s="129"/>
      <c r="MZE12" s="129"/>
      <c r="MZF12" s="129"/>
      <c r="MZG12" s="129"/>
      <c r="MZH12" s="129"/>
      <c r="MZI12" s="129"/>
      <c r="MZJ12" s="129"/>
      <c r="MZK12" s="129"/>
      <c r="MZL12" s="129"/>
      <c r="MZM12" s="129"/>
      <c r="MZN12" s="129"/>
      <c r="MZO12" s="129"/>
      <c r="MZP12" s="129"/>
      <c r="MZQ12" s="129"/>
      <c r="MZR12" s="129"/>
      <c r="MZS12" s="129"/>
      <c r="MZT12" s="129"/>
      <c r="MZU12" s="129"/>
      <c r="MZV12" s="129"/>
      <c r="MZW12" s="129"/>
      <c r="MZX12" s="129"/>
      <c r="MZY12" s="129"/>
      <c r="MZZ12" s="129"/>
      <c r="NAA12" s="129"/>
      <c r="NAB12" s="129"/>
      <c r="NAC12" s="129"/>
      <c r="NAD12" s="129"/>
      <c r="NAE12" s="129"/>
      <c r="NAF12" s="129"/>
      <c r="NAG12" s="129"/>
      <c r="NAH12" s="129"/>
      <c r="NAI12" s="129"/>
      <c r="NAJ12" s="129"/>
      <c r="NAK12" s="129"/>
      <c r="NAL12" s="129"/>
      <c r="NAM12" s="129"/>
      <c r="NAN12" s="129"/>
      <c r="NAO12" s="129"/>
      <c r="NAP12" s="129"/>
      <c r="NAQ12" s="129"/>
      <c r="NAR12" s="129"/>
      <c r="NAS12" s="129"/>
      <c r="NAT12" s="129"/>
      <c r="NAU12" s="129"/>
      <c r="NAV12" s="129"/>
      <c r="NAW12" s="129"/>
      <c r="NAX12" s="129"/>
      <c r="NAY12" s="129"/>
      <c r="NAZ12" s="129"/>
      <c r="NBA12" s="129"/>
      <c r="NBB12" s="129"/>
      <c r="NBC12" s="129"/>
      <c r="NBD12" s="129"/>
      <c r="NBE12" s="129"/>
      <c r="NBF12" s="129"/>
      <c r="NBG12" s="129"/>
      <c r="NBH12" s="129"/>
      <c r="NBI12" s="129"/>
      <c r="NBJ12" s="129"/>
      <c r="NBK12" s="129"/>
      <c r="NBL12" s="129"/>
      <c r="NBM12" s="129"/>
      <c r="NBN12" s="129"/>
      <c r="NBO12" s="129"/>
      <c r="NBP12" s="129"/>
      <c r="NBQ12" s="129"/>
      <c r="NBR12" s="129"/>
      <c r="NBS12" s="129"/>
      <c r="NBT12" s="129"/>
      <c r="NBU12" s="129"/>
      <c r="NBV12" s="129"/>
      <c r="NBW12" s="129"/>
      <c r="NBX12" s="129"/>
      <c r="NBY12" s="129"/>
      <c r="NBZ12" s="129"/>
      <c r="NCA12" s="129"/>
      <c r="NCB12" s="129"/>
      <c r="NCC12" s="129"/>
      <c r="NCD12" s="129"/>
      <c r="NCE12" s="129"/>
      <c r="NCF12" s="129"/>
      <c r="NCG12" s="129"/>
      <c r="NCH12" s="129"/>
      <c r="NCI12" s="129"/>
      <c r="NCJ12" s="129"/>
      <c r="NCK12" s="129"/>
      <c r="NCL12" s="129"/>
      <c r="NCM12" s="129"/>
      <c r="NCN12" s="129"/>
      <c r="NCO12" s="129"/>
      <c r="NCP12" s="129"/>
      <c r="NCQ12" s="129"/>
      <c r="NCR12" s="129"/>
      <c r="NCS12" s="129"/>
      <c r="NCT12" s="129"/>
      <c r="NCU12" s="129"/>
      <c r="NCV12" s="129"/>
      <c r="NCW12" s="129"/>
      <c r="NCX12" s="129"/>
      <c r="NCY12" s="129"/>
      <c r="NCZ12" s="129"/>
      <c r="NDA12" s="129"/>
      <c r="NDB12" s="129"/>
      <c r="NDC12" s="129"/>
      <c r="NDD12" s="129"/>
      <c r="NDE12" s="129"/>
      <c r="NDF12" s="129"/>
      <c r="NDG12" s="129"/>
      <c r="NDH12" s="129"/>
      <c r="NDI12" s="129"/>
      <c r="NDJ12" s="129"/>
      <c r="NDK12" s="129"/>
      <c r="NDL12" s="129"/>
      <c r="NDM12" s="129"/>
      <c r="NDN12" s="129"/>
      <c r="NDO12" s="129"/>
      <c r="NDP12" s="129"/>
      <c r="NDQ12" s="129"/>
      <c r="NDR12" s="129"/>
      <c r="NDS12" s="129"/>
      <c r="NDT12" s="129"/>
      <c r="NDU12" s="129"/>
      <c r="NDV12" s="129"/>
      <c r="NDW12" s="129"/>
      <c r="NDX12" s="129"/>
      <c r="NDY12" s="129"/>
      <c r="NDZ12" s="129"/>
      <c r="NEA12" s="129"/>
      <c r="NEB12" s="129"/>
      <c r="NEC12" s="129"/>
      <c r="NED12" s="129"/>
      <c r="NEE12" s="129"/>
      <c r="NEF12" s="129"/>
      <c r="NEG12" s="129"/>
      <c r="NEH12" s="129"/>
      <c r="NEI12" s="129"/>
      <c r="NEJ12" s="129"/>
      <c r="NEK12" s="129"/>
      <c r="NEL12" s="129"/>
      <c r="NEM12" s="129"/>
      <c r="NEN12" s="129"/>
      <c r="NEO12" s="129"/>
      <c r="NEP12" s="129"/>
      <c r="NEQ12" s="129"/>
      <c r="NER12" s="129"/>
      <c r="NES12" s="129"/>
      <c r="NET12" s="129"/>
      <c r="NEU12" s="129"/>
      <c r="NEV12" s="129"/>
      <c r="NEW12" s="129"/>
      <c r="NEX12" s="129"/>
      <c r="NEY12" s="129"/>
      <c r="NEZ12" s="129"/>
      <c r="NFA12" s="129"/>
      <c r="NFB12" s="129"/>
      <c r="NFC12" s="129"/>
      <c r="NFD12" s="129"/>
      <c r="NFE12" s="129"/>
      <c r="NFF12" s="129"/>
      <c r="NFG12" s="129"/>
      <c r="NFH12" s="129"/>
      <c r="NFI12" s="129"/>
      <c r="NFJ12" s="129"/>
      <c r="NFK12" s="129"/>
      <c r="NFL12" s="129"/>
      <c r="NFM12" s="129"/>
      <c r="NFN12" s="129"/>
      <c r="NFO12" s="129"/>
      <c r="NFP12" s="129"/>
      <c r="NFQ12" s="129"/>
      <c r="NFR12" s="129"/>
      <c r="NFS12" s="129"/>
      <c r="NFT12" s="129"/>
      <c r="NFU12" s="129"/>
      <c r="NFV12" s="129"/>
      <c r="NFW12" s="129"/>
      <c r="NFX12" s="129"/>
      <c r="NFY12" s="129"/>
      <c r="NFZ12" s="129"/>
      <c r="NGA12" s="129"/>
      <c r="NGB12" s="129"/>
      <c r="NGC12" s="129"/>
      <c r="NGD12" s="129"/>
      <c r="NGE12" s="129"/>
      <c r="NGF12" s="129"/>
      <c r="NGG12" s="129"/>
      <c r="NGH12" s="129"/>
      <c r="NGI12" s="129"/>
      <c r="NGJ12" s="129"/>
      <c r="NGK12" s="129"/>
      <c r="NGL12" s="129"/>
      <c r="NGM12" s="129"/>
      <c r="NGN12" s="129"/>
      <c r="NGO12" s="129"/>
      <c r="NGP12" s="129"/>
      <c r="NGQ12" s="129"/>
      <c r="NGR12" s="129"/>
      <c r="NGS12" s="129"/>
      <c r="NGT12" s="129"/>
      <c r="NGU12" s="129"/>
      <c r="NGV12" s="129"/>
      <c r="NGW12" s="129"/>
      <c r="NGX12" s="129"/>
      <c r="NGY12" s="129"/>
      <c r="NGZ12" s="129"/>
      <c r="NHA12" s="129"/>
      <c r="NHB12" s="129"/>
      <c r="NHC12" s="129"/>
      <c r="NHD12" s="129"/>
      <c r="NHE12" s="129"/>
      <c r="NHF12" s="129"/>
      <c r="NHG12" s="129"/>
      <c r="NHH12" s="129"/>
      <c r="NHI12" s="129"/>
      <c r="NHJ12" s="129"/>
      <c r="NHK12" s="129"/>
      <c r="NHL12" s="129"/>
      <c r="NHM12" s="129"/>
      <c r="NHN12" s="129"/>
      <c r="NHO12" s="129"/>
      <c r="NHP12" s="129"/>
      <c r="NHQ12" s="129"/>
      <c r="NHR12" s="129"/>
      <c r="NHS12" s="129"/>
      <c r="NHT12" s="129"/>
      <c r="NHU12" s="129"/>
      <c r="NHV12" s="129"/>
      <c r="NHW12" s="129"/>
      <c r="NHX12" s="129"/>
      <c r="NHY12" s="129"/>
      <c r="NHZ12" s="129"/>
      <c r="NIA12" s="129"/>
      <c r="NIB12" s="129"/>
      <c r="NIC12" s="129"/>
      <c r="NID12" s="129"/>
      <c r="NIE12" s="129"/>
      <c r="NIF12" s="129"/>
      <c r="NIG12" s="129"/>
      <c r="NIH12" s="129"/>
      <c r="NII12" s="129"/>
      <c r="NIJ12" s="129"/>
      <c r="NIK12" s="129"/>
      <c r="NIL12" s="129"/>
      <c r="NIM12" s="129"/>
      <c r="NIN12" s="129"/>
      <c r="NIO12" s="129"/>
      <c r="NIP12" s="129"/>
      <c r="NIQ12" s="129"/>
      <c r="NIR12" s="129"/>
      <c r="NIS12" s="129"/>
      <c r="NIT12" s="129"/>
      <c r="NIU12" s="129"/>
      <c r="NIV12" s="129"/>
      <c r="NIW12" s="129"/>
      <c r="NIX12" s="129"/>
      <c r="NIY12" s="129"/>
      <c r="NIZ12" s="129"/>
      <c r="NJA12" s="129"/>
      <c r="NJB12" s="129"/>
      <c r="NJC12" s="129"/>
      <c r="NJD12" s="129"/>
      <c r="NJE12" s="129"/>
      <c r="NJF12" s="129"/>
      <c r="NJG12" s="129"/>
      <c r="NJH12" s="129"/>
      <c r="NJI12" s="129"/>
      <c r="NJJ12" s="129"/>
      <c r="NJK12" s="129"/>
      <c r="NJL12" s="129"/>
      <c r="NJM12" s="129"/>
      <c r="NJN12" s="129"/>
      <c r="NJO12" s="129"/>
      <c r="NJP12" s="129"/>
      <c r="NJQ12" s="129"/>
      <c r="NJR12" s="129"/>
      <c r="NJS12" s="129"/>
      <c r="NJT12" s="129"/>
      <c r="NJU12" s="129"/>
      <c r="NJV12" s="129"/>
      <c r="NJW12" s="129"/>
      <c r="NJX12" s="129"/>
      <c r="NJY12" s="129"/>
      <c r="NJZ12" s="129"/>
      <c r="NKA12" s="129"/>
      <c r="NKB12" s="129"/>
      <c r="NKC12" s="129"/>
      <c r="NKD12" s="129"/>
      <c r="NKE12" s="129"/>
      <c r="NKF12" s="129"/>
      <c r="NKG12" s="129"/>
      <c r="NKH12" s="129"/>
      <c r="NKI12" s="129"/>
      <c r="NKJ12" s="129"/>
      <c r="NKK12" s="129"/>
      <c r="NKL12" s="129"/>
      <c r="NKM12" s="129"/>
      <c r="NKN12" s="129"/>
      <c r="NKO12" s="129"/>
      <c r="NKP12" s="129"/>
      <c r="NKQ12" s="129"/>
      <c r="NKR12" s="129"/>
      <c r="NKS12" s="129"/>
      <c r="NKT12" s="129"/>
      <c r="NKU12" s="129"/>
      <c r="NKV12" s="129"/>
      <c r="NKW12" s="129"/>
      <c r="NKX12" s="129"/>
      <c r="NKY12" s="129"/>
      <c r="NKZ12" s="129"/>
      <c r="NLA12" s="129"/>
      <c r="NLB12" s="129"/>
      <c r="NLC12" s="129"/>
      <c r="NLD12" s="129"/>
      <c r="NLE12" s="129"/>
      <c r="NLF12" s="129"/>
      <c r="NLG12" s="129"/>
      <c r="NLH12" s="129"/>
      <c r="NLI12" s="129"/>
      <c r="NLJ12" s="129"/>
      <c r="NLK12" s="129"/>
      <c r="NLL12" s="129"/>
      <c r="NLM12" s="129"/>
      <c r="NLN12" s="129"/>
      <c r="NLO12" s="129"/>
      <c r="NLP12" s="129"/>
      <c r="NLQ12" s="129"/>
      <c r="NLR12" s="129"/>
      <c r="NLS12" s="129"/>
      <c r="NLT12" s="129"/>
      <c r="NLU12" s="129"/>
      <c r="NLV12" s="129"/>
      <c r="NLW12" s="129"/>
      <c r="NLX12" s="129"/>
      <c r="NLY12" s="129"/>
      <c r="NLZ12" s="129"/>
      <c r="NMA12" s="129"/>
      <c r="NMB12" s="129"/>
      <c r="NMC12" s="129"/>
      <c r="NMD12" s="129"/>
      <c r="NME12" s="129"/>
      <c r="NMF12" s="129"/>
      <c r="NMG12" s="129"/>
      <c r="NMH12" s="129"/>
      <c r="NMI12" s="129"/>
      <c r="NMJ12" s="129"/>
      <c r="NMK12" s="129"/>
      <c r="NML12" s="129"/>
      <c r="NMM12" s="129"/>
      <c r="NMN12" s="129"/>
      <c r="NMO12" s="129"/>
      <c r="NMP12" s="129"/>
      <c r="NMQ12" s="129"/>
      <c r="NMR12" s="129"/>
      <c r="NMS12" s="129"/>
      <c r="NMT12" s="129"/>
      <c r="NMU12" s="129"/>
      <c r="NMV12" s="129"/>
      <c r="NMW12" s="129"/>
      <c r="NMX12" s="129"/>
      <c r="NMY12" s="129"/>
      <c r="NMZ12" s="129"/>
      <c r="NNA12" s="129"/>
      <c r="NNB12" s="129"/>
      <c r="NNC12" s="129"/>
      <c r="NND12" s="129"/>
      <c r="NNE12" s="129"/>
      <c r="NNF12" s="129"/>
      <c r="NNG12" s="129"/>
      <c r="NNH12" s="129"/>
      <c r="NNI12" s="129"/>
      <c r="NNJ12" s="129"/>
      <c r="NNK12" s="129"/>
      <c r="NNL12" s="129"/>
      <c r="NNM12" s="129"/>
      <c r="NNN12" s="129"/>
      <c r="NNO12" s="129"/>
      <c r="NNP12" s="129"/>
      <c r="NNQ12" s="129"/>
      <c r="NNR12" s="129"/>
      <c r="NNS12" s="129"/>
      <c r="NNT12" s="129"/>
      <c r="NNU12" s="129"/>
      <c r="NNV12" s="129"/>
      <c r="NNW12" s="129"/>
      <c r="NNX12" s="129"/>
      <c r="NNY12" s="129"/>
      <c r="NNZ12" s="129"/>
      <c r="NOA12" s="129"/>
      <c r="NOB12" s="129"/>
      <c r="NOC12" s="129"/>
      <c r="NOD12" s="129"/>
      <c r="NOE12" s="129"/>
      <c r="NOF12" s="129"/>
      <c r="NOG12" s="129"/>
      <c r="NOH12" s="129"/>
      <c r="NOI12" s="129"/>
      <c r="NOJ12" s="129"/>
      <c r="NOK12" s="129"/>
      <c r="NOL12" s="129"/>
      <c r="NOM12" s="129"/>
      <c r="NON12" s="129"/>
      <c r="NOO12" s="129"/>
      <c r="NOP12" s="129"/>
      <c r="NOQ12" s="129"/>
      <c r="NOR12" s="129"/>
      <c r="NOS12" s="129"/>
      <c r="NOT12" s="129"/>
      <c r="NOU12" s="129"/>
      <c r="NOV12" s="129"/>
      <c r="NOW12" s="129"/>
      <c r="NOX12" s="129"/>
      <c r="NOY12" s="129"/>
      <c r="NOZ12" s="129"/>
      <c r="NPA12" s="129"/>
      <c r="NPB12" s="129"/>
      <c r="NPC12" s="129"/>
      <c r="NPD12" s="129"/>
      <c r="NPE12" s="129"/>
      <c r="NPF12" s="129"/>
      <c r="NPG12" s="129"/>
      <c r="NPH12" s="129"/>
      <c r="NPI12" s="129"/>
      <c r="NPJ12" s="129"/>
      <c r="NPK12" s="129"/>
      <c r="NPL12" s="129"/>
      <c r="NPM12" s="129"/>
      <c r="NPN12" s="129"/>
      <c r="NPO12" s="129"/>
      <c r="NPP12" s="129"/>
      <c r="NPQ12" s="129"/>
      <c r="NPR12" s="129"/>
      <c r="NPS12" s="129"/>
      <c r="NPT12" s="129"/>
      <c r="NPU12" s="129"/>
      <c r="NPV12" s="129"/>
      <c r="NPW12" s="129"/>
      <c r="NPX12" s="129"/>
      <c r="NPY12" s="129"/>
      <c r="NPZ12" s="129"/>
      <c r="NQA12" s="129"/>
      <c r="NQB12" s="129"/>
      <c r="NQC12" s="129"/>
      <c r="NQD12" s="129"/>
      <c r="NQE12" s="129"/>
      <c r="NQF12" s="129"/>
      <c r="NQG12" s="129"/>
      <c r="NQH12" s="129"/>
      <c r="NQI12" s="129"/>
      <c r="NQJ12" s="129"/>
      <c r="NQK12" s="129"/>
      <c r="NQL12" s="129"/>
      <c r="NQM12" s="129"/>
      <c r="NQN12" s="129"/>
      <c r="NQO12" s="129"/>
      <c r="NQP12" s="129"/>
      <c r="NQQ12" s="129"/>
      <c r="NQR12" s="129"/>
      <c r="NQS12" s="129"/>
      <c r="NQT12" s="129"/>
      <c r="NQU12" s="129"/>
      <c r="NQV12" s="129"/>
      <c r="NQW12" s="129"/>
      <c r="NQX12" s="129"/>
      <c r="NQY12" s="129"/>
      <c r="NQZ12" s="129"/>
      <c r="NRA12" s="129"/>
      <c r="NRB12" s="129"/>
      <c r="NRC12" s="129"/>
      <c r="NRD12" s="129"/>
      <c r="NRE12" s="129"/>
      <c r="NRF12" s="129"/>
      <c r="NRG12" s="129"/>
      <c r="NRH12" s="129"/>
      <c r="NRI12" s="129"/>
      <c r="NRJ12" s="129"/>
      <c r="NRK12" s="129"/>
      <c r="NRL12" s="129"/>
      <c r="NRM12" s="129"/>
      <c r="NRN12" s="129"/>
      <c r="NRO12" s="129"/>
      <c r="NRP12" s="129"/>
      <c r="NRQ12" s="129"/>
      <c r="NRR12" s="129"/>
      <c r="NRS12" s="129"/>
      <c r="NRT12" s="129"/>
      <c r="NRU12" s="129"/>
      <c r="NRV12" s="129"/>
      <c r="NRW12" s="129"/>
      <c r="NRX12" s="129"/>
      <c r="NRY12" s="129"/>
      <c r="NRZ12" s="129"/>
      <c r="NSA12" s="129"/>
      <c r="NSB12" s="129"/>
      <c r="NSC12" s="129"/>
      <c r="NSD12" s="129"/>
      <c r="NSE12" s="129"/>
      <c r="NSF12" s="129"/>
      <c r="NSG12" s="129"/>
      <c r="NSH12" s="129"/>
      <c r="NSI12" s="129"/>
      <c r="NSJ12" s="129"/>
      <c r="NSK12" s="129"/>
      <c r="NSL12" s="129"/>
      <c r="NSM12" s="129"/>
      <c r="NSN12" s="129"/>
      <c r="NSO12" s="129"/>
      <c r="NSP12" s="129"/>
      <c r="NSQ12" s="129"/>
      <c r="NSR12" s="129"/>
      <c r="NSS12" s="129"/>
      <c r="NST12" s="129"/>
      <c r="NSU12" s="129"/>
      <c r="NSV12" s="129"/>
      <c r="NSW12" s="129"/>
      <c r="NSX12" s="129"/>
      <c r="NSY12" s="129"/>
      <c r="NSZ12" s="129"/>
      <c r="NTA12" s="129"/>
      <c r="NTB12" s="129"/>
      <c r="NTC12" s="129"/>
      <c r="NTD12" s="129"/>
      <c r="NTE12" s="129"/>
      <c r="NTF12" s="129"/>
      <c r="NTG12" s="129"/>
      <c r="NTH12" s="129"/>
      <c r="NTI12" s="129"/>
      <c r="NTJ12" s="129"/>
      <c r="NTK12" s="129"/>
      <c r="NTL12" s="129"/>
      <c r="NTM12" s="129"/>
      <c r="NTN12" s="129"/>
      <c r="NTO12" s="129"/>
      <c r="NTP12" s="129"/>
      <c r="NTQ12" s="129"/>
      <c r="NTR12" s="129"/>
      <c r="NTS12" s="129"/>
      <c r="NTT12" s="129"/>
      <c r="NTU12" s="129"/>
      <c r="NTV12" s="129"/>
      <c r="NTW12" s="129"/>
      <c r="NTX12" s="129"/>
      <c r="NTY12" s="129"/>
      <c r="NTZ12" s="129"/>
      <c r="NUA12" s="129"/>
      <c r="NUB12" s="129"/>
      <c r="NUC12" s="129"/>
      <c r="NUD12" s="129"/>
      <c r="NUE12" s="129"/>
      <c r="NUF12" s="129"/>
      <c r="NUG12" s="129"/>
      <c r="NUH12" s="129"/>
      <c r="NUI12" s="129"/>
      <c r="NUJ12" s="129"/>
      <c r="NUK12" s="129"/>
      <c r="NUL12" s="129"/>
      <c r="NUM12" s="129"/>
      <c r="NUN12" s="129"/>
      <c r="NUO12" s="129"/>
      <c r="NUP12" s="129"/>
      <c r="NUQ12" s="129"/>
      <c r="NUR12" s="129"/>
      <c r="NUS12" s="129"/>
      <c r="NUT12" s="129"/>
      <c r="NUU12" s="129"/>
      <c r="NUV12" s="129"/>
      <c r="NUW12" s="129"/>
      <c r="NUX12" s="129"/>
      <c r="NUY12" s="129"/>
      <c r="NUZ12" s="129"/>
      <c r="NVA12" s="129"/>
      <c r="NVB12" s="129"/>
      <c r="NVC12" s="129"/>
      <c r="NVD12" s="129"/>
      <c r="NVE12" s="129"/>
      <c r="NVF12" s="129"/>
      <c r="NVG12" s="129"/>
      <c r="NVH12" s="129"/>
      <c r="NVI12" s="129"/>
      <c r="NVJ12" s="129"/>
      <c r="NVK12" s="129"/>
      <c r="NVL12" s="129"/>
      <c r="NVM12" s="129"/>
      <c r="NVN12" s="129"/>
      <c r="NVO12" s="129"/>
      <c r="NVP12" s="129"/>
      <c r="NVQ12" s="129"/>
      <c r="NVR12" s="129"/>
      <c r="NVS12" s="129"/>
      <c r="NVT12" s="129"/>
      <c r="NVU12" s="129"/>
      <c r="NVV12" s="129"/>
      <c r="NVW12" s="129"/>
      <c r="NVX12" s="129"/>
      <c r="NVY12" s="129"/>
      <c r="NVZ12" s="129"/>
      <c r="NWA12" s="129"/>
      <c r="NWB12" s="129"/>
      <c r="NWC12" s="129"/>
      <c r="NWD12" s="129"/>
      <c r="NWE12" s="129"/>
      <c r="NWF12" s="129"/>
      <c r="NWG12" s="129"/>
      <c r="NWH12" s="129"/>
      <c r="NWI12" s="129"/>
      <c r="NWJ12" s="129"/>
      <c r="NWK12" s="129"/>
      <c r="NWL12" s="129"/>
      <c r="NWM12" s="129"/>
      <c r="NWN12" s="129"/>
      <c r="NWO12" s="129"/>
      <c r="NWP12" s="129"/>
      <c r="NWQ12" s="129"/>
      <c r="NWR12" s="129"/>
      <c r="NWS12" s="129"/>
      <c r="NWT12" s="129"/>
      <c r="NWU12" s="129"/>
      <c r="NWV12" s="129"/>
      <c r="NWW12" s="129"/>
      <c r="NWX12" s="129"/>
      <c r="NWY12" s="129"/>
      <c r="NWZ12" s="129"/>
      <c r="NXA12" s="129"/>
      <c r="NXB12" s="129"/>
      <c r="NXC12" s="129"/>
      <c r="NXD12" s="129"/>
      <c r="NXE12" s="129"/>
      <c r="NXF12" s="129"/>
      <c r="NXG12" s="129"/>
      <c r="NXH12" s="129"/>
      <c r="NXI12" s="129"/>
      <c r="NXJ12" s="129"/>
      <c r="NXK12" s="129"/>
      <c r="NXL12" s="129"/>
      <c r="NXM12" s="129"/>
      <c r="NXN12" s="129"/>
      <c r="NXO12" s="129"/>
      <c r="NXP12" s="129"/>
      <c r="NXQ12" s="129"/>
      <c r="NXR12" s="129"/>
      <c r="NXS12" s="129"/>
      <c r="NXT12" s="129"/>
      <c r="NXU12" s="129"/>
      <c r="NXV12" s="129"/>
      <c r="NXW12" s="129"/>
      <c r="NXX12" s="129"/>
      <c r="NXY12" s="129"/>
      <c r="NXZ12" s="129"/>
      <c r="NYA12" s="129"/>
      <c r="NYB12" s="129"/>
      <c r="NYC12" s="129"/>
      <c r="NYD12" s="129"/>
      <c r="NYE12" s="129"/>
      <c r="NYF12" s="129"/>
      <c r="NYG12" s="129"/>
      <c r="NYH12" s="129"/>
      <c r="NYI12" s="129"/>
      <c r="NYJ12" s="129"/>
      <c r="NYK12" s="129"/>
      <c r="NYL12" s="129"/>
      <c r="NYM12" s="129"/>
      <c r="NYN12" s="129"/>
      <c r="NYO12" s="129"/>
      <c r="NYP12" s="129"/>
      <c r="NYQ12" s="129"/>
      <c r="NYR12" s="129"/>
      <c r="NYS12" s="129"/>
      <c r="NYT12" s="129"/>
      <c r="NYU12" s="129"/>
      <c r="NYV12" s="129"/>
      <c r="NYW12" s="129"/>
      <c r="NYX12" s="129"/>
      <c r="NYY12" s="129"/>
      <c r="NYZ12" s="129"/>
      <c r="NZA12" s="129"/>
      <c r="NZB12" s="129"/>
      <c r="NZC12" s="129"/>
      <c r="NZD12" s="129"/>
      <c r="NZE12" s="129"/>
      <c r="NZF12" s="129"/>
      <c r="NZG12" s="129"/>
      <c r="NZH12" s="129"/>
      <c r="NZI12" s="129"/>
      <c r="NZJ12" s="129"/>
      <c r="NZK12" s="129"/>
      <c r="NZL12" s="129"/>
      <c r="NZM12" s="129"/>
      <c r="NZN12" s="129"/>
      <c r="NZO12" s="129"/>
      <c r="NZP12" s="129"/>
      <c r="NZQ12" s="129"/>
      <c r="NZR12" s="129"/>
      <c r="NZS12" s="129"/>
      <c r="NZT12" s="129"/>
      <c r="NZU12" s="129"/>
      <c r="NZV12" s="129"/>
      <c r="NZW12" s="129"/>
      <c r="NZX12" s="129"/>
      <c r="NZY12" s="129"/>
      <c r="NZZ12" s="129"/>
      <c r="OAA12" s="129"/>
      <c r="OAB12" s="129"/>
      <c r="OAC12" s="129"/>
      <c r="OAD12" s="129"/>
      <c r="OAE12" s="129"/>
      <c r="OAF12" s="129"/>
      <c r="OAG12" s="129"/>
      <c r="OAH12" s="129"/>
      <c r="OAI12" s="129"/>
      <c r="OAJ12" s="129"/>
      <c r="OAK12" s="129"/>
      <c r="OAL12" s="129"/>
      <c r="OAM12" s="129"/>
      <c r="OAN12" s="129"/>
      <c r="OAO12" s="129"/>
      <c r="OAP12" s="129"/>
      <c r="OAQ12" s="129"/>
      <c r="OAR12" s="129"/>
      <c r="OAS12" s="129"/>
      <c r="OAT12" s="129"/>
      <c r="OAU12" s="129"/>
      <c r="OAV12" s="129"/>
      <c r="OAW12" s="129"/>
      <c r="OAX12" s="129"/>
      <c r="OAY12" s="129"/>
      <c r="OAZ12" s="129"/>
      <c r="OBA12" s="129"/>
      <c r="OBB12" s="129"/>
      <c r="OBC12" s="129"/>
      <c r="OBD12" s="129"/>
      <c r="OBE12" s="129"/>
      <c r="OBF12" s="129"/>
      <c r="OBG12" s="129"/>
      <c r="OBH12" s="129"/>
      <c r="OBI12" s="129"/>
      <c r="OBJ12" s="129"/>
      <c r="OBK12" s="129"/>
      <c r="OBL12" s="129"/>
      <c r="OBM12" s="129"/>
      <c r="OBN12" s="129"/>
      <c r="OBO12" s="129"/>
      <c r="OBP12" s="129"/>
      <c r="OBQ12" s="129"/>
      <c r="OBR12" s="129"/>
      <c r="OBS12" s="129"/>
      <c r="OBT12" s="129"/>
      <c r="OBU12" s="129"/>
      <c r="OBV12" s="129"/>
      <c r="OBW12" s="129"/>
      <c r="OBX12" s="129"/>
      <c r="OBY12" s="129"/>
      <c r="OBZ12" s="129"/>
      <c r="OCA12" s="129"/>
      <c r="OCB12" s="129"/>
      <c r="OCC12" s="129"/>
      <c r="OCD12" s="129"/>
      <c r="OCE12" s="129"/>
      <c r="OCF12" s="129"/>
      <c r="OCG12" s="129"/>
      <c r="OCH12" s="129"/>
      <c r="OCI12" s="129"/>
      <c r="OCJ12" s="129"/>
      <c r="OCK12" s="129"/>
      <c r="OCL12" s="129"/>
      <c r="OCM12" s="129"/>
      <c r="OCN12" s="129"/>
      <c r="OCO12" s="129"/>
      <c r="OCP12" s="129"/>
      <c r="OCQ12" s="129"/>
      <c r="OCR12" s="129"/>
      <c r="OCS12" s="129"/>
      <c r="OCT12" s="129"/>
      <c r="OCU12" s="129"/>
      <c r="OCV12" s="129"/>
      <c r="OCW12" s="129"/>
      <c r="OCX12" s="129"/>
      <c r="OCY12" s="129"/>
      <c r="OCZ12" s="129"/>
      <c r="ODA12" s="129"/>
      <c r="ODB12" s="129"/>
      <c r="ODC12" s="129"/>
      <c r="ODD12" s="129"/>
      <c r="ODE12" s="129"/>
      <c r="ODF12" s="129"/>
      <c r="ODG12" s="129"/>
      <c r="ODH12" s="129"/>
      <c r="ODI12" s="129"/>
      <c r="ODJ12" s="129"/>
      <c r="ODK12" s="129"/>
      <c r="ODL12" s="129"/>
      <c r="ODM12" s="129"/>
      <c r="ODN12" s="129"/>
      <c r="ODO12" s="129"/>
      <c r="ODP12" s="129"/>
      <c r="ODQ12" s="129"/>
      <c r="ODR12" s="129"/>
      <c r="ODS12" s="129"/>
      <c r="ODT12" s="129"/>
      <c r="ODU12" s="129"/>
      <c r="ODV12" s="129"/>
      <c r="ODW12" s="129"/>
      <c r="ODX12" s="129"/>
      <c r="ODY12" s="129"/>
      <c r="ODZ12" s="129"/>
      <c r="OEA12" s="129"/>
      <c r="OEB12" s="129"/>
      <c r="OEC12" s="129"/>
      <c r="OED12" s="129"/>
      <c r="OEE12" s="129"/>
      <c r="OEF12" s="129"/>
      <c r="OEG12" s="129"/>
      <c r="OEH12" s="129"/>
      <c r="OEI12" s="129"/>
      <c r="OEJ12" s="129"/>
      <c r="OEK12" s="129"/>
      <c r="OEL12" s="129"/>
      <c r="OEM12" s="129"/>
      <c r="OEN12" s="129"/>
      <c r="OEO12" s="129"/>
      <c r="OEP12" s="129"/>
      <c r="OEQ12" s="129"/>
      <c r="OER12" s="129"/>
      <c r="OES12" s="129"/>
      <c r="OET12" s="129"/>
      <c r="OEU12" s="129"/>
      <c r="OEV12" s="129"/>
      <c r="OEW12" s="129"/>
      <c r="OEX12" s="129"/>
      <c r="OEY12" s="129"/>
      <c r="OEZ12" s="129"/>
      <c r="OFA12" s="129"/>
      <c r="OFB12" s="129"/>
      <c r="OFC12" s="129"/>
      <c r="OFD12" s="129"/>
      <c r="OFE12" s="129"/>
      <c r="OFF12" s="129"/>
      <c r="OFG12" s="129"/>
      <c r="OFH12" s="129"/>
      <c r="OFI12" s="129"/>
      <c r="OFJ12" s="129"/>
      <c r="OFK12" s="129"/>
      <c r="OFL12" s="129"/>
      <c r="OFM12" s="129"/>
      <c r="OFN12" s="129"/>
      <c r="OFO12" s="129"/>
      <c r="OFP12" s="129"/>
      <c r="OFQ12" s="129"/>
      <c r="OFR12" s="129"/>
      <c r="OFS12" s="129"/>
      <c r="OFT12" s="129"/>
      <c r="OFU12" s="129"/>
      <c r="OFV12" s="129"/>
      <c r="OFW12" s="129"/>
      <c r="OFX12" s="129"/>
      <c r="OFY12" s="129"/>
      <c r="OFZ12" s="129"/>
      <c r="OGA12" s="129"/>
      <c r="OGB12" s="129"/>
      <c r="OGC12" s="129"/>
      <c r="OGD12" s="129"/>
      <c r="OGE12" s="129"/>
      <c r="OGF12" s="129"/>
      <c r="OGG12" s="129"/>
      <c r="OGH12" s="129"/>
      <c r="OGI12" s="129"/>
      <c r="OGJ12" s="129"/>
      <c r="OGK12" s="129"/>
      <c r="OGL12" s="129"/>
      <c r="OGM12" s="129"/>
      <c r="OGN12" s="129"/>
      <c r="OGO12" s="129"/>
      <c r="OGP12" s="129"/>
      <c r="OGQ12" s="129"/>
      <c r="OGR12" s="129"/>
      <c r="OGS12" s="129"/>
      <c r="OGT12" s="129"/>
      <c r="OGU12" s="129"/>
      <c r="OGV12" s="129"/>
      <c r="OGW12" s="129"/>
      <c r="OGX12" s="129"/>
      <c r="OGY12" s="129"/>
      <c r="OGZ12" s="129"/>
      <c r="OHA12" s="129"/>
      <c r="OHB12" s="129"/>
      <c r="OHC12" s="129"/>
      <c r="OHD12" s="129"/>
      <c r="OHE12" s="129"/>
      <c r="OHF12" s="129"/>
      <c r="OHG12" s="129"/>
      <c r="OHH12" s="129"/>
      <c r="OHI12" s="129"/>
      <c r="OHJ12" s="129"/>
      <c r="OHK12" s="129"/>
      <c r="OHL12" s="129"/>
      <c r="OHM12" s="129"/>
      <c r="OHN12" s="129"/>
      <c r="OHO12" s="129"/>
      <c r="OHP12" s="129"/>
      <c r="OHQ12" s="129"/>
      <c r="OHR12" s="129"/>
      <c r="OHS12" s="129"/>
      <c r="OHT12" s="129"/>
      <c r="OHU12" s="129"/>
      <c r="OHV12" s="129"/>
      <c r="OHW12" s="129"/>
      <c r="OHX12" s="129"/>
      <c r="OHY12" s="129"/>
      <c r="OHZ12" s="129"/>
      <c r="OIA12" s="129"/>
      <c r="OIB12" s="129"/>
      <c r="OIC12" s="129"/>
      <c r="OID12" s="129"/>
      <c r="OIE12" s="129"/>
      <c r="OIF12" s="129"/>
      <c r="OIG12" s="129"/>
      <c r="OIH12" s="129"/>
      <c r="OII12" s="129"/>
      <c r="OIJ12" s="129"/>
      <c r="OIK12" s="129"/>
      <c r="OIL12" s="129"/>
      <c r="OIM12" s="129"/>
      <c r="OIN12" s="129"/>
      <c r="OIO12" s="129"/>
      <c r="OIP12" s="129"/>
      <c r="OIQ12" s="129"/>
      <c r="OIR12" s="129"/>
      <c r="OIS12" s="129"/>
      <c r="OIT12" s="129"/>
      <c r="OIU12" s="129"/>
      <c r="OIV12" s="129"/>
      <c r="OIW12" s="129"/>
      <c r="OIX12" s="129"/>
      <c r="OIY12" s="129"/>
      <c r="OIZ12" s="129"/>
      <c r="OJA12" s="129"/>
      <c r="OJB12" s="129"/>
      <c r="OJC12" s="129"/>
      <c r="OJD12" s="129"/>
      <c r="OJE12" s="129"/>
      <c r="OJF12" s="129"/>
      <c r="OJG12" s="129"/>
      <c r="OJH12" s="129"/>
      <c r="OJI12" s="129"/>
      <c r="OJJ12" s="129"/>
      <c r="OJK12" s="129"/>
      <c r="OJL12" s="129"/>
      <c r="OJM12" s="129"/>
      <c r="OJN12" s="129"/>
      <c r="OJO12" s="129"/>
      <c r="OJP12" s="129"/>
      <c r="OJQ12" s="129"/>
      <c r="OJR12" s="129"/>
      <c r="OJS12" s="129"/>
      <c r="OJT12" s="129"/>
      <c r="OJU12" s="129"/>
      <c r="OJV12" s="129"/>
      <c r="OJW12" s="129"/>
      <c r="OJX12" s="129"/>
      <c r="OJY12" s="129"/>
      <c r="OJZ12" s="129"/>
      <c r="OKA12" s="129"/>
      <c r="OKB12" s="129"/>
      <c r="OKC12" s="129"/>
      <c r="OKD12" s="129"/>
      <c r="OKE12" s="129"/>
      <c r="OKF12" s="129"/>
      <c r="OKG12" s="129"/>
      <c r="OKH12" s="129"/>
      <c r="OKI12" s="129"/>
      <c r="OKJ12" s="129"/>
      <c r="OKK12" s="129"/>
      <c r="OKL12" s="129"/>
      <c r="OKM12" s="129"/>
      <c r="OKN12" s="129"/>
      <c r="OKO12" s="129"/>
      <c r="OKP12" s="129"/>
      <c r="OKQ12" s="129"/>
      <c r="OKR12" s="129"/>
      <c r="OKS12" s="129"/>
      <c r="OKT12" s="129"/>
      <c r="OKU12" s="129"/>
      <c r="OKV12" s="129"/>
      <c r="OKW12" s="129"/>
      <c r="OKX12" s="129"/>
      <c r="OKY12" s="129"/>
      <c r="OKZ12" s="129"/>
      <c r="OLA12" s="129"/>
      <c r="OLB12" s="129"/>
      <c r="OLC12" s="129"/>
      <c r="OLD12" s="129"/>
      <c r="OLE12" s="129"/>
      <c r="OLF12" s="129"/>
      <c r="OLG12" s="129"/>
      <c r="OLH12" s="129"/>
      <c r="OLI12" s="129"/>
      <c r="OLJ12" s="129"/>
      <c r="OLK12" s="129"/>
      <c r="OLL12" s="129"/>
      <c r="OLM12" s="129"/>
      <c r="OLN12" s="129"/>
      <c r="OLO12" s="129"/>
      <c r="OLP12" s="129"/>
      <c r="OLQ12" s="129"/>
      <c r="OLR12" s="129"/>
      <c r="OLS12" s="129"/>
      <c r="OLT12" s="129"/>
      <c r="OLU12" s="129"/>
      <c r="OLV12" s="129"/>
      <c r="OLW12" s="129"/>
      <c r="OLX12" s="129"/>
      <c r="OLY12" s="129"/>
      <c r="OLZ12" s="129"/>
      <c r="OMA12" s="129"/>
      <c r="OMB12" s="129"/>
      <c r="OMC12" s="129"/>
      <c r="OMD12" s="129"/>
      <c r="OME12" s="129"/>
      <c r="OMF12" s="129"/>
      <c r="OMG12" s="129"/>
      <c r="OMH12" s="129"/>
      <c r="OMI12" s="129"/>
      <c r="OMJ12" s="129"/>
      <c r="OMK12" s="129"/>
      <c r="OML12" s="129"/>
      <c r="OMM12" s="129"/>
      <c r="OMN12" s="129"/>
      <c r="OMO12" s="129"/>
      <c r="OMP12" s="129"/>
      <c r="OMQ12" s="129"/>
      <c r="OMR12" s="129"/>
      <c r="OMS12" s="129"/>
      <c r="OMT12" s="129"/>
      <c r="OMU12" s="129"/>
      <c r="OMV12" s="129"/>
      <c r="OMW12" s="129"/>
      <c r="OMX12" s="129"/>
      <c r="OMY12" s="129"/>
      <c r="OMZ12" s="129"/>
      <c r="ONA12" s="129"/>
      <c r="ONB12" s="129"/>
      <c r="ONC12" s="129"/>
      <c r="OND12" s="129"/>
      <c r="ONE12" s="129"/>
      <c r="ONF12" s="129"/>
      <c r="ONG12" s="129"/>
      <c r="ONH12" s="129"/>
      <c r="ONI12" s="129"/>
      <c r="ONJ12" s="129"/>
      <c r="ONK12" s="129"/>
      <c r="ONL12" s="129"/>
      <c r="ONM12" s="129"/>
      <c r="ONN12" s="129"/>
      <c r="ONO12" s="129"/>
      <c r="ONP12" s="129"/>
      <c r="ONQ12" s="129"/>
      <c r="ONR12" s="129"/>
      <c r="ONS12" s="129"/>
      <c r="ONT12" s="129"/>
      <c r="ONU12" s="129"/>
      <c r="ONV12" s="129"/>
      <c r="ONW12" s="129"/>
      <c r="ONX12" s="129"/>
      <c r="ONY12" s="129"/>
      <c r="ONZ12" s="129"/>
      <c r="OOA12" s="129"/>
      <c r="OOB12" s="129"/>
      <c r="OOC12" s="129"/>
      <c r="OOD12" s="129"/>
      <c r="OOE12" s="129"/>
      <c r="OOF12" s="129"/>
      <c r="OOG12" s="129"/>
      <c r="OOH12" s="129"/>
      <c r="OOI12" s="129"/>
      <c r="OOJ12" s="129"/>
      <c r="OOK12" s="129"/>
      <c r="OOL12" s="129"/>
      <c r="OOM12" s="129"/>
      <c r="OON12" s="129"/>
      <c r="OOO12" s="129"/>
      <c r="OOP12" s="129"/>
      <c r="OOQ12" s="129"/>
      <c r="OOR12" s="129"/>
      <c r="OOS12" s="129"/>
      <c r="OOT12" s="129"/>
      <c r="OOU12" s="129"/>
      <c r="OOV12" s="129"/>
      <c r="OOW12" s="129"/>
      <c r="OOX12" s="129"/>
      <c r="OOY12" s="129"/>
      <c r="OOZ12" s="129"/>
      <c r="OPA12" s="129"/>
      <c r="OPB12" s="129"/>
      <c r="OPC12" s="129"/>
      <c r="OPD12" s="129"/>
      <c r="OPE12" s="129"/>
      <c r="OPF12" s="129"/>
      <c r="OPG12" s="129"/>
      <c r="OPH12" s="129"/>
      <c r="OPI12" s="129"/>
      <c r="OPJ12" s="129"/>
      <c r="OPK12" s="129"/>
      <c r="OPL12" s="129"/>
      <c r="OPM12" s="129"/>
      <c r="OPN12" s="129"/>
      <c r="OPO12" s="129"/>
      <c r="OPP12" s="129"/>
      <c r="OPQ12" s="129"/>
      <c r="OPR12" s="129"/>
      <c r="OPS12" s="129"/>
      <c r="OPT12" s="129"/>
      <c r="OPU12" s="129"/>
      <c r="OPV12" s="129"/>
      <c r="OPW12" s="129"/>
      <c r="OPX12" s="129"/>
      <c r="OPY12" s="129"/>
      <c r="OPZ12" s="129"/>
      <c r="OQA12" s="129"/>
      <c r="OQB12" s="129"/>
      <c r="OQC12" s="129"/>
      <c r="OQD12" s="129"/>
      <c r="OQE12" s="129"/>
      <c r="OQF12" s="129"/>
      <c r="OQG12" s="129"/>
      <c r="OQH12" s="129"/>
      <c r="OQI12" s="129"/>
      <c r="OQJ12" s="129"/>
      <c r="OQK12" s="129"/>
      <c r="OQL12" s="129"/>
      <c r="OQM12" s="129"/>
      <c r="OQN12" s="129"/>
      <c r="OQO12" s="129"/>
      <c r="OQP12" s="129"/>
      <c r="OQQ12" s="129"/>
      <c r="OQR12" s="129"/>
      <c r="OQS12" s="129"/>
      <c r="OQT12" s="129"/>
      <c r="OQU12" s="129"/>
      <c r="OQV12" s="129"/>
      <c r="OQW12" s="129"/>
      <c r="OQX12" s="129"/>
      <c r="OQY12" s="129"/>
      <c r="OQZ12" s="129"/>
      <c r="ORA12" s="129"/>
      <c r="ORB12" s="129"/>
      <c r="ORC12" s="129"/>
      <c r="ORD12" s="129"/>
      <c r="ORE12" s="129"/>
      <c r="ORF12" s="129"/>
      <c r="ORG12" s="129"/>
      <c r="ORH12" s="129"/>
      <c r="ORI12" s="129"/>
      <c r="ORJ12" s="129"/>
      <c r="ORK12" s="129"/>
      <c r="ORL12" s="129"/>
      <c r="ORM12" s="129"/>
      <c r="ORN12" s="129"/>
      <c r="ORO12" s="129"/>
      <c r="ORP12" s="129"/>
      <c r="ORQ12" s="129"/>
      <c r="ORR12" s="129"/>
      <c r="ORS12" s="129"/>
      <c r="ORT12" s="129"/>
      <c r="ORU12" s="129"/>
      <c r="ORV12" s="129"/>
      <c r="ORW12" s="129"/>
      <c r="ORX12" s="129"/>
      <c r="ORY12" s="129"/>
      <c r="ORZ12" s="129"/>
      <c r="OSA12" s="129"/>
      <c r="OSB12" s="129"/>
      <c r="OSC12" s="129"/>
      <c r="OSD12" s="129"/>
      <c r="OSE12" s="129"/>
      <c r="OSF12" s="129"/>
      <c r="OSG12" s="129"/>
      <c r="OSH12" s="129"/>
      <c r="OSI12" s="129"/>
      <c r="OSJ12" s="129"/>
      <c r="OSK12" s="129"/>
      <c r="OSL12" s="129"/>
      <c r="OSM12" s="129"/>
      <c r="OSN12" s="129"/>
      <c r="OSO12" s="129"/>
      <c r="OSP12" s="129"/>
      <c r="OSQ12" s="129"/>
      <c r="OSR12" s="129"/>
      <c r="OSS12" s="129"/>
      <c r="OST12" s="129"/>
      <c r="OSU12" s="129"/>
      <c r="OSV12" s="129"/>
      <c r="OSW12" s="129"/>
      <c r="OSX12" s="129"/>
      <c r="OSY12" s="129"/>
      <c r="OSZ12" s="129"/>
      <c r="OTA12" s="129"/>
      <c r="OTB12" s="129"/>
      <c r="OTC12" s="129"/>
      <c r="OTD12" s="129"/>
      <c r="OTE12" s="129"/>
      <c r="OTF12" s="129"/>
      <c r="OTG12" s="129"/>
      <c r="OTH12" s="129"/>
      <c r="OTI12" s="129"/>
      <c r="OTJ12" s="129"/>
      <c r="OTK12" s="129"/>
      <c r="OTL12" s="129"/>
      <c r="OTM12" s="129"/>
      <c r="OTN12" s="129"/>
      <c r="OTO12" s="129"/>
      <c r="OTP12" s="129"/>
      <c r="OTQ12" s="129"/>
      <c r="OTR12" s="129"/>
      <c r="OTS12" s="129"/>
      <c r="OTT12" s="129"/>
      <c r="OTU12" s="129"/>
      <c r="OTV12" s="129"/>
      <c r="OTW12" s="129"/>
      <c r="OTX12" s="129"/>
      <c r="OTY12" s="129"/>
      <c r="OTZ12" s="129"/>
      <c r="OUA12" s="129"/>
      <c r="OUB12" s="129"/>
      <c r="OUC12" s="129"/>
      <c r="OUD12" s="129"/>
      <c r="OUE12" s="129"/>
      <c r="OUF12" s="129"/>
      <c r="OUG12" s="129"/>
      <c r="OUH12" s="129"/>
      <c r="OUI12" s="129"/>
      <c r="OUJ12" s="129"/>
      <c r="OUK12" s="129"/>
      <c r="OUL12" s="129"/>
      <c r="OUM12" s="129"/>
      <c r="OUN12" s="129"/>
      <c r="OUO12" s="129"/>
      <c r="OUP12" s="129"/>
      <c r="OUQ12" s="129"/>
      <c r="OUR12" s="129"/>
      <c r="OUS12" s="129"/>
      <c r="OUT12" s="129"/>
      <c r="OUU12" s="129"/>
      <c r="OUV12" s="129"/>
      <c r="OUW12" s="129"/>
      <c r="OUX12" s="129"/>
      <c r="OUY12" s="129"/>
      <c r="OUZ12" s="129"/>
      <c r="OVA12" s="129"/>
      <c r="OVB12" s="129"/>
      <c r="OVC12" s="129"/>
      <c r="OVD12" s="129"/>
      <c r="OVE12" s="129"/>
      <c r="OVF12" s="129"/>
      <c r="OVG12" s="129"/>
      <c r="OVH12" s="129"/>
      <c r="OVI12" s="129"/>
      <c r="OVJ12" s="129"/>
      <c r="OVK12" s="129"/>
      <c r="OVL12" s="129"/>
      <c r="OVM12" s="129"/>
      <c r="OVN12" s="129"/>
      <c r="OVO12" s="129"/>
      <c r="OVP12" s="129"/>
      <c r="OVQ12" s="129"/>
      <c r="OVR12" s="129"/>
      <c r="OVS12" s="129"/>
      <c r="OVT12" s="129"/>
      <c r="OVU12" s="129"/>
      <c r="OVV12" s="129"/>
      <c r="OVW12" s="129"/>
      <c r="OVX12" s="129"/>
      <c r="OVY12" s="129"/>
      <c r="OVZ12" s="129"/>
      <c r="OWA12" s="129"/>
      <c r="OWB12" s="129"/>
      <c r="OWC12" s="129"/>
      <c r="OWD12" s="129"/>
      <c r="OWE12" s="129"/>
      <c r="OWF12" s="129"/>
      <c r="OWG12" s="129"/>
      <c r="OWH12" s="129"/>
      <c r="OWI12" s="129"/>
      <c r="OWJ12" s="129"/>
      <c r="OWK12" s="129"/>
      <c r="OWL12" s="129"/>
      <c r="OWM12" s="129"/>
      <c r="OWN12" s="129"/>
      <c r="OWO12" s="129"/>
      <c r="OWP12" s="129"/>
      <c r="OWQ12" s="129"/>
      <c r="OWR12" s="129"/>
      <c r="OWS12" s="129"/>
      <c r="OWT12" s="129"/>
      <c r="OWU12" s="129"/>
      <c r="OWV12" s="129"/>
      <c r="OWW12" s="129"/>
      <c r="OWX12" s="129"/>
      <c r="OWY12" s="129"/>
      <c r="OWZ12" s="129"/>
      <c r="OXA12" s="129"/>
      <c r="OXB12" s="129"/>
      <c r="OXC12" s="129"/>
      <c r="OXD12" s="129"/>
      <c r="OXE12" s="129"/>
      <c r="OXF12" s="129"/>
      <c r="OXG12" s="129"/>
      <c r="OXH12" s="129"/>
      <c r="OXI12" s="129"/>
      <c r="OXJ12" s="129"/>
      <c r="OXK12" s="129"/>
      <c r="OXL12" s="129"/>
      <c r="OXM12" s="129"/>
      <c r="OXN12" s="129"/>
      <c r="OXO12" s="129"/>
      <c r="OXP12" s="129"/>
      <c r="OXQ12" s="129"/>
      <c r="OXR12" s="129"/>
      <c r="OXS12" s="129"/>
      <c r="OXT12" s="129"/>
      <c r="OXU12" s="129"/>
      <c r="OXV12" s="129"/>
      <c r="OXW12" s="129"/>
      <c r="OXX12" s="129"/>
      <c r="OXY12" s="129"/>
      <c r="OXZ12" s="129"/>
      <c r="OYA12" s="129"/>
      <c r="OYB12" s="129"/>
      <c r="OYC12" s="129"/>
      <c r="OYD12" s="129"/>
      <c r="OYE12" s="129"/>
      <c r="OYF12" s="129"/>
      <c r="OYG12" s="129"/>
      <c r="OYH12" s="129"/>
      <c r="OYI12" s="129"/>
      <c r="OYJ12" s="129"/>
      <c r="OYK12" s="129"/>
      <c r="OYL12" s="129"/>
      <c r="OYM12" s="129"/>
      <c r="OYN12" s="129"/>
      <c r="OYO12" s="129"/>
      <c r="OYP12" s="129"/>
      <c r="OYQ12" s="129"/>
      <c r="OYR12" s="129"/>
      <c r="OYS12" s="129"/>
      <c r="OYT12" s="129"/>
      <c r="OYU12" s="129"/>
      <c r="OYV12" s="129"/>
      <c r="OYW12" s="129"/>
      <c r="OYX12" s="129"/>
      <c r="OYY12" s="129"/>
      <c r="OYZ12" s="129"/>
      <c r="OZA12" s="129"/>
      <c r="OZB12" s="129"/>
      <c r="OZC12" s="129"/>
      <c r="OZD12" s="129"/>
      <c r="OZE12" s="129"/>
      <c r="OZF12" s="129"/>
      <c r="OZG12" s="129"/>
      <c r="OZH12" s="129"/>
      <c r="OZI12" s="129"/>
      <c r="OZJ12" s="129"/>
      <c r="OZK12" s="129"/>
      <c r="OZL12" s="129"/>
      <c r="OZM12" s="129"/>
      <c r="OZN12" s="129"/>
      <c r="OZO12" s="129"/>
      <c r="OZP12" s="129"/>
      <c r="OZQ12" s="129"/>
      <c r="OZR12" s="129"/>
      <c r="OZS12" s="129"/>
      <c r="OZT12" s="129"/>
      <c r="OZU12" s="129"/>
      <c r="OZV12" s="129"/>
      <c r="OZW12" s="129"/>
      <c r="OZX12" s="129"/>
      <c r="OZY12" s="129"/>
      <c r="OZZ12" s="129"/>
      <c r="PAA12" s="129"/>
      <c r="PAB12" s="129"/>
      <c r="PAC12" s="129"/>
      <c r="PAD12" s="129"/>
      <c r="PAE12" s="129"/>
      <c r="PAF12" s="129"/>
      <c r="PAG12" s="129"/>
      <c r="PAH12" s="129"/>
      <c r="PAI12" s="129"/>
      <c r="PAJ12" s="129"/>
      <c r="PAK12" s="129"/>
      <c r="PAL12" s="129"/>
      <c r="PAM12" s="129"/>
      <c r="PAN12" s="129"/>
      <c r="PAO12" s="129"/>
      <c r="PAP12" s="129"/>
      <c r="PAQ12" s="129"/>
      <c r="PAR12" s="129"/>
      <c r="PAS12" s="129"/>
      <c r="PAT12" s="129"/>
      <c r="PAU12" s="129"/>
      <c r="PAV12" s="129"/>
      <c r="PAW12" s="129"/>
      <c r="PAX12" s="129"/>
      <c r="PAY12" s="129"/>
      <c r="PAZ12" s="129"/>
      <c r="PBA12" s="129"/>
      <c r="PBB12" s="129"/>
      <c r="PBC12" s="129"/>
      <c r="PBD12" s="129"/>
      <c r="PBE12" s="129"/>
      <c r="PBF12" s="129"/>
      <c r="PBG12" s="129"/>
      <c r="PBH12" s="129"/>
      <c r="PBI12" s="129"/>
      <c r="PBJ12" s="129"/>
      <c r="PBK12" s="129"/>
      <c r="PBL12" s="129"/>
      <c r="PBM12" s="129"/>
      <c r="PBN12" s="129"/>
      <c r="PBO12" s="129"/>
      <c r="PBP12" s="129"/>
      <c r="PBQ12" s="129"/>
      <c r="PBR12" s="129"/>
      <c r="PBS12" s="129"/>
      <c r="PBT12" s="129"/>
      <c r="PBU12" s="129"/>
      <c r="PBV12" s="129"/>
      <c r="PBW12" s="129"/>
      <c r="PBX12" s="129"/>
      <c r="PBY12" s="129"/>
      <c r="PBZ12" s="129"/>
      <c r="PCA12" s="129"/>
      <c r="PCB12" s="129"/>
      <c r="PCC12" s="129"/>
      <c r="PCD12" s="129"/>
      <c r="PCE12" s="129"/>
      <c r="PCF12" s="129"/>
      <c r="PCG12" s="129"/>
      <c r="PCH12" s="129"/>
      <c r="PCI12" s="129"/>
      <c r="PCJ12" s="129"/>
      <c r="PCK12" s="129"/>
      <c r="PCL12" s="129"/>
      <c r="PCM12" s="129"/>
      <c r="PCN12" s="129"/>
      <c r="PCO12" s="129"/>
      <c r="PCP12" s="129"/>
      <c r="PCQ12" s="129"/>
      <c r="PCR12" s="129"/>
      <c r="PCS12" s="129"/>
      <c r="PCT12" s="129"/>
      <c r="PCU12" s="129"/>
      <c r="PCV12" s="129"/>
      <c r="PCW12" s="129"/>
      <c r="PCX12" s="129"/>
      <c r="PCY12" s="129"/>
      <c r="PCZ12" s="129"/>
      <c r="PDA12" s="129"/>
      <c r="PDB12" s="129"/>
      <c r="PDC12" s="129"/>
      <c r="PDD12" s="129"/>
      <c r="PDE12" s="129"/>
      <c r="PDF12" s="129"/>
      <c r="PDG12" s="129"/>
      <c r="PDH12" s="129"/>
      <c r="PDI12" s="129"/>
      <c r="PDJ12" s="129"/>
      <c r="PDK12" s="129"/>
      <c r="PDL12" s="129"/>
      <c r="PDM12" s="129"/>
      <c r="PDN12" s="129"/>
      <c r="PDO12" s="129"/>
      <c r="PDP12" s="129"/>
      <c r="PDQ12" s="129"/>
      <c r="PDR12" s="129"/>
      <c r="PDS12" s="129"/>
      <c r="PDT12" s="129"/>
      <c r="PDU12" s="129"/>
      <c r="PDV12" s="129"/>
      <c r="PDW12" s="129"/>
      <c r="PDX12" s="129"/>
      <c r="PDY12" s="129"/>
      <c r="PDZ12" s="129"/>
      <c r="PEA12" s="129"/>
      <c r="PEB12" s="129"/>
      <c r="PEC12" s="129"/>
      <c r="PED12" s="129"/>
      <c r="PEE12" s="129"/>
      <c r="PEF12" s="129"/>
      <c r="PEG12" s="129"/>
      <c r="PEH12" s="129"/>
      <c r="PEI12" s="129"/>
      <c r="PEJ12" s="129"/>
      <c r="PEK12" s="129"/>
      <c r="PEL12" s="129"/>
      <c r="PEM12" s="129"/>
      <c r="PEN12" s="129"/>
      <c r="PEO12" s="129"/>
      <c r="PEP12" s="129"/>
      <c r="PEQ12" s="129"/>
      <c r="PER12" s="129"/>
      <c r="PES12" s="129"/>
      <c r="PET12" s="129"/>
      <c r="PEU12" s="129"/>
      <c r="PEV12" s="129"/>
      <c r="PEW12" s="129"/>
      <c r="PEX12" s="129"/>
      <c r="PEY12" s="129"/>
      <c r="PEZ12" s="129"/>
      <c r="PFA12" s="129"/>
      <c r="PFB12" s="129"/>
      <c r="PFC12" s="129"/>
      <c r="PFD12" s="129"/>
      <c r="PFE12" s="129"/>
      <c r="PFF12" s="129"/>
      <c r="PFG12" s="129"/>
      <c r="PFH12" s="129"/>
      <c r="PFI12" s="129"/>
      <c r="PFJ12" s="129"/>
      <c r="PFK12" s="129"/>
      <c r="PFL12" s="129"/>
      <c r="PFM12" s="129"/>
      <c r="PFN12" s="129"/>
      <c r="PFO12" s="129"/>
      <c r="PFP12" s="129"/>
      <c r="PFQ12" s="129"/>
      <c r="PFR12" s="129"/>
      <c r="PFS12" s="129"/>
      <c r="PFT12" s="129"/>
      <c r="PFU12" s="129"/>
      <c r="PFV12" s="129"/>
      <c r="PFW12" s="129"/>
      <c r="PFX12" s="129"/>
      <c r="PFY12" s="129"/>
      <c r="PFZ12" s="129"/>
      <c r="PGA12" s="129"/>
      <c r="PGB12" s="129"/>
      <c r="PGC12" s="129"/>
      <c r="PGD12" s="129"/>
      <c r="PGE12" s="129"/>
      <c r="PGF12" s="129"/>
      <c r="PGG12" s="129"/>
      <c r="PGH12" s="129"/>
      <c r="PGI12" s="129"/>
      <c r="PGJ12" s="129"/>
      <c r="PGK12" s="129"/>
      <c r="PGL12" s="129"/>
      <c r="PGM12" s="129"/>
      <c r="PGN12" s="129"/>
      <c r="PGO12" s="129"/>
      <c r="PGP12" s="129"/>
      <c r="PGQ12" s="129"/>
      <c r="PGR12" s="129"/>
      <c r="PGS12" s="129"/>
      <c r="PGT12" s="129"/>
      <c r="PGU12" s="129"/>
      <c r="PGV12" s="129"/>
      <c r="PGW12" s="129"/>
      <c r="PGX12" s="129"/>
      <c r="PGY12" s="129"/>
      <c r="PGZ12" s="129"/>
      <c r="PHA12" s="129"/>
      <c r="PHB12" s="129"/>
      <c r="PHC12" s="129"/>
      <c r="PHD12" s="129"/>
      <c r="PHE12" s="129"/>
      <c r="PHF12" s="129"/>
      <c r="PHG12" s="129"/>
      <c r="PHH12" s="129"/>
      <c r="PHI12" s="129"/>
      <c r="PHJ12" s="129"/>
      <c r="PHK12" s="129"/>
      <c r="PHL12" s="129"/>
      <c r="PHM12" s="129"/>
      <c r="PHN12" s="129"/>
      <c r="PHO12" s="129"/>
      <c r="PHP12" s="129"/>
      <c r="PHQ12" s="129"/>
      <c r="PHR12" s="129"/>
      <c r="PHS12" s="129"/>
      <c r="PHT12" s="129"/>
      <c r="PHU12" s="129"/>
      <c r="PHV12" s="129"/>
      <c r="PHW12" s="129"/>
      <c r="PHX12" s="129"/>
      <c r="PHY12" s="129"/>
      <c r="PHZ12" s="129"/>
      <c r="PIA12" s="129"/>
      <c r="PIB12" s="129"/>
      <c r="PIC12" s="129"/>
      <c r="PID12" s="129"/>
      <c r="PIE12" s="129"/>
      <c r="PIF12" s="129"/>
      <c r="PIG12" s="129"/>
      <c r="PIH12" s="129"/>
      <c r="PII12" s="129"/>
      <c r="PIJ12" s="129"/>
      <c r="PIK12" s="129"/>
      <c r="PIL12" s="129"/>
      <c r="PIM12" s="129"/>
      <c r="PIN12" s="129"/>
      <c r="PIO12" s="129"/>
      <c r="PIP12" s="129"/>
      <c r="PIQ12" s="129"/>
      <c r="PIR12" s="129"/>
      <c r="PIS12" s="129"/>
      <c r="PIT12" s="129"/>
      <c r="PIU12" s="129"/>
      <c r="PIV12" s="129"/>
      <c r="PIW12" s="129"/>
      <c r="PIX12" s="129"/>
      <c r="PIY12" s="129"/>
      <c r="PIZ12" s="129"/>
      <c r="PJA12" s="129"/>
      <c r="PJB12" s="129"/>
      <c r="PJC12" s="129"/>
      <c r="PJD12" s="129"/>
      <c r="PJE12" s="129"/>
      <c r="PJF12" s="129"/>
      <c r="PJG12" s="129"/>
      <c r="PJH12" s="129"/>
      <c r="PJI12" s="129"/>
      <c r="PJJ12" s="129"/>
      <c r="PJK12" s="129"/>
      <c r="PJL12" s="129"/>
      <c r="PJM12" s="129"/>
      <c r="PJN12" s="129"/>
      <c r="PJO12" s="129"/>
      <c r="PJP12" s="129"/>
      <c r="PJQ12" s="129"/>
      <c r="PJR12" s="129"/>
      <c r="PJS12" s="129"/>
      <c r="PJT12" s="129"/>
      <c r="PJU12" s="129"/>
      <c r="PJV12" s="129"/>
      <c r="PJW12" s="129"/>
      <c r="PJX12" s="129"/>
      <c r="PJY12" s="129"/>
      <c r="PJZ12" s="129"/>
      <c r="PKA12" s="129"/>
      <c r="PKB12" s="129"/>
      <c r="PKC12" s="129"/>
      <c r="PKD12" s="129"/>
      <c r="PKE12" s="129"/>
      <c r="PKF12" s="129"/>
      <c r="PKG12" s="129"/>
      <c r="PKH12" s="129"/>
      <c r="PKI12" s="129"/>
      <c r="PKJ12" s="129"/>
      <c r="PKK12" s="129"/>
      <c r="PKL12" s="129"/>
      <c r="PKM12" s="129"/>
      <c r="PKN12" s="129"/>
      <c r="PKO12" s="129"/>
      <c r="PKP12" s="129"/>
      <c r="PKQ12" s="129"/>
      <c r="PKR12" s="129"/>
      <c r="PKS12" s="129"/>
      <c r="PKT12" s="129"/>
      <c r="PKU12" s="129"/>
      <c r="PKV12" s="129"/>
      <c r="PKW12" s="129"/>
      <c r="PKX12" s="129"/>
      <c r="PKY12" s="129"/>
      <c r="PKZ12" s="129"/>
      <c r="PLA12" s="129"/>
      <c r="PLB12" s="129"/>
      <c r="PLC12" s="129"/>
      <c r="PLD12" s="129"/>
      <c r="PLE12" s="129"/>
      <c r="PLF12" s="129"/>
      <c r="PLG12" s="129"/>
      <c r="PLH12" s="129"/>
      <c r="PLI12" s="129"/>
      <c r="PLJ12" s="129"/>
      <c r="PLK12" s="129"/>
      <c r="PLL12" s="129"/>
      <c r="PLM12" s="129"/>
      <c r="PLN12" s="129"/>
      <c r="PLO12" s="129"/>
      <c r="PLP12" s="129"/>
      <c r="PLQ12" s="129"/>
      <c r="PLR12" s="129"/>
      <c r="PLS12" s="129"/>
      <c r="PLT12" s="129"/>
      <c r="PLU12" s="129"/>
      <c r="PLV12" s="129"/>
      <c r="PLW12" s="129"/>
      <c r="PLX12" s="129"/>
      <c r="PLY12" s="129"/>
      <c r="PLZ12" s="129"/>
      <c r="PMA12" s="129"/>
      <c r="PMB12" s="129"/>
      <c r="PMC12" s="129"/>
      <c r="PMD12" s="129"/>
      <c r="PME12" s="129"/>
      <c r="PMF12" s="129"/>
      <c r="PMG12" s="129"/>
      <c r="PMH12" s="129"/>
      <c r="PMI12" s="129"/>
      <c r="PMJ12" s="129"/>
      <c r="PMK12" s="129"/>
      <c r="PML12" s="129"/>
      <c r="PMM12" s="129"/>
      <c r="PMN12" s="129"/>
      <c r="PMO12" s="129"/>
      <c r="PMP12" s="129"/>
      <c r="PMQ12" s="129"/>
      <c r="PMR12" s="129"/>
      <c r="PMS12" s="129"/>
      <c r="PMT12" s="129"/>
      <c r="PMU12" s="129"/>
      <c r="PMV12" s="129"/>
      <c r="PMW12" s="129"/>
      <c r="PMX12" s="129"/>
      <c r="PMY12" s="129"/>
      <c r="PMZ12" s="129"/>
      <c r="PNA12" s="129"/>
      <c r="PNB12" s="129"/>
      <c r="PNC12" s="129"/>
      <c r="PND12" s="129"/>
      <c r="PNE12" s="129"/>
      <c r="PNF12" s="129"/>
      <c r="PNG12" s="129"/>
      <c r="PNH12" s="129"/>
      <c r="PNI12" s="129"/>
      <c r="PNJ12" s="129"/>
      <c r="PNK12" s="129"/>
      <c r="PNL12" s="129"/>
      <c r="PNM12" s="129"/>
      <c r="PNN12" s="129"/>
      <c r="PNO12" s="129"/>
      <c r="PNP12" s="129"/>
      <c r="PNQ12" s="129"/>
      <c r="PNR12" s="129"/>
      <c r="PNS12" s="129"/>
      <c r="PNT12" s="129"/>
      <c r="PNU12" s="129"/>
      <c r="PNV12" s="129"/>
      <c r="PNW12" s="129"/>
      <c r="PNX12" s="129"/>
      <c r="PNY12" s="129"/>
      <c r="PNZ12" s="129"/>
      <c r="POA12" s="129"/>
      <c r="POB12" s="129"/>
      <c r="POC12" s="129"/>
      <c r="POD12" s="129"/>
      <c r="POE12" s="129"/>
      <c r="POF12" s="129"/>
      <c r="POG12" s="129"/>
      <c r="POH12" s="129"/>
      <c r="POI12" s="129"/>
      <c r="POJ12" s="129"/>
      <c r="POK12" s="129"/>
      <c r="POL12" s="129"/>
      <c r="POM12" s="129"/>
      <c r="PON12" s="129"/>
      <c r="POO12" s="129"/>
      <c r="POP12" s="129"/>
      <c r="POQ12" s="129"/>
      <c r="POR12" s="129"/>
      <c r="POS12" s="129"/>
      <c r="POT12" s="129"/>
      <c r="POU12" s="129"/>
      <c r="POV12" s="129"/>
      <c r="POW12" s="129"/>
      <c r="POX12" s="129"/>
      <c r="POY12" s="129"/>
      <c r="POZ12" s="129"/>
      <c r="PPA12" s="129"/>
      <c r="PPB12" s="129"/>
      <c r="PPC12" s="129"/>
      <c r="PPD12" s="129"/>
      <c r="PPE12" s="129"/>
      <c r="PPF12" s="129"/>
      <c r="PPG12" s="129"/>
      <c r="PPH12" s="129"/>
      <c r="PPI12" s="129"/>
      <c r="PPJ12" s="129"/>
      <c r="PPK12" s="129"/>
      <c r="PPL12" s="129"/>
      <c r="PPM12" s="129"/>
      <c r="PPN12" s="129"/>
      <c r="PPO12" s="129"/>
      <c r="PPP12" s="129"/>
      <c r="PPQ12" s="129"/>
      <c r="PPR12" s="129"/>
      <c r="PPS12" s="129"/>
      <c r="PPT12" s="129"/>
      <c r="PPU12" s="129"/>
      <c r="PPV12" s="129"/>
      <c r="PPW12" s="129"/>
      <c r="PPX12" s="129"/>
      <c r="PPY12" s="129"/>
      <c r="PPZ12" s="129"/>
      <c r="PQA12" s="129"/>
      <c r="PQB12" s="129"/>
      <c r="PQC12" s="129"/>
      <c r="PQD12" s="129"/>
      <c r="PQE12" s="129"/>
      <c r="PQF12" s="129"/>
      <c r="PQG12" s="129"/>
      <c r="PQH12" s="129"/>
      <c r="PQI12" s="129"/>
      <c r="PQJ12" s="129"/>
      <c r="PQK12" s="129"/>
      <c r="PQL12" s="129"/>
      <c r="PQM12" s="129"/>
      <c r="PQN12" s="129"/>
      <c r="PQO12" s="129"/>
      <c r="PQP12" s="129"/>
      <c r="PQQ12" s="129"/>
      <c r="PQR12" s="129"/>
      <c r="PQS12" s="129"/>
      <c r="PQT12" s="129"/>
      <c r="PQU12" s="129"/>
      <c r="PQV12" s="129"/>
      <c r="PQW12" s="129"/>
      <c r="PQX12" s="129"/>
      <c r="PQY12" s="129"/>
      <c r="PQZ12" s="129"/>
      <c r="PRA12" s="129"/>
      <c r="PRB12" s="129"/>
      <c r="PRC12" s="129"/>
      <c r="PRD12" s="129"/>
      <c r="PRE12" s="129"/>
      <c r="PRF12" s="129"/>
      <c r="PRG12" s="129"/>
      <c r="PRH12" s="129"/>
      <c r="PRI12" s="129"/>
      <c r="PRJ12" s="129"/>
      <c r="PRK12" s="129"/>
      <c r="PRL12" s="129"/>
      <c r="PRM12" s="129"/>
      <c r="PRN12" s="129"/>
      <c r="PRO12" s="129"/>
      <c r="PRP12" s="129"/>
      <c r="PRQ12" s="129"/>
      <c r="PRR12" s="129"/>
      <c r="PRS12" s="129"/>
      <c r="PRT12" s="129"/>
      <c r="PRU12" s="129"/>
      <c r="PRV12" s="129"/>
      <c r="PRW12" s="129"/>
      <c r="PRX12" s="129"/>
      <c r="PRY12" s="129"/>
      <c r="PRZ12" s="129"/>
      <c r="PSA12" s="129"/>
      <c r="PSB12" s="129"/>
      <c r="PSC12" s="129"/>
      <c r="PSD12" s="129"/>
      <c r="PSE12" s="129"/>
      <c r="PSF12" s="129"/>
      <c r="PSG12" s="129"/>
      <c r="PSH12" s="129"/>
      <c r="PSI12" s="129"/>
      <c r="PSJ12" s="129"/>
      <c r="PSK12" s="129"/>
      <c r="PSL12" s="129"/>
      <c r="PSM12" s="129"/>
      <c r="PSN12" s="129"/>
      <c r="PSO12" s="129"/>
      <c r="PSP12" s="129"/>
      <c r="PSQ12" s="129"/>
      <c r="PSR12" s="129"/>
      <c r="PSS12" s="129"/>
      <c r="PST12" s="129"/>
      <c r="PSU12" s="129"/>
      <c r="PSV12" s="129"/>
      <c r="PSW12" s="129"/>
      <c r="PSX12" s="129"/>
      <c r="PSY12" s="129"/>
      <c r="PSZ12" s="129"/>
      <c r="PTA12" s="129"/>
      <c r="PTB12" s="129"/>
      <c r="PTC12" s="129"/>
      <c r="PTD12" s="129"/>
      <c r="PTE12" s="129"/>
      <c r="PTF12" s="129"/>
      <c r="PTG12" s="129"/>
      <c r="PTH12" s="129"/>
      <c r="PTI12" s="129"/>
      <c r="PTJ12" s="129"/>
      <c r="PTK12" s="129"/>
      <c r="PTL12" s="129"/>
      <c r="PTM12" s="129"/>
      <c r="PTN12" s="129"/>
      <c r="PTO12" s="129"/>
      <c r="PTP12" s="129"/>
      <c r="PTQ12" s="129"/>
      <c r="PTR12" s="129"/>
      <c r="PTS12" s="129"/>
      <c r="PTT12" s="129"/>
      <c r="PTU12" s="129"/>
      <c r="PTV12" s="129"/>
      <c r="PTW12" s="129"/>
      <c r="PTX12" s="129"/>
      <c r="PTY12" s="129"/>
      <c r="PTZ12" s="129"/>
      <c r="PUA12" s="129"/>
      <c r="PUB12" s="129"/>
      <c r="PUC12" s="129"/>
      <c r="PUD12" s="129"/>
      <c r="PUE12" s="129"/>
      <c r="PUF12" s="129"/>
      <c r="PUG12" s="129"/>
      <c r="PUH12" s="129"/>
      <c r="PUI12" s="129"/>
      <c r="PUJ12" s="129"/>
      <c r="PUK12" s="129"/>
      <c r="PUL12" s="129"/>
      <c r="PUM12" s="129"/>
      <c r="PUN12" s="129"/>
      <c r="PUO12" s="129"/>
      <c r="PUP12" s="129"/>
      <c r="PUQ12" s="129"/>
      <c r="PUR12" s="129"/>
      <c r="PUS12" s="129"/>
      <c r="PUT12" s="129"/>
      <c r="PUU12" s="129"/>
      <c r="PUV12" s="129"/>
      <c r="PUW12" s="129"/>
      <c r="PUX12" s="129"/>
      <c r="PUY12" s="129"/>
      <c r="PUZ12" s="129"/>
      <c r="PVA12" s="129"/>
      <c r="PVB12" s="129"/>
      <c r="PVC12" s="129"/>
      <c r="PVD12" s="129"/>
      <c r="PVE12" s="129"/>
      <c r="PVF12" s="129"/>
      <c r="PVG12" s="129"/>
      <c r="PVH12" s="129"/>
      <c r="PVI12" s="129"/>
      <c r="PVJ12" s="129"/>
      <c r="PVK12" s="129"/>
      <c r="PVL12" s="129"/>
      <c r="PVM12" s="129"/>
      <c r="PVN12" s="129"/>
      <c r="PVO12" s="129"/>
      <c r="PVP12" s="129"/>
      <c r="PVQ12" s="129"/>
      <c r="PVR12" s="129"/>
      <c r="PVS12" s="129"/>
      <c r="PVT12" s="129"/>
      <c r="PVU12" s="129"/>
      <c r="PVV12" s="129"/>
      <c r="PVW12" s="129"/>
      <c r="PVX12" s="129"/>
      <c r="PVY12" s="129"/>
      <c r="PVZ12" s="129"/>
      <c r="PWA12" s="129"/>
      <c r="PWB12" s="129"/>
      <c r="PWC12" s="129"/>
      <c r="PWD12" s="129"/>
      <c r="PWE12" s="129"/>
      <c r="PWF12" s="129"/>
      <c r="PWG12" s="129"/>
      <c r="PWH12" s="129"/>
      <c r="PWI12" s="129"/>
      <c r="PWJ12" s="129"/>
      <c r="PWK12" s="129"/>
      <c r="PWL12" s="129"/>
      <c r="PWM12" s="129"/>
      <c r="PWN12" s="129"/>
      <c r="PWO12" s="129"/>
      <c r="PWP12" s="129"/>
      <c r="PWQ12" s="129"/>
      <c r="PWR12" s="129"/>
      <c r="PWS12" s="129"/>
      <c r="PWT12" s="129"/>
      <c r="PWU12" s="129"/>
      <c r="PWV12" s="129"/>
      <c r="PWW12" s="129"/>
      <c r="PWX12" s="129"/>
      <c r="PWY12" s="129"/>
      <c r="PWZ12" s="129"/>
      <c r="PXA12" s="129"/>
      <c r="PXB12" s="129"/>
      <c r="PXC12" s="129"/>
      <c r="PXD12" s="129"/>
      <c r="PXE12" s="129"/>
      <c r="PXF12" s="129"/>
      <c r="PXG12" s="129"/>
      <c r="PXH12" s="129"/>
      <c r="PXI12" s="129"/>
      <c r="PXJ12" s="129"/>
      <c r="PXK12" s="129"/>
      <c r="PXL12" s="129"/>
      <c r="PXM12" s="129"/>
      <c r="PXN12" s="129"/>
      <c r="PXO12" s="129"/>
      <c r="PXP12" s="129"/>
      <c r="PXQ12" s="129"/>
      <c r="PXR12" s="129"/>
      <c r="PXS12" s="129"/>
      <c r="PXT12" s="129"/>
      <c r="PXU12" s="129"/>
      <c r="PXV12" s="129"/>
      <c r="PXW12" s="129"/>
      <c r="PXX12" s="129"/>
      <c r="PXY12" s="129"/>
      <c r="PXZ12" s="129"/>
      <c r="PYA12" s="129"/>
      <c r="PYB12" s="129"/>
      <c r="PYC12" s="129"/>
      <c r="PYD12" s="129"/>
      <c r="PYE12" s="129"/>
      <c r="PYF12" s="129"/>
      <c r="PYG12" s="129"/>
      <c r="PYH12" s="129"/>
      <c r="PYI12" s="129"/>
      <c r="PYJ12" s="129"/>
      <c r="PYK12" s="129"/>
      <c r="PYL12" s="129"/>
      <c r="PYM12" s="129"/>
      <c r="PYN12" s="129"/>
      <c r="PYO12" s="129"/>
      <c r="PYP12" s="129"/>
      <c r="PYQ12" s="129"/>
      <c r="PYR12" s="129"/>
      <c r="PYS12" s="129"/>
      <c r="PYT12" s="129"/>
      <c r="PYU12" s="129"/>
      <c r="PYV12" s="129"/>
      <c r="PYW12" s="129"/>
      <c r="PYX12" s="129"/>
      <c r="PYY12" s="129"/>
      <c r="PYZ12" s="129"/>
      <c r="PZA12" s="129"/>
      <c r="PZB12" s="129"/>
      <c r="PZC12" s="129"/>
      <c r="PZD12" s="129"/>
      <c r="PZE12" s="129"/>
      <c r="PZF12" s="129"/>
      <c r="PZG12" s="129"/>
      <c r="PZH12" s="129"/>
      <c r="PZI12" s="129"/>
      <c r="PZJ12" s="129"/>
      <c r="PZK12" s="129"/>
      <c r="PZL12" s="129"/>
      <c r="PZM12" s="129"/>
      <c r="PZN12" s="129"/>
      <c r="PZO12" s="129"/>
      <c r="PZP12" s="129"/>
      <c r="PZQ12" s="129"/>
      <c r="PZR12" s="129"/>
      <c r="PZS12" s="129"/>
      <c r="PZT12" s="129"/>
      <c r="PZU12" s="129"/>
      <c r="PZV12" s="129"/>
      <c r="PZW12" s="129"/>
      <c r="PZX12" s="129"/>
      <c r="PZY12" s="129"/>
      <c r="PZZ12" s="129"/>
      <c r="QAA12" s="129"/>
      <c r="QAB12" s="129"/>
      <c r="QAC12" s="129"/>
      <c r="QAD12" s="129"/>
      <c r="QAE12" s="129"/>
      <c r="QAF12" s="129"/>
      <c r="QAG12" s="129"/>
      <c r="QAH12" s="129"/>
      <c r="QAI12" s="129"/>
      <c r="QAJ12" s="129"/>
      <c r="QAK12" s="129"/>
      <c r="QAL12" s="129"/>
      <c r="QAM12" s="129"/>
      <c r="QAN12" s="129"/>
      <c r="QAO12" s="129"/>
      <c r="QAP12" s="129"/>
      <c r="QAQ12" s="129"/>
      <c r="QAR12" s="129"/>
      <c r="QAS12" s="129"/>
      <c r="QAT12" s="129"/>
      <c r="QAU12" s="129"/>
      <c r="QAV12" s="129"/>
      <c r="QAW12" s="129"/>
      <c r="QAX12" s="129"/>
      <c r="QAY12" s="129"/>
      <c r="QAZ12" s="129"/>
      <c r="QBA12" s="129"/>
      <c r="QBB12" s="129"/>
      <c r="QBC12" s="129"/>
      <c r="QBD12" s="129"/>
      <c r="QBE12" s="129"/>
      <c r="QBF12" s="129"/>
      <c r="QBG12" s="129"/>
      <c r="QBH12" s="129"/>
      <c r="QBI12" s="129"/>
      <c r="QBJ12" s="129"/>
      <c r="QBK12" s="129"/>
      <c r="QBL12" s="129"/>
      <c r="QBM12" s="129"/>
      <c r="QBN12" s="129"/>
      <c r="QBO12" s="129"/>
      <c r="QBP12" s="129"/>
      <c r="QBQ12" s="129"/>
      <c r="QBR12" s="129"/>
      <c r="QBS12" s="129"/>
      <c r="QBT12" s="129"/>
      <c r="QBU12" s="129"/>
      <c r="QBV12" s="129"/>
      <c r="QBW12" s="129"/>
      <c r="QBX12" s="129"/>
      <c r="QBY12" s="129"/>
      <c r="QBZ12" s="129"/>
      <c r="QCA12" s="129"/>
      <c r="QCB12" s="129"/>
      <c r="QCC12" s="129"/>
      <c r="QCD12" s="129"/>
      <c r="QCE12" s="129"/>
      <c r="QCF12" s="129"/>
      <c r="QCG12" s="129"/>
      <c r="QCH12" s="129"/>
      <c r="QCI12" s="129"/>
      <c r="QCJ12" s="129"/>
      <c r="QCK12" s="129"/>
      <c r="QCL12" s="129"/>
      <c r="QCM12" s="129"/>
      <c r="QCN12" s="129"/>
      <c r="QCO12" s="129"/>
      <c r="QCP12" s="129"/>
      <c r="QCQ12" s="129"/>
      <c r="QCR12" s="129"/>
      <c r="QCS12" s="129"/>
      <c r="QCT12" s="129"/>
      <c r="QCU12" s="129"/>
      <c r="QCV12" s="129"/>
      <c r="QCW12" s="129"/>
      <c r="QCX12" s="129"/>
      <c r="QCY12" s="129"/>
      <c r="QCZ12" s="129"/>
      <c r="QDA12" s="129"/>
      <c r="QDB12" s="129"/>
      <c r="QDC12" s="129"/>
      <c r="QDD12" s="129"/>
      <c r="QDE12" s="129"/>
      <c r="QDF12" s="129"/>
      <c r="QDG12" s="129"/>
      <c r="QDH12" s="129"/>
      <c r="QDI12" s="129"/>
      <c r="QDJ12" s="129"/>
      <c r="QDK12" s="129"/>
      <c r="QDL12" s="129"/>
      <c r="QDM12" s="129"/>
      <c r="QDN12" s="129"/>
      <c r="QDO12" s="129"/>
      <c r="QDP12" s="129"/>
      <c r="QDQ12" s="129"/>
      <c r="QDR12" s="129"/>
      <c r="QDS12" s="129"/>
      <c r="QDT12" s="129"/>
      <c r="QDU12" s="129"/>
      <c r="QDV12" s="129"/>
      <c r="QDW12" s="129"/>
      <c r="QDX12" s="129"/>
      <c r="QDY12" s="129"/>
      <c r="QDZ12" s="129"/>
      <c r="QEA12" s="129"/>
      <c r="QEB12" s="129"/>
      <c r="QEC12" s="129"/>
      <c r="QED12" s="129"/>
      <c r="QEE12" s="129"/>
      <c r="QEF12" s="129"/>
      <c r="QEG12" s="129"/>
      <c r="QEH12" s="129"/>
      <c r="QEI12" s="129"/>
      <c r="QEJ12" s="129"/>
      <c r="QEK12" s="129"/>
      <c r="QEL12" s="129"/>
      <c r="QEM12" s="129"/>
      <c r="QEN12" s="129"/>
      <c r="QEO12" s="129"/>
      <c r="QEP12" s="129"/>
      <c r="QEQ12" s="129"/>
      <c r="QER12" s="129"/>
      <c r="QES12" s="129"/>
      <c r="QET12" s="129"/>
      <c r="QEU12" s="129"/>
      <c r="QEV12" s="129"/>
      <c r="QEW12" s="129"/>
      <c r="QEX12" s="129"/>
      <c r="QEY12" s="129"/>
      <c r="QEZ12" s="129"/>
      <c r="QFA12" s="129"/>
      <c r="QFB12" s="129"/>
      <c r="QFC12" s="129"/>
      <c r="QFD12" s="129"/>
      <c r="QFE12" s="129"/>
      <c r="QFF12" s="129"/>
      <c r="QFG12" s="129"/>
      <c r="QFH12" s="129"/>
      <c r="QFI12" s="129"/>
      <c r="QFJ12" s="129"/>
      <c r="QFK12" s="129"/>
      <c r="QFL12" s="129"/>
      <c r="QFM12" s="129"/>
      <c r="QFN12" s="129"/>
      <c r="QFO12" s="129"/>
      <c r="QFP12" s="129"/>
      <c r="QFQ12" s="129"/>
      <c r="QFR12" s="129"/>
      <c r="QFS12" s="129"/>
      <c r="QFT12" s="129"/>
      <c r="QFU12" s="129"/>
      <c r="QFV12" s="129"/>
      <c r="QFW12" s="129"/>
      <c r="QFX12" s="129"/>
      <c r="QFY12" s="129"/>
      <c r="QFZ12" s="129"/>
      <c r="QGA12" s="129"/>
      <c r="QGB12" s="129"/>
      <c r="QGC12" s="129"/>
      <c r="QGD12" s="129"/>
      <c r="QGE12" s="129"/>
      <c r="QGF12" s="129"/>
      <c r="QGG12" s="129"/>
      <c r="QGH12" s="129"/>
      <c r="QGI12" s="129"/>
      <c r="QGJ12" s="129"/>
      <c r="QGK12" s="129"/>
      <c r="QGL12" s="129"/>
      <c r="QGM12" s="129"/>
      <c r="QGN12" s="129"/>
      <c r="QGO12" s="129"/>
      <c r="QGP12" s="129"/>
      <c r="QGQ12" s="129"/>
      <c r="QGR12" s="129"/>
      <c r="QGS12" s="129"/>
      <c r="QGT12" s="129"/>
      <c r="QGU12" s="129"/>
      <c r="QGV12" s="129"/>
      <c r="QGW12" s="129"/>
      <c r="QGX12" s="129"/>
      <c r="QGY12" s="129"/>
      <c r="QGZ12" s="129"/>
      <c r="QHA12" s="129"/>
      <c r="QHB12" s="129"/>
      <c r="QHC12" s="129"/>
      <c r="QHD12" s="129"/>
      <c r="QHE12" s="129"/>
      <c r="QHF12" s="129"/>
      <c r="QHG12" s="129"/>
      <c r="QHH12" s="129"/>
      <c r="QHI12" s="129"/>
      <c r="QHJ12" s="129"/>
      <c r="QHK12" s="129"/>
      <c r="QHL12" s="129"/>
      <c r="QHM12" s="129"/>
      <c r="QHN12" s="129"/>
      <c r="QHO12" s="129"/>
      <c r="QHP12" s="129"/>
      <c r="QHQ12" s="129"/>
      <c r="QHR12" s="129"/>
      <c r="QHS12" s="129"/>
      <c r="QHT12" s="129"/>
      <c r="QHU12" s="129"/>
      <c r="QHV12" s="129"/>
      <c r="QHW12" s="129"/>
      <c r="QHX12" s="129"/>
      <c r="QHY12" s="129"/>
      <c r="QHZ12" s="129"/>
      <c r="QIA12" s="129"/>
      <c r="QIB12" s="129"/>
      <c r="QIC12" s="129"/>
      <c r="QID12" s="129"/>
      <c r="QIE12" s="129"/>
      <c r="QIF12" s="129"/>
      <c r="QIG12" s="129"/>
      <c r="QIH12" s="129"/>
      <c r="QII12" s="129"/>
      <c r="QIJ12" s="129"/>
      <c r="QIK12" s="129"/>
      <c r="QIL12" s="129"/>
      <c r="QIM12" s="129"/>
      <c r="QIN12" s="129"/>
      <c r="QIO12" s="129"/>
      <c r="QIP12" s="129"/>
      <c r="QIQ12" s="129"/>
      <c r="QIR12" s="129"/>
      <c r="QIS12" s="129"/>
      <c r="QIT12" s="129"/>
      <c r="QIU12" s="129"/>
      <c r="QIV12" s="129"/>
      <c r="QIW12" s="129"/>
      <c r="QIX12" s="129"/>
      <c r="QIY12" s="129"/>
      <c r="QIZ12" s="129"/>
      <c r="QJA12" s="129"/>
      <c r="QJB12" s="129"/>
      <c r="QJC12" s="129"/>
      <c r="QJD12" s="129"/>
      <c r="QJE12" s="129"/>
      <c r="QJF12" s="129"/>
      <c r="QJG12" s="129"/>
      <c r="QJH12" s="129"/>
      <c r="QJI12" s="129"/>
      <c r="QJJ12" s="129"/>
      <c r="QJK12" s="129"/>
      <c r="QJL12" s="129"/>
      <c r="QJM12" s="129"/>
      <c r="QJN12" s="129"/>
      <c r="QJO12" s="129"/>
      <c r="QJP12" s="129"/>
      <c r="QJQ12" s="129"/>
      <c r="QJR12" s="129"/>
      <c r="QJS12" s="129"/>
      <c r="QJT12" s="129"/>
      <c r="QJU12" s="129"/>
      <c r="QJV12" s="129"/>
      <c r="QJW12" s="129"/>
      <c r="QJX12" s="129"/>
      <c r="QJY12" s="129"/>
      <c r="QJZ12" s="129"/>
      <c r="QKA12" s="129"/>
      <c r="QKB12" s="129"/>
      <c r="QKC12" s="129"/>
      <c r="QKD12" s="129"/>
      <c r="QKE12" s="129"/>
      <c r="QKF12" s="129"/>
      <c r="QKG12" s="129"/>
      <c r="QKH12" s="129"/>
      <c r="QKI12" s="129"/>
      <c r="QKJ12" s="129"/>
      <c r="QKK12" s="129"/>
      <c r="QKL12" s="129"/>
      <c r="QKM12" s="129"/>
      <c r="QKN12" s="129"/>
      <c r="QKO12" s="129"/>
      <c r="QKP12" s="129"/>
      <c r="QKQ12" s="129"/>
      <c r="QKR12" s="129"/>
      <c r="QKS12" s="129"/>
      <c r="QKT12" s="129"/>
      <c r="QKU12" s="129"/>
      <c r="QKV12" s="129"/>
      <c r="QKW12" s="129"/>
      <c r="QKX12" s="129"/>
      <c r="QKY12" s="129"/>
      <c r="QKZ12" s="129"/>
      <c r="QLA12" s="129"/>
      <c r="QLB12" s="129"/>
      <c r="QLC12" s="129"/>
      <c r="QLD12" s="129"/>
      <c r="QLE12" s="129"/>
      <c r="QLF12" s="129"/>
      <c r="QLG12" s="129"/>
      <c r="QLH12" s="129"/>
      <c r="QLI12" s="129"/>
      <c r="QLJ12" s="129"/>
      <c r="QLK12" s="129"/>
      <c r="QLL12" s="129"/>
      <c r="QLM12" s="129"/>
      <c r="QLN12" s="129"/>
      <c r="QLO12" s="129"/>
      <c r="QLP12" s="129"/>
      <c r="QLQ12" s="129"/>
      <c r="QLR12" s="129"/>
      <c r="QLS12" s="129"/>
      <c r="QLT12" s="129"/>
      <c r="QLU12" s="129"/>
      <c r="QLV12" s="129"/>
      <c r="QLW12" s="129"/>
      <c r="QLX12" s="129"/>
      <c r="QLY12" s="129"/>
      <c r="QLZ12" s="129"/>
      <c r="QMA12" s="129"/>
      <c r="QMB12" s="129"/>
      <c r="QMC12" s="129"/>
      <c r="QMD12" s="129"/>
      <c r="QME12" s="129"/>
      <c r="QMF12" s="129"/>
      <c r="QMG12" s="129"/>
      <c r="QMH12" s="129"/>
      <c r="QMI12" s="129"/>
      <c r="QMJ12" s="129"/>
      <c r="QMK12" s="129"/>
      <c r="QML12" s="129"/>
      <c r="QMM12" s="129"/>
      <c r="QMN12" s="129"/>
      <c r="QMO12" s="129"/>
      <c r="QMP12" s="129"/>
      <c r="QMQ12" s="129"/>
      <c r="QMR12" s="129"/>
      <c r="QMS12" s="129"/>
      <c r="QMT12" s="129"/>
      <c r="QMU12" s="129"/>
      <c r="QMV12" s="129"/>
      <c r="QMW12" s="129"/>
      <c r="QMX12" s="129"/>
      <c r="QMY12" s="129"/>
      <c r="QMZ12" s="129"/>
      <c r="QNA12" s="129"/>
      <c r="QNB12" s="129"/>
      <c r="QNC12" s="129"/>
      <c r="QND12" s="129"/>
      <c r="QNE12" s="129"/>
      <c r="QNF12" s="129"/>
      <c r="QNG12" s="129"/>
      <c r="QNH12" s="129"/>
      <c r="QNI12" s="129"/>
      <c r="QNJ12" s="129"/>
      <c r="QNK12" s="129"/>
      <c r="QNL12" s="129"/>
      <c r="QNM12" s="129"/>
      <c r="QNN12" s="129"/>
      <c r="QNO12" s="129"/>
      <c r="QNP12" s="129"/>
      <c r="QNQ12" s="129"/>
      <c r="QNR12" s="129"/>
      <c r="QNS12" s="129"/>
      <c r="QNT12" s="129"/>
      <c r="QNU12" s="129"/>
      <c r="QNV12" s="129"/>
      <c r="QNW12" s="129"/>
      <c r="QNX12" s="129"/>
      <c r="QNY12" s="129"/>
      <c r="QNZ12" s="129"/>
      <c r="QOA12" s="129"/>
      <c r="QOB12" s="129"/>
      <c r="QOC12" s="129"/>
      <c r="QOD12" s="129"/>
      <c r="QOE12" s="129"/>
      <c r="QOF12" s="129"/>
      <c r="QOG12" s="129"/>
      <c r="QOH12" s="129"/>
      <c r="QOI12" s="129"/>
      <c r="QOJ12" s="129"/>
      <c r="QOK12" s="129"/>
      <c r="QOL12" s="129"/>
      <c r="QOM12" s="129"/>
      <c r="QON12" s="129"/>
      <c r="QOO12" s="129"/>
      <c r="QOP12" s="129"/>
      <c r="QOQ12" s="129"/>
      <c r="QOR12" s="129"/>
      <c r="QOS12" s="129"/>
      <c r="QOT12" s="129"/>
      <c r="QOU12" s="129"/>
      <c r="QOV12" s="129"/>
      <c r="QOW12" s="129"/>
      <c r="QOX12" s="129"/>
      <c r="QOY12" s="129"/>
      <c r="QOZ12" s="129"/>
      <c r="QPA12" s="129"/>
      <c r="QPB12" s="129"/>
      <c r="QPC12" s="129"/>
      <c r="QPD12" s="129"/>
      <c r="QPE12" s="129"/>
      <c r="QPF12" s="129"/>
      <c r="QPG12" s="129"/>
      <c r="QPH12" s="129"/>
      <c r="QPI12" s="129"/>
      <c r="QPJ12" s="129"/>
      <c r="QPK12" s="129"/>
      <c r="QPL12" s="129"/>
      <c r="QPM12" s="129"/>
      <c r="QPN12" s="129"/>
      <c r="QPO12" s="129"/>
      <c r="QPP12" s="129"/>
      <c r="QPQ12" s="129"/>
      <c r="QPR12" s="129"/>
      <c r="QPS12" s="129"/>
      <c r="QPT12" s="129"/>
      <c r="QPU12" s="129"/>
      <c r="QPV12" s="129"/>
      <c r="QPW12" s="129"/>
      <c r="QPX12" s="129"/>
      <c r="QPY12" s="129"/>
      <c r="QPZ12" s="129"/>
      <c r="QQA12" s="129"/>
      <c r="QQB12" s="129"/>
      <c r="QQC12" s="129"/>
      <c r="QQD12" s="129"/>
      <c r="QQE12" s="129"/>
      <c r="QQF12" s="129"/>
      <c r="QQG12" s="129"/>
      <c r="QQH12" s="129"/>
      <c r="QQI12" s="129"/>
      <c r="QQJ12" s="129"/>
      <c r="QQK12" s="129"/>
      <c r="QQL12" s="129"/>
      <c r="QQM12" s="129"/>
      <c r="QQN12" s="129"/>
      <c r="QQO12" s="129"/>
      <c r="QQP12" s="129"/>
      <c r="QQQ12" s="129"/>
      <c r="QQR12" s="129"/>
      <c r="QQS12" s="129"/>
      <c r="QQT12" s="129"/>
      <c r="QQU12" s="129"/>
      <c r="QQV12" s="129"/>
      <c r="QQW12" s="129"/>
      <c r="QQX12" s="129"/>
      <c r="QQY12" s="129"/>
      <c r="QQZ12" s="129"/>
      <c r="QRA12" s="129"/>
      <c r="QRB12" s="129"/>
      <c r="QRC12" s="129"/>
      <c r="QRD12" s="129"/>
      <c r="QRE12" s="129"/>
      <c r="QRF12" s="129"/>
      <c r="QRG12" s="129"/>
      <c r="QRH12" s="129"/>
      <c r="QRI12" s="129"/>
      <c r="QRJ12" s="129"/>
      <c r="QRK12" s="129"/>
      <c r="QRL12" s="129"/>
      <c r="QRM12" s="129"/>
      <c r="QRN12" s="129"/>
      <c r="QRO12" s="129"/>
      <c r="QRP12" s="129"/>
      <c r="QRQ12" s="129"/>
      <c r="QRR12" s="129"/>
      <c r="QRS12" s="129"/>
      <c r="QRT12" s="129"/>
      <c r="QRU12" s="129"/>
      <c r="QRV12" s="129"/>
      <c r="QRW12" s="129"/>
      <c r="QRX12" s="129"/>
      <c r="QRY12" s="129"/>
      <c r="QRZ12" s="129"/>
      <c r="QSA12" s="129"/>
      <c r="QSB12" s="129"/>
      <c r="QSC12" s="129"/>
      <c r="QSD12" s="129"/>
      <c r="QSE12" s="129"/>
      <c r="QSF12" s="129"/>
      <c r="QSG12" s="129"/>
      <c r="QSH12" s="129"/>
      <c r="QSI12" s="129"/>
      <c r="QSJ12" s="129"/>
      <c r="QSK12" s="129"/>
      <c r="QSL12" s="129"/>
      <c r="QSM12" s="129"/>
      <c r="QSN12" s="129"/>
      <c r="QSO12" s="129"/>
      <c r="QSP12" s="129"/>
      <c r="QSQ12" s="129"/>
      <c r="QSR12" s="129"/>
      <c r="QSS12" s="129"/>
      <c r="QST12" s="129"/>
      <c r="QSU12" s="129"/>
      <c r="QSV12" s="129"/>
      <c r="QSW12" s="129"/>
      <c r="QSX12" s="129"/>
      <c r="QSY12" s="129"/>
      <c r="QSZ12" s="129"/>
      <c r="QTA12" s="129"/>
      <c r="QTB12" s="129"/>
      <c r="QTC12" s="129"/>
      <c r="QTD12" s="129"/>
      <c r="QTE12" s="129"/>
      <c r="QTF12" s="129"/>
      <c r="QTG12" s="129"/>
      <c r="QTH12" s="129"/>
      <c r="QTI12" s="129"/>
      <c r="QTJ12" s="129"/>
      <c r="QTK12" s="129"/>
      <c r="QTL12" s="129"/>
      <c r="QTM12" s="129"/>
      <c r="QTN12" s="129"/>
      <c r="QTO12" s="129"/>
      <c r="QTP12" s="129"/>
      <c r="QTQ12" s="129"/>
      <c r="QTR12" s="129"/>
      <c r="QTS12" s="129"/>
      <c r="QTT12" s="129"/>
      <c r="QTU12" s="129"/>
      <c r="QTV12" s="129"/>
      <c r="QTW12" s="129"/>
      <c r="QTX12" s="129"/>
      <c r="QTY12" s="129"/>
      <c r="QTZ12" s="129"/>
      <c r="QUA12" s="129"/>
      <c r="QUB12" s="129"/>
      <c r="QUC12" s="129"/>
      <c r="QUD12" s="129"/>
      <c r="QUE12" s="129"/>
      <c r="QUF12" s="129"/>
      <c r="QUG12" s="129"/>
      <c r="QUH12" s="129"/>
      <c r="QUI12" s="129"/>
      <c r="QUJ12" s="129"/>
      <c r="QUK12" s="129"/>
      <c r="QUL12" s="129"/>
      <c r="QUM12" s="129"/>
      <c r="QUN12" s="129"/>
      <c r="QUO12" s="129"/>
      <c r="QUP12" s="129"/>
      <c r="QUQ12" s="129"/>
      <c r="QUR12" s="129"/>
      <c r="QUS12" s="129"/>
      <c r="QUT12" s="129"/>
      <c r="QUU12" s="129"/>
      <c r="QUV12" s="129"/>
      <c r="QUW12" s="129"/>
      <c r="QUX12" s="129"/>
      <c r="QUY12" s="129"/>
      <c r="QUZ12" s="129"/>
      <c r="QVA12" s="129"/>
      <c r="QVB12" s="129"/>
      <c r="QVC12" s="129"/>
      <c r="QVD12" s="129"/>
      <c r="QVE12" s="129"/>
      <c r="QVF12" s="129"/>
      <c r="QVG12" s="129"/>
      <c r="QVH12" s="129"/>
      <c r="QVI12" s="129"/>
      <c r="QVJ12" s="129"/>
      <c r="QVK12" s="129"/>
      <c r="QVL12" s="129"/>
      <c r="QVM12" s="129"/>
      <c r="QVN12" s="129"/>
      <c r="QVO12" s="129"/>
      <c r="QVP12" s="129"/>
      <c r="QVQ12" s="129"/>
      <c r="QVR12" s="129"/>
      <c r="QVS12" s="129"/>
      <c r="QVT12" s="129"/>
      <c r="QVU12" s="129"/>
      <c r="QVV12" s="129"/>
      <c r="QVW12" s="129"/>
      <c r="QVX12" s="129"/>
      <c r="QVY12" s="129"/>
      <c r="QVZ12" s="129"/>
      <c r="QWA12" s="129"/>
      <c r="QWB12" s="129"/>
      <c r="QWC12" s="129"/>
      <c r="QWD12" s="129"/>
      <c r="QWE12" s="129"/>
      <c r="QWF12" s="129"/>
      <c r="QWG12" s="129"/>
      <c r="QWH12" s="129"/>
      <c r="QWI12" s="129"/>
      <c r="QWJ12" s="129"/>
      <c r="QWK12" s="129"/>
      <c r="QWL12" s="129"/>
      <c r="QWM12" s="129"/>
      <c r="QWN12" s="129"/>
      <c r="QWO12" s="129"/>
      <c r="QWP12" s="129"/>
      <c r="QWQ12" s="129"/>
      <c r="QWR12" s="129"/>
      <c r="QWS12" s="129"/>
      <c r="QWT12" s="129"/>
      <c r="QWU12" s="129"/>
      <c r="QWV12" s="129"/>
      <c r="QWW12" s="129"/>
      <c r="QWX12" s="129"/>
      <c r="QWY12" s="129"/>
      <c r="QWZ12" s="129"/>
      <c r="QXA12" s="129"/>
      <c r="QXB12" s="129"/>
      <c r="QXC12" s="129"/>
      <c r="QXD12" s="129"/>
      <c r="QXE12" s="129"/>
      <c r="QXF12" s="129"/>
      <c r="QXG12" s="129"/>
      <c r="QXH12" s="129"/>
      <c r="QXI12" s="129"/>
      <c r="QXJ12" s="129"/>
      <c r="QXK12" s="129"/>
      <c r="QXL12" s="129"/>
      <c r="QXM12" s="129"/>
      <c r="QXN12" s="129"/>
      <c r="QXO12" s="129"/>
      <c r="QXP12" s="129"/>
      <c r="QXQ12" s="129"/>
      <c r="QXR12" s="129"/>
      <c r="QXS12" s="129"/>
      <c r="QXT12" s="129"/>
      <c r="QXU12" s="129"/>
      <c r="QXV12" s="129"/>
      <c r="QXW12" s="129"/>
      <c r="QXX12" s="129"/>
      <c r="QXY12" s="129"/>
      <c r="QXZ12" s="129"/>
      <c r="QYA12" s="129"/>
      <c r="QYB12" s="129"/>
      <c r="QYC12" s="129"/>
      <c r="QYD12" s="129"/>
      <c r="QYE12" s="129"/>
      <c r="QYF12" s="129"/>
      <c r="QYG12" s="129"/>
      <c r="QYH12" s="129"/>
      <c r="QYI12" s="129"/>
      <c r="QYJ12" s="129"/>
      <c r="QYK12" s="129"/>
      <c r="QYL12" s="129"/>
      <c r="QYM12" s="129"/>
      <c r="QYN12" s="129"/>
      <c r="QYO12" s="129"/>
      <c r="QYP12" s="129"/>
      <c r="QYQ12" s="129"/>
      <c r="QYR12" s="129"/>
      <c r="QYS12" s="129"/>
      <c r="QYT12" s="129"/>
      <c r="QYU12" s="129"/>
      <c r="QYV12" s="129"/>
      <c r="QYW12" s="129"/>
      <c r="QYX12" s="129"/>
      <c r="QYY12" s="129"/>
      <c r="QYZ12" s="129"/>
      <c r="QZA12" s="129"/>
      <c r="QZB12" s="129"/>
      <c r="QZC12" s="129"/>
      <c r="QZD12" s="129"/>
      <c r="QZE12" s="129"/>
      <c r="QZF12" s="129"/>
      <c r="QZG12" s="129"/>
      <c r="QZH12" s="129"/>
      <c r="QZI12" s="129"/>
      <c r="QZJ12" s="129"/>
      <c r="QZK12" s="129"/>
      <c r="QZL12" s="129"/>
      <c r="QZM12" s="129"/>
      <c r="QZN12" s="129"/>
      <c r="QZO12" s="129"/>
      <c r="QZP12" s="129"/>
      <c r="QZQ12" s="129"/>
      <c r="QZR12" s="129"/>
      <c r="QZS12" s="129"/>
      <c r="QZT12" s="129"/>
      <c r="QZU12" s="129"/>
      <c r="QZV12" s="129"/>
      <c r="QZW12" s="129"/>
      <c r="QZX12" s="129"/>
      <c r="QZY12" s="129"/>
      <c r="QZZ12" s="129"/>
      <c r="RAA12" s="129"/>
      <c r="RAB12" s="129"/>
      <c r="RAC12" s="129"/>
      <c r="RAD12" s="129"/>
      <c r="RAE12" s="129"/>
      <c r="RAF12" s="129"/>
      <c r="RAG12" s="129"/>
      <c r="RAH12" s="129"/>
      <c r="RAI12" s="129"/>
      <c r="RAJ12" s="129"/>
      <c r="RAK12" s="129"/>
      <c r="RAL12" s="129"/>
      <c r="RAM12" s="129"/>
      <c r="RAN12" s="129"/>
      <c r="RAO12" s="129"/>
      <c r="RAP12" s="129"/>
      <c r="RAQ12" s="129"/>
      <c r="RAR12" s="129"/>
      <c r="RAS12" s="129"/>
      <c r="RAT12" s="129"/>
      <c r="RAU12" s="129"/>
      <c r="RAV12" s="129"/>
      <c r="RAW12" s="129"/>
      <c r="RAX12" s="129"/>
      <c r="RAY12" s="129"/>
      <c r="RAZ12" s="129"/>
      <c r="RBA12" s="129"/>
      <c r="RBB12" s="129"/>
      <c r="RBC12" s="129"/>
      <c r="RBD12" s="129"/>
      <c r="RBE12" s="129"/>
      <c r="RBF12" s="129"/>
      <c r="RBG12" s="129"/>
      <c r="RBH12" s="129"/>
      <c r="RBI12" s="129"/>
      <c r="RBJ12" s="129"/>
      <c r="RBK12" s="129"/>
      <c r="RBL12" s="129"/>
      <c r="RBM12" s="129"/>
      <c r="RBN12" s="129"/>
      <c r="RBO12" s="129"/>
      <c r="RBP12" s="129"/>
      <c r="RBQ12" s="129"/>
      <c r="RBR12" s="129"/>
      <c r="RBS12" s="129"/>
      <c r="RBT12" s="129"/>
      <c r="RBU12" s="129"/>
      <c r="RBV12" s="129"/>
      <c r="RBW12" s="129"/>
      <c r="RBX12" s="129"/>
      <c r="RBY12" s="129"/>
      <c r="RBZ12" s="129"/>
      <c r="RCA12" s="129"/>
      <c r="RCB12" s="129"/>
      <c r="RCC12" s="129"/>
      <c r="RCD12" s="129"/>
      <c r="RCE12" s="129"/>
      <c r="RCF12" s="129"/>
      <c r="RCG12" s="129"/>
      <c r="RCH12" s="129"/>
      <c r="RCI12" s="129"/>
      <c r="RCJ12" s="129"/>
      <c r="RCK12" s="129"/>
      <c r="RCL12" s="129"/>
      <c r="RCM12" s="129"/>
      <c r="RCN12" s="129"/>
      <c r="RCO12" s="129"/>
      <c r="RCP12" s="129"/>
      <c r="RCQ12" s="129"/>
      <c r="RCR12" s="129"/>
      <c r="RCS12" s="129"/>
      <c r="RCT12" s="129"/>
      <c r="RCU12" s="129"/>
      <c r="RCV12" s="129"/>
      <c r="RCW12" s="129"/>
      <c r="RCX12" s="129"/>
      <c r="RCY12" s="129"/>
      <c r="RCZ12" s="129"/>
      <c r="RDA12" s="129"/>
      <c r="RDB12" s="129"/>
      <c r="RDC12" s="129"/>
      <c r="RDD12" s="129"/>
      <c r="RDE12" s="129"/>
      <c r="RDF12" s="129"/>
      <c r="RDG12" s="129"/>
      <c r="RDH12" s="129"/>
      <c r="RDI12" s="129"/>
      <c r="RDJ12" s="129"/>
      <c r="RDK12" s="129"/>
      <c r="RDL12" s="129"/>
      <c r="RDM12" s="129"/>
      <c r="RDN12" s="129"/>
      <c r="RDO12" s="129"/>
      <c r="RDP12" s="129"/>
      <c r="RDQ12" s="129"/>
      <c r="RDR12" s="129"/>
      <c r="RDS12" s="129"/>
      <c r="RDT12" s="129"/>
      <c r="RDU12" s="129"/>
      <c r="RDV12" s="129"/>
      <c r="RDW12" s="129"/>
      <c r="RDX12" s="129"/>
      <c r="RDY12" s="129"/>
      <c r="RDZ12" s="129"/>
      <c r="REA12" s="129"/>
      <c r="REB12" s="129"/>
      <c r="REC12" s="129"/>
      <c r="RED12" s="129"/>
      <c r="REE12" s="129"/>
      <c r="REF12" s="129"/>
      <c r="REG12" s="129"/>
      <c r="REH12" s="129"/>
      <c r="REI12" s="129"/>
      <c r="REJ12" s="129"/>
      <c r="REK12" s="129"/>
      <c r="REL12" s="129"/>
      <c r="REM12" s="129"/>
      <c r="REN12" s="129"/>
      <c r="REO12" s="129"/>
      <c r="REP12" s="129"/>
      <c r="REQ12" s="129"/>
      <c r="RER12" s="129"/>
      <c r="RES12" s="129"/>
      <c r="RET12" s="129"/>
      <c r="REU12" s="129"/>
      <c r="REV12" s="129"/>
      <c r="REW12" s="129"/>
      <c r="REX12" s="129"/>
      <c r="REY12" s="129"/>
      <c r="REZ12" s="129"/>
      <c r="RFA12" s="129"/>
      <c r="RFB12" s="129"/>
      <c r="RFC12" s="129"/>
      <c r="RFD12" s="129"/>
      <c r="RFE12" s="129"/>
      <c r="RFF12" s="129"/>
      <c r="RFG12" s="129"/>
      <c r="RFH12" s="129"/>
      <c r="RFI12" s="129"/>
      <c r="RFJ12" s="129"/>
      <c r="RFK12" s="129"/>
      <c r="RFL12" s="129"/>
      <c r="RFM12" s="129"/>
      <c r="RFN12" s="129"/>
      <c r="RFO12" s="129"/>
      <c r="RFP12" s="129"/>
      <c r="RFQ12" s="129"/>
      <c r="RFR12" s="129"/>
      <c r="RFS12" s="129"/>
      <c r="RFT12" s="129"/>
      <c r="RFU12" s="129"/>
      <c r="RFV12" s="129"/>
      <c r="RFW12" s="129"/>
      <c r="RFX12" s="129"/>
      <c r="RFY12" s="129"/>
      <c r="RFZ12" s="129"/>
      <c r="RGA12" s="129"/>
      <c r="RGB12" s="129"/>
      <c r="RGC12" s="129"/>
      <c r="RGD12" s="129"/>
      <c r="RGE12" s="129"/>
      <c r="RGF12" s="129"/>
      <c r="RGG12" s="129"/>
      <c r="RGH12" s="129"/>
      <c r="RGI12" s="129"/>
      <c r="RGJ12" s="129"/>
      <c r="RGK12" s="129"/>
      <c r="RGL12" s="129"/>
      <c r="RGM12" s="129"/>
      <c r="RGN12" s="129"/>
      <c r="RGO12" s="129"/>
      <c r="RGP12" s="129"/>
      <c r="RGQ12" s="129"/>
      <c r="RGR12" s="129"/>
      <c r="RGS12" s="129"/>
      <c r="RGT12" s="129"/>
      <c r="RGU12" s="129"/>
      <c r="RGV12" s="129"/>
      <c r="RGW12" s="129"/>
      <c r="RGX12" s="129"/>
      <c r="RGY12" s="129"/>
      <c r="RGZ12" s="129"/>
      <c r="RHA12" s="129"/>
      <c r="RHB12" s="129"/>
      <c r="RHC12" s="129"/>
      <c r="RHD12" s="129"/>
      <c r="RHE12" s="129"/>
      <c r="RHF12" s="129"/>
      <c r="RHG12" s="129"/>
      <c r="RHH12" s="129"/>
      <c r="RHI12" s="129"/>
      <c r="RHJ12" s="129"/>
      <c r="RHK12" s="129"/>
      <c r="RHL12" s="129"/>
      <c r="RHM12" s="129"/>
      <c r="RHN12" s="129"/>
      <c r="RHO12" s="129"/>
      <c r="RHP12" s="129"/>
      <c r="RHQ12" s="129"/>
      <c r="RHR12" s="129"/>
      <c r="RHS12" s="129"/>
      <c r="RHT12" s="129"/>
      <c r="RHU12" s="129"/>
      <c r="RHV12" s="129"/>
      <c r="RHW12" s="129"/>
      <c r="RHX12" s="129"/>
      <c r="RHY12" s="129"/>
      <c r="RHZ12" s="129"/>
      <c r="RIA12" s="129"/>
      <c r="RIB12" s="129"/>
      <c r="RIC12" s="129"/>
      <c r="RID12" s="129"/>
      <c r="RIE12" s="129"/>
      <c r="RIF12" s="129"/>
      <c r="RIG12" s="129"/>
      <c r="RIH12" s="129"/>
      <c r="RII12" s="129"/>
      <c r="RIJ12" s="129"/>
      <c r="RIK12" s="129"/>
      <c r="RIL12" s="129"/>
      <c r="RIM12" s="129"/>
      <c r="RIN12" s="129"/>
      <c r="RIO12" s="129"/>
      <c r="RIP12" s="129"/>
      <c r="RIQ12" s="129"/>
      <c r="RIR12" s="129"/>
      <c r="RIS12" s="129"/>
      <c r="RIT12" s="129"/>
      <c r="RIU12" s="129"/>
      <c r="RIV12" s="129"/>
      <c r="RIW12" s="129"/>
      <c r="RIX12" s="129"/>
      <c r="RIY12" s="129"/>
      <c r="RIZ12" s="129"/>
      <c r="RJA12" s="129"/>
      <c r="RJB12" s="129"/>
      <c r="RJC12" s="129"/>
      <c r="RJD12" s="129"/>
      <c r="RJE12" s="129"/>
      <c r="RJF12" s="129"/>
      <c r="RJG12" s="129"/>
      <c r="RJH12" s="129"/>
      <c r="RJI12" s="129"/>
      <c r="RJJ12" s="129"/>
      <c r="RJK12" s="129"/>
      <c r="RJL12" s="129"/>
      <c r="RJM12" s="129"/>
      <c r="RJN12" s="129"/>
      <c r="RJO12" s="129"/>
      <c r="RJP12" s="129"/>
      <c r="RJQ12" s="129"/>
      <c r="RJR12" s="129"/>
      <c r="RJS12" s="129"/>
      <c r="RJT12" s="129"/>
      <c r="RJU12" s="129"/>
      <c r="RJV12" s="129"/>
      <c r="RJW12" s="129"/>
      <c r="RJX12" s="129"/>
      <c r="RJY12" s="129"/>
      <c r="RJZ12" s="129"/>
      <c r="RKA12" s="129"/>
      <c r="RKB12" s="129"/>
      <c r="RKC12" s="129"/>
      <c r="RKD12" s="129"/>
      <c r="RKE12" s="129"/>
      <c r="RKF12" s="129"/>
      <c r="RKG12" s="129"/>
      <c r="RKH12" s="129"/>
      <c r="RKI12" s="129"/>
      <c r="RKJ12" s="129"/>
      <c r="RKK12" s="129"/>
      <c r="RKL12" s="129"/>
      <c r="RKM12" s="129"/>
      <c r="RKN12" s="129"/>
      <c r="RKO12" s="129"/>
      <c r="RKP12" s="129"/>
      <c r="RKQ12" s="129"/>
      <c r="RKR12" s="129"/>
      <c r="RKS12" s="129"/>
      <c r="RKT12" s="129"/>
      <c r="RKU12" s="129"/>
      <c r="RKV12" s="129"/>
      <c r="RKW12" s="129"/>
      <c r="RKX12" s="129"/>
      <c r="RKY12" s="129"/>
      <c r="RKZ12" s="129"/>
      <c r="RLA12" s="129"/>
      <c r="RLB12" s="129"/>
      <c r="RLC12" s="129"/>
      <c r="RLD12" s="129"/>
      <c r="RLE12" s="129"/>
      <c r="RLF12" s="129"/>
      <c r="RLG12" s="129"/>
      <c r="RLH12" s="129"/>
      <c r="RLI12" s="129"/>
      <c r="RLJ12" s="129"/>
      <c r="RLK12" s="129"/>
      <c r="RLL12" s="129"/>
      <c r="RLM12" s="129"/>
      <c r="RLN12" s="129"/>
      <c r="RLO12" s="129"/>
      <c r="RLP12" s="129"/>
      <c r="RLQ12" s="129"/>
      <c r="RLR12" s="129"/>
      <c r="RLS12" s="129"/>
      <c r="RLT12" s="129"/>
      <c r="RLU12" s="129"/>
      <c r="RLV12" s="129"/>
      <c r="RLW12" s="129"/>
      <c r="RLX12" s="129"/>
      <c r="RLY12" s="129"/>
      <c r="RLZ12" s="129"/>
      <c r="RMA12" s="129"/>
      <c r="RMB12" s="129"/>
      <c r="RMC12" s="129"/>
      <c r="RMD12" s="129"/>
      <c r="RME12" s="129"/>
      <c r="RMF12" s="129"/>
      <c r="RMG12" s="129"/>
      <c r="RMH12" s="129"/>
      <c r="RMI12" s="129"/>
      <c r="RMJ12" s="129"/>
      <c r="RMK12" s="129"/>
      <c r="RML12" s="129"/>
      <c r="RMM12" s="129"/>
      <c r="RMN12" s="129"/>
      <c r="RMO12" s="129"/>
      <c r="RMP12" s="129"/>
      <c r="RMQ12" s="129"/>
      <c r="RMR12" s="129"/>
      <c r="RMS12" s="129"/>
      <c r="RMT12" s="129"/>
      <c r="RMU12" s="129"/>
      <c r="RMV12" s="129"/>
      <c r="RMW12" s="129"/>
      <c r="RMX12" s="129"/>
      <c r="RMY12" s="129"/>
      <c r="RMZ12" s="129"/>
      <c r="RNA12" s="129"/>
      <c r="RNB12" s="129"/>
      <c r="RNC12" s="129"/>
      <c r="RND12" s="129"/>
      <c r="RNE12" s="129"/>
      <c r="RNF12" s="129"/>
      <c r="RNG12" s="129"/>
      <c r="RNH12" s="129"/>
      <c r="RNI12" s="129"/>
      <c r="RNJ12" s="129"/>
      <c r="RNK12" s="129"/>
      <c r="RNL12" s="129"/>
      <c r="RNM12" s="129"/>
      <c r="RNN12" s="129"/>
      <c r="RNO12" s="129"/>
      <c r="RNP12" s="129"/>
      <c r="RNQ12" s="129"/>
      <c r="RNR12" s="129"/>
      <c r="RNS12" s="129"/>
      <c r="RNT12" s="129"/>
      <c r="RNU12" s="129"/>
      <c r="RNV12" s="129"/>
      <c r="RNW12" s="129"/>
      <c r="RNX12" s="129"/>
      <c r="RNY12" s="129"/>
      <c r="RNZ12" s="129"/>
      <c r="ROA12" s="129"/>
      <c r="ROB12" s="129"/>
      <c r="ROC12" s="129"/>
      <c r="ROD12" s="129"/>
      <c r="ROE12" s="129"/>
      <c r="ROF12" s="129"/>
      <c r="ROG12" s="129"/>
      <c r="ROH12" s="129"/>
      <c r="ROI12" s="129"/>
      <c r="ROJ12" s="129"/>
      <c r="ROK12" s="129"/>
      <c r="ROL12" s="129"/>
      <c r="ROM12" s="129"/>
      <c r="RON12" s="129"/>
      <c r="ROO12" s="129"/>
      <c r="ROP12" s="129"/>
      <c r="ROQ12" s="129"/>
      <c r="ROR12" s="129"/>
      <c r="ROS12" s="129"/>
      <c r="ROT12" s="129"/>
      <c r="ROU12" s="129"/>
      <c r="ROV12" s="129"/>
      <c r="ROW12" s="129"/>
      <c r="ROX12" s="129"/>
      <c r="ROY12" s="129"/>
      <c r="ROZ12" s="129"/>
      <c r="RPA12" s="129"/>
      <c r="RPB12" s="129"/>
      <c r="RPC12" s="129"/>
      <c r="RPD12" s="129"/>
      <c r="RPE12" s="129"/>
      <c r="RPF12" s="129"/>
      <c r="RPG12" s="129"/>
      <c r="RPH12" s="129"/>
      <c r="RPI12" s="129"/>
      <c r="RPJ12" s="129"/>
      <c r="RPK12" s="129"/>
      <c r="RPL12" s="129"/>
      <c r="RPM12" s="129"/>
      <c r="RPN12" s="129"/>
      <c r="RPO12" s="129"/>
      <c r="RPP12" s="129"/>
      <c r="RPQ12" s="129"/>
      <c r="RPR12" s="129"/>
      <c r="RPS12" s="129"/>
      <c r="RPT12" s="129"/>
      <c r="RPU12" s="129"/>
      <c r="RPV12" s="129"/>
      <c r="RPW12" s="129"/>
      <c r="RPX12" s="129"/>
      <c r="RPY12" s="129"/>
      <c r="RPZ12" s="129"/>
      <c r="RQA12" s="129"/>
      <c r="RQB12" s="129"/>
      <c r="RQC12" s="129"/>
      <c r="RQD12" s="129"/>
      <c r="RQE12" s="129"/>
      <c r="RQF12" s="129"/>
      <c r="RQG12" s="129"/>
      <c r="RQH12" s="129"/>
      <c r="RQI12" s="129"/>
      <c r="RQJ12" s="129"/>
      <c r="RQK12" s="129"/>
      <c r="RQL12" s="129"/>
      <c r="RQM12" s="129"/>
      <c r="RQN12" s="129"/>
      <c r="RQO12" s="129"/>
      <c r="RQP12" s="129"/>
      <c r="RQQ12" s="129"/>
      <c r="RQR12" s="129"/>
      <c r="RQS12" s="129"/>
      <c r="RQT12" s="129"/>
      <c r="RQU12" s="129"/>
      <c r="RQV12" s="129"/>
      <c r="RQW12" s="129"/>
      <c r="RQX12" s="129"/>
      <c r="RQY12" s="129"/>
      <c r="RQZ12" s="129"/>
      <c r="RRA12" s="129"/>
      <c r="RRB12" s="129"/>
      <c r="RRC12" s="129"/>
      <c r="RRD12" s="129"/>
      <c r="RRE12" s="129"/>
      <c r="RRF12" s="129"/>
      <c r="RRG12" s="129"/>
      <c r="RRH12" s="129"/>
      <c r="RRI12" s="129"/>
      <c r="RRJ12" s="129"/>
      <c r="RRK12" s="129"/>
      <c r="RRL12" s="129"/>
      <c r="RRM12" s="129"/>
      <c r="RRN12" s="129"/>
      <c r="RRO12" s="129"/>
      <c r="RRP12" s="129"/>
      <c r="RRQ12" s="129"/>
      <c r="RRR12" s="129"/>
      <c r="RRS12" s="129"/>
      <c r="RRT12" s="129"/>
      <c r="RRU12" s="129"/>
      <c r="RRV12" s="129"/>
      <c r="RRW12" s="129"/>
      <c r="RRX12" s="129"/>
      <c r="RRY12" s="129"/>
      <c r="RRZ12" s="129"/>
      <c r="RSA12" s="129"/>
      <c r="RSB12" s="129"/>
      <c r="RSC12" s="129"/>
      <c r="RSD12" s="129"/>
      <c r="RSE12" s="129"/>
      <c r="RSF12" s="129"/>
      <c r="RSG12" s="129"/>
      <c r="RSH12" s="129"/>
      <c r="RSI12" s="129"/>
      <c r="RSJ12" s="129"/>
      <c r="RSK12" s="129"/>
      <c r="RSL12" s="129"/>
      <c r="RSM12" s="129"/>
      <c r="RSN12" s="129"/>
      <c r="RSO12" s="129"/>
      <c r="RSP12" s="129"/>
      <c r="RSQ12" s="129"/>
      <c r="RSR12" s="129"/>
      <c r="RSS12" s="129"/>
      <c r="RST12" s="129"/>
      <c r="RSU12" s="129"/>
      <c r="RSV12" s="129"/>
      <c r="RSW12" s="129"/>
      <c r="RSX12" s="129"/>
      <c r="RSY12" s="129"/>
      <c r="RSZ12" s="129"/>
      <c r="RTA12" s="129"/>
      <c r="RTB12" s="129"/>
      <c r="RTC12" s="129"/>
      <c r="RTD12" s="129"/>
      <c r="RTE12" s="129"/>
      <c r="RTF12" s="129"/>
      <c r="RTG12" s="129"/>
      <c r="RTH12" s="129"/>
      <c r="RTI12" s="129"/>
      <c r="RTJ12" s="129"/>
      <c r="RTK12" s="129"/>
      <c r="RTL12" s="129"/>
      <c r="RTM12" s="129"/>
      <c r="RTN12" s="129"/>
      <c r="RTO12" s="129"/>
      <c r="RTP12" s="129"/>
      <c r="RTQ12" s="129"/>
      <c r="RTR12" s="129"/>
      <c r="RTS12" s="129"/>
      <c r="RTT12" s="129"/>
      <c r="RTU12" s="129"/>
      <c r="RTV12" s="129"/>
      <c r="RTW12" s="129"/>
      <c r="RTX12" s="129"/>
      <c r="RTY12" s="129"/>
      <c r="RTZ12" s="129"/>
      <c r="RUA12" s="129"/>
      <c r="RUB12" s="129"/>
      <c r="RUC12" s="129"/>
      <c r="RUD12" s="129"/>
      <c r="RUE12" s="129"/>
      <c r="RUF12" s="129"/>
      <c r="RUG12" s="129"/>
      <c r="RUH12" s="129"/>
      <c r="RUI12" s="129"/>
      <c r="RUJ12" s="129"/>
      <c r="RUK12" s="129"/>
      <c r="RUL12" s="129"/>
      <c r="RUM12" s="129"/>
      <c r="RUN12" s="129"/>
      <c r="RUO12" s="129"/>
      <c r="RUP12" s="129"/>
      <c r="RUQ12" s="129"/>
      <c r="RUR12" s="129"/>
      <c r="RUS12" s="129"/>
      <c r="RUT12" s="129"/>
      <c r="RUU12" s="129"/>
      <c r="RUV12" s="129"/>
      <c r="RUW12" s="129"/>
      <c r="RUX12" s="129"/>
      <c r="RUY12" s="129"/>
      <c r="RUZ12" s="129"/>
      <c r="RVA12" s="129"/>
      <c r="RVB12" s="129"/>
      <c r="RVC12" s="129"/>
      <c r="RVD12" s="129"/>
      <c r="RVE12" s="129"/>
      <c r="RVF12" s="129"/>
      <c r="RVG12" s="129"/>
      <c r="RVH12" s="129"/>
      <c r="RVI12" s="129"/>
      <c r="RVJ12" s="129"/>
      <c r="RVK12" s="129"/>
      <c r="RVL12" s="129"/>
      <c r="RVM12" s="129"/>
      <c r="RVN12" s="129"/>
      <c r="RVO12" s="129"/>
      <c r="RVP12" s="129"/>
      <c r="RVQ12" s="129"/>
      <c r="RVR12" s="129"/>
      <c r="RVS12" s="129"/>
      <c r="RVT12" s="129"/>
      <c r="RVU12" s="129"/>
      <c r="RVV12" s="129"/>
      <c r="RVW12" s="129"/>
      <c r="RVX12" s="129"/>
      <c r="RVY12" s="129"/>
      <c r="RVZ12" s="129"/>
      <c r="RWA12" s="129"/>
      <c r="RWB12" s="129"/>
      <c r="RWC12" s="129"/>
      <c r="RWD12" s="129"/>
      <c r="RWE12" s="129"/>
      <c r="RWF12" s="129"/>
      <c r="RWG12" s="129"/>
      <c r="RWH12" s="129"/>
      <c r="RWI12" s="129"/>
      <c r="RWJ12" s="129"/>
      <c r="RWK12" s="129"/>
      <c r="RWL12" s="129"/>
      <c r="RWM12" s="129"/>
      <c r="RWN12" s="129"/>
      <c r="RWO12" s="129"/>
      <c r="RWP12" s="129"/>
      <c r="RWQ12" s="129"/>
      <c r="RWR12" s="129"/>
      <c r="RWS12" s="129"/>
      <c r="RWT12" s="129"/>
      <c r="RWU12" s="129"/>
      <c r="RWV12" s="129"/>
      <c r="RWW12" s="129"/>
      <c r="RWX12" s="129"/>
      <c r="RWY12" s="129"/>
      <c r="RWZ12" s="129"/>
      <c r="RXA12" s="129"/>
      <c r="RXB12" s="129"/>
      <c r="RXC12" s="129"/>
      <c r="RXD12" s="129"/>
      <c r="RXE12" s="129"/>
      <c r="RXF12" s="129"/>
      <c r="RXG12" s="129"/>
      <c r="RXH12" s="129"/>
      <c r="RXI12" s="129"/>
      <c r="RXJ12" s="129"/>
      <c r="RXK12" s="129"/>
      <c r="RXL12" s="129"/>
      <c r="RXM12" s="129"/>
      <c r="RXN12" s="129"/>
      <c r="RXO12" s="129"/>
      <c r="RXP12" s="129"/>
      <c r="RXQ12" s="129"/>
      <c r="RXR12" s="129"/>
      <c r="RXS12" s="129"/>
      <c r="RXT12" s="129"/>
      <c r="RXU12" s="129"/>
      <c r="RXV12" s="129"/>
      <c r="RXW12" s="129"/>
      <c r="RXX12" s="129"/>
      <c r="RXY12" s="129"/>
      <c r="RXZ12" s="129"/>
      <c r="RYA12" s="129"/>
      <c r="RYB12" s="129"/>
      <c r="RYC12" s="129"/>
      <c r="RYD12" s="129"/>
      <c r="RYE12" s="129"/>
      <c r="RYF12" s="129"/>
      <c r="RYG12" s="129"/>
      <c r="RYH12" s="129"/>
      <c r="RYI12" s="129"/>
      <c r="RYJ12" s="129"/>
      <c r="RYK12" s="129"/>
      <c r="RYL12" s="129"/>
      <c r="RYM12" s="129"/>
      <c r="RYN12" s="129"/>
      <c r="RYO12" s="129"/>
      <c r="RYP12" s="129"/>
      <c r="RYQ12" s="129"/>
      <c r="RYR12" s="129"/>
      <c r="RYS12" s="129"/>
      <c r="RYT12" s="129"/>
      <c r="RYU12" s="129"/>
      <c r="RYV12" s="129"/>
      <c r="RYW12" s="129"/>
      <c r="RYX12" s="129"/>
      <c r="RYY12" s="129"/>
      <c r="RYZ12" s="129"/>
      <c r="RZA12" s="129"/>
      <c r="RZB12" s="129"/>
      <c r="RZC12" s="129"/>
      <c r="RZD12" s="129"/>
      <c r="RZE12" s="129"/>
      <c r="RZF12" s="129"/>
      <c r="RZG12" s="129"/>
      <c r="RZH12" s="129"/>
      <c r="RZI12" s="129"/>
      <c r="RZJ12" s="129"/>
      <c r="RZK12" s="129"/>
      <c r="RZL12" s="129"/>
      <c r="RZM12" s="129"/>
      <c r="RZN12" s="129"/>
      <c r="RZO12" s="129"/>
      <c r="RZP12" s="129"/>
      <c r="RZQ12" s="129"/>
      <c r="RZR12" s="129"/>
      <c r="RZS12" s="129"/>
      <c r="RZT12" s="129"/>
      <c r="RZU12" s="129"/>
      <c r="RZV12" s="129"/>
      <c r="RZW12" s="129"/>
      <c r="RZX12" s="129"/>
      <c r="RZY12" s="129"/>
      <c r="RZZ12" s="129"/>
      <c r="SAA12" s="129"/>
      <c r="SAB12" s="129"/>
      <c r="SAC12" s="129"/>
      <c r="SAD12" s="129"/>
      <c r="SAE12" s="129"/>
      <c r="SAF12" s="129"/>
      <c r="SAG12" s="129"/>
      <c r="SAH12" s="129"/>
      <c r="SAI12" s="129"/>
      <c r="SAJ12" s="129"/>
      <c r="SAK12" s="129"/>
      <c r="SAL12" s="129"/>
      <c r="SAM12" s="129"/>
      <c r="SAN12" s="129"/>
      <c r="SAO12" s="129"/>
      <c r="SAP12" s="129"/>
      <c r="SAQ12" s="129"/>
      <c r="SAR12" s="129"/>
      <c r="SAS12" s="129"/>
      <c r="SAT12" s="129"/>
      <c r="SAU12" s="129"/>
      <c r="SAV12" s="129"/>
      <c r="SAW12" s="129"/>
      <c r="SAX12" s="129"/>
      <c r="SAY12" s="129"/>
      <c r="SAZ12" s="129"/>
      <c r="SBA12" s="129"/>
      <c r="SBB12" s="129"/>
      <c r="SBC12" s="129"/>
      <c r="SBD12" s="129"/>
      <c r="SBE12" s="129"/>
      <c r="SBF12" s="129"/>
      <c r="SBG12" s="129"/>
      <c r="SBH12" s="129"/>
      <c r="SBI12" s="129"/>
      <c r="SBJ12" s="129"/>
      <c r="SBK12" s="129"/>
      <c r="SBL12" s="129"/>
      <c r="SBM12" s="129"/>
      <c r="SBN12" s="129"/>
      <c r="SBO12" s="129"/>
      <c r="SBP12" s="129"/>
      <c r="SBQ12" s="129"/>
      <c r="SBR12" s="129"/>
      <c r="SBS12" s="129"/>
      <c r="SBT12" s="129"/>
      <c r="SBU12" s="129"/>
      <c r="SBV12" s="129"/>
      <c r="SBW12" s="129"/>
      <c r="SBX12" s="129"/>
      <c r="SBY12" s="129"/>
      <c r="SBZ12" s="129"/>
      <c r="SCA12" s="129"/>
      <c r="SCB12" s="129"/>
      <c r="SCC12" s="129"/>
      <c r="SCD12" s="129"/>
      <c r="SCE12" s="129"/>
      <c r="SCF12" s="129"/>
      <c r="SCG12" s="129"/>
      <c r="SCH12" s="129"/>
      <c r="SCI12" s="129"/>
      <c r="SCJ12" s="129"/>
      <c r="SCK12" s="129"/>
      <c r="SCL12" s="129"/>
      <c r="SCM12" s="129"/>
      <c r="SCN12" s="129"/>
      <c r="SCO12" s="129"/>
      <c r="SCP12" s="129"/>
      <c r="SCQ12" s="129"/>
      <c r="SCR12" s="129"/>
      <c r="SCS12" s="129"/>
      <c r="SCT12" s="129"/>
      <c r="SCU12" s="129"/>
      <c r="SCV12" s="129"/>
      <c r="SCW12" s="129"/>
      <c r="SCX12" s="129"/>
      <c r="SCY12" s="129"/>
      <c r="SCZ12" s="129"/>
      <c r="SDA12" s="129"/>
      <c r="SDB12" s="129"/>
      <c r="SDC12" s="129"/>
      <c r="SDD12" s="129"/>
      <c r="SDE12" s="129"/>
      <c r="SDF12" s="129"/>
      <c r="SDG12" s="129"/>
      <c r="SDH12" s="129"/>
      <c r="SDI12" s="129"/>
      <c r="SDJ12" s="129"/>
      <c r="SDK12" s="129"/>
      <c r="SDL12" s="129"/>
      <c r="SDM12" s="129"/>
      <c r="SDN12" s="129"/>
      <c r="SDO12" s="129"/>
      <c r="SDP12" s="129"/>
      <c r="SDQ12" s="129"/>
      <c r="SDR12" s="129"/>
      <c r="SDS12" s="129"/>
      <c r="SDT12" s="129"/>
      <c r="SDU12" s="129"/>
      <c r="SDV12" s="129"/>
      <c r="SDW12" s="129"/>
      <c r="SDX12" s="129"/>
      <c r="SDY12" s="129"/>
      <c r="SDZ12" s="129"/>
      <c r="SEA12" s="129"/>
      <c r="SEB12" s="129"/>
      <c r="SEC12" s="129"/>
      <c r="SED12" s="129"/>
      <c r="SEE12" s="129"/>
      <c r="SEF12" s="129"/>
      <c r="SEG12" s="129"/>
      <c r="SEH12" s="129"/>
      <c r="SEI12" s="129"/>
      <c r="SEJ12" s="129"/>
      <c r="SEK12" s="129"/>
      <c r="SEL12" s="129"/>
      <c r="SEM12" s="129"/>
      <c r="SEN12" s="129"/>
      <c r="SEO12" s="129"/>
      <c r="SEP12" s="129"/>
      <c r="SEQ12" s="129"/>
      <c r="SER12" s="129"/>
      <c r="SES12" s="129"/>
      <c r="SET12" s="129"/>
      <c r="SEU12" s="129"/>
      <c r="SEV12" s="129"/>
      <c r="SEW12" s="129"/>
      <c r="SEX12" s="129"/>
      <c r="SEY12" s="129"/>
      <c r="SEZ12" s="129"/>
      <c r="SFA12" s="129"/>
      <c r="SFB12" s="129"/>
      <c r="SFC12" s="129"/>
      <c r="SFD12" s="129"/>
      <c r="SFE12" s="129"/>
      <c r="SFF12" s="129"/>
      <c r="SFG12" s="129"/>
      <c r="SFH12" s="129"/>
      <c r="SFI12" s="129"/>
      <c r="SFJ12" s="129"/>
      <c r="SFK12" s="129"/>
      <c r="SFL12" s="129"/>
      <c r="SFM12" s="129"/>
      <c r="SFN12" s="129"/>
      <c r="SFO12" s="129"/>
      <c r="SFP12" s="129"/>
      <c r="SFQ12" s="129"/>
      <c r="SFR12" s="129"/>
      <c r="SFS12" s="129"/>
      <c r="SFT12" s="129"/>
      <c r="SFU12" s="129"/>
      <c r="SFV12" s="129"/>
      <c r="SFW12" s="129"/>
      <c r="SFX12" s="129"/>
      <c r="SFY12" s="129"/>
      <c r="SFZ12" s="129"/>
      <c r="SGA12" s="129"/>
      <c r="SGB12" s="129"/>
      <c r="SGC12" s="129"/>
      <c r="SGD12" s="129"/>
      <c r="SGE12" s="129"/>
      <c r="SGF12" s="129"/>
      <c r="SGG12" s="129"/>
      <c r="SGH12" s="129"/>
      <c r="SGI12" s="129"/>
      <c r="SGJ12" s="129"/>
      <c r="SGK12" s="129"/>
      <c r="SGL12" s="129"/>
      <c r="SGM12" s="129"/>
      <c r="SGN12" s="129"/>
      <c r="SGO12" s="129"/>
      <c r="SGP12" s="129"/>
      <c r="SGQ12" s="129"/>
      <c r="SGR12" s="129"/>
      <c r="SGS12" s="129"/>
      <c r="SGT12" s="129"/>
      <c r="SGU12" s="129"/>
      <c r="SGV12" s="129"/>
      <c r="SGW12" s="129"/>
      <c r="SGX12" s="129"/>
      <c r="SGY12" s="129"/>
      <c r="SGZ12" s="129"/>
      <c r="SHA12" s="129"/>
      <c r="SHB12" s="129"/>
      <c r="SHC12" s="129"/>
      <c r="SHD12" s="129"/>
      <c r="SHE12" s="129"/>
      <c r="SHF12" s="129"/>
      <c r="SHG12" s="129"/>
      <c r="SHH12" s="129"/>
      <c r="SHI12" s="129"/>
      <c r="SHJ12" s="129"/>
      <c r="SHK12" s="129"/>
      <c r="SHL12" s="129"/>
      <c r="SHM12" s="129"/>
      <c r="SHN12" s="129"/>
      <c r="SHO12" s="129"/>
      <c r="SHP12" s="129"/>
      <c r="SHQ12" s="129"/>
      <c r="SHR12" s="129"/>
      <c r="SHS12" s="129"/>
      <c r="SHT12" s="129"/>
      <c r="SHU12" s="129"/>
      <c r="SHV12" s="129"/>
      <c r="SHW12" s="129"/>
      <c r="SHX12" s="129"/>
      <c r="SHY12" s="129"/>
      <c r="SHZ12" s="129"/>
      <c r="SIA12" s="129"/>
      <c r="SIB12" s="129"/>
      <c r="SIC12" s="129"/>
      <c r="SID12" s="129"/>
      <c r="SIE12" s="129"/>
      <c r="SIF12" s="129"/>
      <c r="SIG12" s="129"/>
      <c r="SIH12" s="129"/>
      <c r="SII12" s="129"/>
      <c r="SIJ12" s="129"/>
      <c r="SIK12" s="129"/>
      <c r="SIL12" s="129"/>
      <c r="SIM12" s="129"/>
      <c r="SIN12" s="129"/>
      <c r="SIO12" s="129"/>
      <c r="SIP12" s="129"/>
      <c r="SIQ12" s="129"/>
      <c r="SIR12" s="129"/>
      <c r="SIS12" s="129"/>
      <c r="SIT12" s="129"/>
      <c r="SIU12" s="129"/>
      <c r="SIV12" s="129"/>
      <c r="SIW12" s="129"/>
      <c r="SIX12" s="129"/>
      <c r="SIY12" s="129"/>
      <c r="SIZ12" s="129"/>
      <c r="SJA12" s="129"/>
      <c r="SJB12" s="129"/>
      <c r="SJC12" s="129"/>
      <c r="SJD12" s="129"/>
      <c r="SJE12" s="129"/>
      <c r="SJF12" s="129"/>
      <c r="SJG12" s="129"/>
      <c r="SJH12" s="129"/>
      <c r="SJI12" s="129"/>
      <c r="SJJ12" s="129"/>
      <c r="SJK12" s="129"/>
      <c r="SJL12" s="129"/>
      <c r="SJM12" s="129"/>
      <c r="SJN12" s="129"/>
      <c r="SJO12" s="129"/>
      <c r="SJP12" s="129"/>
      <c r="SJQ12" s="129"/>
      <c r="SJR12" s="129"/>
      <c r="SJS12" s="129"/>
      <c r="SJT12" s="129"/>
      <c r="SJU12" s="129"/>
      <c r="SJV12" s="129"/>
      <c r="SJW12" s="129"/>
      <c r="SJX12" s="129"/>
      <c r="SJY12" s="129"/>
      <c r="SJZ12" s="129"/>
      <c r="SKA12" s="129"/>
      <c r="SKB12" s="129"/>
      <c r="SKC12" s="129"/>
      <c r="SKD12" s="129"/>
      <c r="SKE12" s="129"/>
      <c r="SKF12" s="129"/>
      <c r="SKG12" s="129"/>
      <c r="SKH12" s="129"/>
      <c r="SKI12" s="129"/>
      <c r="SKJ12" s="129"/>
      <c r="SKK12" s="129"/>
      <c r="SKL12" s="129"/>
      <c r="SKM12" s="129"/>
      <c r="SKN12" s="129"/>
      <c r="SKO12" s="129"/>
      <c r="SKP12" s="129"/>
      <c r="SKQ12" s="129"/>
      <c r="SKR12" s="129"/>
      <c r="SKS12" s="129"/>
      <c r="SKT12" s="129"/>
      <c r="SKU12" s="129"/>
      <c r="SKV12" s="129"/>
      <c r="SKW12" s="129"/>
      <c r="SKX12" s="129"/>
      <c r="SKY12" s="129"/>
      <c r="SKZ12" s="129"/>
      <c r="SLA12" s="129"/>
      <c r="SLB12" s="129"/>
      <c r="SLC12" s="129"/>
      <c r="SLD12" s="129"/>
      <c r="SLE12" s="129"/>
      <c r="SLF12" s="129"/>
      <c r="SLG12" s="129"/>
      <c r="SLH12" s="129"/>
      <c r="SLI12" s="129"/>
      <c r="SLJ12" s="129"/>
      <c r="SLK12" s="129"/>
      <c r="SLL12" s="129"/>
      <c r="SLM12" s="129"/>
      <c r="SLN12" s="129"/>
      <c r="SLO12" s="129"/>
      <c r="SLP12" s="129"/>
      <c r="SLQ12" s="129"/>
      <c r="SLR12" s="129"/>
      <c r="SLS12" s="129"/>
      <c r="SLT12" s="129"/>
      <c r="SLU12" s="129"/>
      <c r="SLV12" s="129"/>
      <c r="SLW12" s="129"/>
      <c r="SLX12" s="129"/>
      <c r="SLY12" s="129"/>
      <c r="SLZ12" s="129"/>
      <c r="SMA12" s="129"/>
      <c r="SMB12" s="129"/>
      <c r="SMC12" s="129"/>
      <c r="SMD12" s="129"/>
      <c r="SME12" s="129"/>
      <c r="SMF12" s="129"/>
      <c r="SMG12" s="129"/>
      <c r="SMH12" s="129"/>
      <c r="SMI12" s="129"/>
      <c r="SMJ12" s="129"/>
      <c r="SMK12" s="129"/>
      <c r="SML12" s="129"/>
      <c r="SMM12" s="129"/>
      <c r="SMN12" s="129"/>
      <c r="SMO12" s="129"/>
      <c r="SMP12" s="129"/>
      <c r="SMQ12" s="129"/>
      <c r="SMR12" s="129"/>
      <c r="SMS12" s="129"/>
      <c r="SMT12" s="129"/>
      <c r="SMU12" s="129"/>
      <c r="SMV12" s="129"/>
      <c r="SMW12" s="129"/>
      <c r="SMX12" s="129"/>
      <c r="SMY12" s="129"/>
      <c r="SMZ12" s="129"/>
      <c r="SNA12" s="129"/>
      <c r="SNB12" s="129"/>
      <c r="SNC12" s="129"/>
      <c r="SND12" s="129"/>
      <c r="SNE12" s="129"/>
      <c r="SNF12" s="129"/>
      <c r="SNG12" s="129"/>
      <c r="SNH12" s="129"/>
      <c r="SNI12" s="129"/>
      <c r="SNJ12" s="129"/>
      <c r="SNK12" s="129"/>
      <c r="SNL12" s="129"/>
      <c r="SNM12" s="129"/>
      <c r="SNN12" s="129"/>
      <c r="SNO12" s="129"/>
      <c r="SNP12" s="129"/>
      <c r="SNQ12" s="129"/>
      <c r="SNR12" s="129"/>
      <c r="SNS12" s="129"/>
      <c r="SNT12" s="129"/>
      <c r="SNU12" s="129"/>
      <c r="SNV12" s="129"/>
      <c r="SNW12" s="129"/>
      <c r="SNX12" s="129"/>
      <c r="SNY12" s="129"/>
      <c r="SNZ12" s="129"/>
      <c r="SOA12" s="129"/>
      <c r="SOB12" s="129"/>
      <c r="SOC12" s="129"/>
      <c r="SOD12" s="129"/>
      <c r="SOE12" s="129"/>
      <c r="SOF12" s="129"/>
      <c r="SOG12" s="129"/>
      <c r="SOH12" s="129"/>
      <c r="SOI12" s="129"/>
      <c r="SOJ12" s="129"/>
      <c r="SOK12" s="129"/>
      <c r="SOL12" s="129"/>
      <c r="SOM12" s="129"/>
      <c r="SON12" s="129"/>
      <c r="SOO12" s="129"/>
      <c r="SOP12" s="129"/>
      <c r="SOQ12" s="129"/>
      <c r="SOR12" s="129"/>
      <c r="SOS12" s="129"/>
      <c r="SOT12" s="129"/>
      <c r="SOU12" s="129"/>
      <c r="SOV12" s="129"/>
      <c r="SOW12" s="129"/>
      <c r="SOX12" s="129"/>
      <c r="SOY12" s="129"/>
      <c r="SOZ12" s="129"/>
      <c r="SPA12" s="129"/>
      <c r="SPB12" s="129"/>
      <c r="SPC12" s="129"/>
      <c r="SPD12" s="129"/>
      <c r="SPE12" s="129"/>
      <c r="SPF12" s="129"/>
      <c r="SPG12" s="129"/>
      <c r="SPH12" s="129"/>
      <c r="SPI12" s="129"/>
      <c r="SPJ12" s="129"/>
      <c r="SPK12" s="129"/>
      <c r="SPL12" s="129"/>
      <c r="SPM12" s="129"/>
      <c r="SPN12" s="129"/>
      <c r="SPO12" s="129"/>
      <c r="SPP12" s="129"/>
      <c r="SPQ12" s="129"/>
      <c r="SPR12" s="129"/>
      <c r="SPS12" s="129"/>
      <c r="SPT12" s="129"/>
      <c r="SPU12" s="129"/>
      <c r="SPV12" s="129"/>
      <c r="SPW12" s="129"/>
      <c r="SPX12" s="129"/>
      <c r="SPY12" s="129"/>
      <c r="SPZ12" s="129"/>
      <c r="SQA12" s="129"/>
      <c r="SQB12" s="129"/>
      <c r="SQC12" s="129"/>
      <c r="SQD12" s="129"/>
      <c r="SQE12" s="129"/>
      <c r="SQF12" s="129"/>
      <c r="SQG12" s="129"/>
      <c r="SQH12" s="129"/>
      <c r="SQI12" s="129"/>
      <c r="SQJ12" s="129"/>
      <c r="SQK12" s="129"/>
      <c r="SQL12" s="129"/>
      <c r="SQM12" s="129"/>
      <c r="SQN12" s="129"/>
      <c r="SQO12" s="129"/>
      <c r="SQP12" s="129"/>
      <c r="SQQ12" s="129"/>
      <c r="SQR12" s="129"/>
      <c r="SQS12" s="129"/>
      <c r="SQT12" s="129"/>
      <c r="SQU12" s="129"/>
      <c r="SQV12" s="129"/>
      <c r="SQW12" s="129"/>
      <c r="SQX12" s="129"/>
      <c r="SQY12" s="129"/>
      <c r="SQZ12" s="129"/>
      <c r="SRA12" s="129"/>
      <c r="SRB12" s="129"/>
      <c r="SRC12" s="129"/>
      <c r="SRD12" s="129"/>
      <c r="SRE12" s="129"/>
      <c r="SRF12" s="129"/>
      <c r="SRG12" s="129"/>
      <c r="SRH12" s="129"/>
      <c r="SRI12" s="129"/>
      <c r="SRJ12" s="129"/>
      <c r="SRK12" s="129"/>
      <c r="SRL12" s="129"/>
      <c r="SRM12" s="129"/>
      <c r="SRN12" s="129"/>
      <c r="SRO12" s="129"/>
      <c r="SRP12" s="129"/>
      <c r="SRQ12" s="129"/>
      <c r="SRR12" s="129"/>
      <c r="SRS12" s="129"/>
      <c r="SRT12" s="129"/>
      <c r="SRU12" s="129"/>
      <c r="SRV12" s="129"/>
      <c r="SRW12" s="129"/>
      <c r="SRX12" s="129"/>
      <c r="SRY12" s="129"/>
      <c r="SRZ12" s="129"/>
      <c r="SSA12" s="129"/>
      <c r="SSB12" s="129"/>
      <c r="SSC12" s="129"/>
      <c r="SSD12" s="129"/>
      <c r="SSE12" s="129"/>
      <c r="SSF12" s="129"/>
      <c r="SSG12" s="129"/>
      <c r="SSH12" s="129"/>
      <c r="SSI12" s="129"/>
      <c r="SSJ12" s="129"/>
      <c r="SSK12" s="129"/>
      <c r="SSL12" s="129"/>
      <c r="SSM12" s="129"/>
      <c r="SSN12" s="129"/>
      <c r="SSO12" s="129"/>
      <c r="SSP12" s="129"/>
      <c r="SSQ12" s="129"/>
      <c r="SSR12" s="129"/>
      <c r="SSS12" s="129"/>
      <c r="SST12" s="129"/>
      <c r="SSU12" s="129"/>
      <c r="SSV12" s="129"/>
      <c r="SSW12" s="129"/>
      <c r="SSX12" s="129"/>
      <c r="SSY12" s="129"/>
      <c r="SSZ12" s="129"/>
      <c r="STA12" s="129"/>
      <c r="STB12" s="129"/>
      <c r="STC12" s="129"/>
      <c r="STD12" s="129"/>
      <c r="STE12" s="129"/>
      <c r="STF12" s="129"/>
      <c r="STG12" s="129"/>
      <c r="STH12" s="129"/>
      <c r="STI12" s="129"/>
      <c r="STJ12" s="129"/>
      <c r="STK12" s="129"/>
      <c r="STL12" s="129"/>
      <c r="STM12" s="129"/>
      <c r="STN12" s="129"/>
      <c r="STO12" s="129"/>
      <c r="STP12" s="129"/>
      <c r="STQ12" s="129"/>
      <c r="STR12" s="129"/>
      <c r="STS12" s="129"/>
      <c r="STT12" s="129"/>
      <c r="STU12" s="129"/>
      <c r="STV12" s="129"/>
      <c r="STW12" s="129"/>
      <c r="STX12" s="129"/>
      <c r="STY12" s="129"/>
      <c r="STZ12" s="129"/>
      <c r="SUA12" s="129"/>
      <c r="SUB12" s="129"/>
      <c r="SUC12" s="129"/>
      <c r="SUD12" s="129"/>
      <c r="SUE12" s="129"/>
      <c r="SUF12" s="129"/>
      <c r="SUG12" s="129"/>
      <c r="SUH12" s="129"/>
      <c r="SUI12" s="129"/>
      <c r="SUJ12" s="129"/>
      <c r="SUK12" s="129"/>
      <c r="SUL12" s="129"/>
      <c r="SUM12" s="129"/>
      <c r="SUN12" s="129"/>
      <c r="SUO12" s="129"/>
      <c r="SUP12" s="129"/>
      <c r="SUQ12" s="129"/>
      <c r="SUR12" s="129"/>
      <c r="SUS12" s="129"/>
      <c r="SUT12" s="129"/>
      <c r="SUU12" s="129"/>
      <c r="SUV12" s="129"/>
      <c r="SUW12" s="129"/>
      <c r="SUX12" s="129"/>
      <c r="SUY12" s="129"/>
      <c r="SUZ12" s="129"/>
      <c r="SVA12" s="129"/>
      <c r="SVB12" s="129"/>
      <c r="SVC12" s="129"/>
      <c r="SVD12" s="129"/>
      <c r="SVE12" s="129"/>
      <c r="SVF12" s="129"/>
      <c r="SVG12" s="129"/>
      <c r="SVH12" s="129"/>
      <c r="SVI12" s="129"/>
      <c r="SVJ12" s="129"/>
      <c r="SVK12" s="129"/>
      <c r="SVL12" s="129"/>
      <c r="SVM12" s="129"/>
      <c r="SVN12" s="129"/>
      <c r="SVO12" s="129"/>
      <c r="SVP12" s="129"/>
      <c r="SVQ12" s="129"/>
      <c r="SVR12" s="129"/>
      <c r="SVS12" s="129"/>
      <c r="SVT12" s="129"/>
      <c r="SVU12" s="129"/>
      <c r="SVV12" s="129"/>
      <c r="SVW12" s="129"/>
      <c r="SVX12" s="129"/>
      <c r="SVY12" s="129"/>
      <c r="SVZ12" s="129"/>
      <c r="SWA12" s="129"/>
      <c r="SWB12" s="129"/>
      <c r="SWC12" s="129"/>
      <c r="SWD12" s="129"/>
      <c r="SWE12" s="129"/>
      <c r="SWF12" s="129"/>
      <c r="SWG12" s="129"/>
      <c r="SWH12" s="129"/>
      <c r="SWI12" s="129"/>
      <c r="SWJ12" s="129"/>
      <c r="SWK12" s="129"/>
      <c r="SWL12" s="129"/>
      <c r="SWM12" s="129"/>
      <c r="SWN12" s="129"/>
      <c r="SWO12" s="129"/>
      <c r="SWP12" s="129"/>
      <c r="SWQ12" s="129"/>
      <c r="SWR12" s="129"/>
      <c r="SWS12" s="129"/>
      <c r="SWT12" s="129"/>
      <c r="SWU12" s="129"/>
      <c r="SWV12" s="129"/>
      <c r="SWW12" s="129"/>
      <c r="SWX12" s="129"/>
      <c r="SWY12" s="129"/>
      <c r="SWZ12" s="129"/>
      <c r="SXA12" s="129"/>
      <c r="SXB12" s="129"/>
      <c r="SXC12" s="129"/>
      <c r="SXD12" s="129"/>
      <c r="SXE12" s="129"/>
      <c r="SXF12" s="129"/>
      <c r="SXG12" s="129"/>
      <c r="SXH12" s="129"/>
      <c r="SXI12" s="129"/>
      <c r="SXJ12" s="129"/>
      <c r="SXK12" s="129"/>
      <c r="SXL12" s="129"/>
      <c r="SXM12" s="129"/>
      <c r="SXN12" s="129"/>
      <c r="SXO12" s="129"/>
      <c r="SXP12" s="129"/>
      <c r="SXQ12" s="129"/>
      <c r="SXR12" s="129"/>
      <c r="SXS12" s="129"/>
      <c r="SXT12" s="129"/>
      <c r="SXU12" s="129"/>
      <c r="SXV12" s="129"/>
      <c r="SXW12" s="129"/>
      <c r="SXX12" s="129"/>
      <c r="SXY12" s="129"/>
      <c r="SXZ12" s="129"/>
      <c r="SYA12" s="129"/>
      <c r="SYB12" s="129"/>
      <c r="SYC12" s="129"/>
      <c r="SYD12" s="129"/>
      <c r="SYE12" s="129"/>
      <c r="SYF12" s="129"/>
      <c r="SYG12" s="129"/>
      <c r="SYH12" s="129"/>
      <c r="SYI12" s="129"/>
      <c r="SYJ12" s="129"/>
      <c r="SYK12" s="129"/>
      <c r="SYL12" s="129"/>
      <c r="SYM12" s="129"/>
      <c r="SYN12" s="129"/>
      <c r="SYO12" s="129"/>
      <c r="SYP12" s="129"/>
      <c r="SYQ12" s="129"/>
      <c r="SYR12" s="129"/>
      <c r="SYS12" s="129"/>
      <c r="SYT12" s="129"/>
      <c r="SYU12" s="129"/>
      <c r="SYV12" s="129"/>
      <c r="SYW12" s="129"/>
      <c r="SYX12" s="129"/>
      <c r="SYY12" s="129"/>
      <c r="SYZ12" s="129"/>
      <c r="SZA12" s="129"/>
      <c r="SZB12" s="129"/>
      <c r="SZC12" s="129"/>
      <c r="SZD12" s="129"/>
      <c r="SZE12" s="129"/>
      <c r="SZF12" s="129"/>
      <c r="SZG12" s="129"/>
      <c r="SZH12" s="129"/>
      <c r="SZI12" s="129"/>
      <c r="SZJ12" s="129"/>
      <c r="SZK12" s="129"/>
      <c r="SZL12" s="129"/>
      <c r="SZM12" s="129"/>
      <c r="SZN12" s="129"/>
      <c r="SZO12" s="129"/>
      <c r="SZP12" s="129"/>
      <c r="SZQ12" s="129"/>
      <c r="SZR12" s="129"/>
      <c r="SZS12" s="129"/>
      <c r="SZT12" s="129"/>
      <c r="SZU12" s="129"/>
      <c r="SZV12" s="129"/>
      <c r="SZW12" s="129"/>
      <c r="SZX12" s="129"/>
      <c r="SZY12" s="129"/>
      <c r="SZZ12" s="129"/>
      <c r="TAA12" s="129"/>
      <c r="TAB12" s="129"/>
      <c r="TAC12" s="129"/>
      <c r="TAD12" s="129"/>
      <c r="TAE12" s="129"/>
      <c r="TAF12" s="129"/>
      <c r="TAG12" s="129"/>
      <c r="TAH12" s="129"/>
      <c r="TAI12" s="129"/>
      <c r="TAJ12" s="129"/>
      <c r="TAK12" s="129"/>
      <c r="TAL12" s="129"/>
      <c r="TAM12" s="129"/>
      <c r="TAN12" s="129"/>
      <c r="TAO12" s="129"/>
      <c r="TAP12" s="129"/>
      <c r="TAQ12" s="129"/>
      <c r="TAR12" s="129"/>
      <c r="TAS12" s="129"/>
      <c r="TAT12" s="129"/>
      <c r="TAU12" s="129"/>
      <c r="TAV12" s="129"/>
      <c r="TAW12" s="129"/>
      <c r="TAX12" s="129"/>
      <c r="TAY12" s="129"/>
      <c r="TAZ12" s="129"/>
      <c r="TBA12" s="129"/>
      <c r="TBB12" s="129"/>
      <c r="TBC12" s="129"/>
      <c r="TBD12" s="129"/>
      <c r="TBE12" s="129"/>
      <c r="TBF12" s="129"/>
      <c r="TBG12" s="129"/>
      <c r="TBH12" s="129"/>
      <c r="TBI12" s="129"/>
      <c r="TBJ12" s="129"/>
      <c r="TBK12" s="129"/>
      <c r="TBL12" s="129"/>
      <c r="TBM12" s="129"/>
      <c r="TBN12" s="129"/>
      <c r="TBO12" s="129"/>
      <c r="TBP12" s="129"/>
      <c r="TBQ12" s="129"/>
      <c r="TBR12" s="129"/>
      <c r="TBS12" s="129"/>
      <c r="TBT12" s="129"/>
      <c r="TBU12" s="129"/>
      <c r="TBV12" s="129"/>
      <c r="TBW12" s="129"/>
      <c r="TBX12" s="129"/>
      <c r="TBY12" s="129"/>
      <c r="TBZ12" s="129"/>
      <c r="TCA12" s="129"/>
      <c r="TCB12" s="129"/>
      <c r="TCC12" s="129"/>
      <c r="TCD12" s="129"/>
      <c r="TCE12" s="129"/>
      <c r="TCF12" s="129"/>
      <c r="TCG12" s="129"/>
      <c r="TCH12" s="129"/>
      <c r="TCI12" s="129"/>
      <c r="TCJ12" s="129"/>
      <c r="TCK12" s="129"/>
      <c r="TCL12" s="129"/>
      <c r="TCM12" s="129"/>
      <c r="TCN12" s="129"/>
      <c r="TCO12" s="129"/>
      <c r="TCP12" s="129"/>
      <c r="TCQ12" s="129"/>
      <c r="TCR12" s="129"/>
      <c r="TCS12" s="129"/>
      <c r="TCT12" s="129"/>
      <c r="TCU12" s="129"/>
      <c r="TCV12" s="129"/>
      <c r="TCW12" s="129"/>
      <c r="TCX12" s="129"/>
      <c r="TCY12" s="129"/>
      <c r="TCZ12" s="129"/>
      <c r="TDA12" s="129"/>
      <c r="TDB12" s="129"/>
      <c r="TDC12" s="129"/>
      <c r="TDD12" s="129"/>
      <c r="TDE12" s="129"/>
      <c r="TDF12" s="129"/>
      <c r="TDG12" s="129"/>
      <c r="TDH12" s="129"/>
      <c r="TDI12" s="129"/>
      <c r="TDJ12" s="129"/>
      <c r="TDK12" s="129"/>
      <c r="TDL12" s="129"/>
      <c r="TDM12" s="129"/>
      <c r="TDN12" s="129"/>
      <c r="TDO12" s="129"/>
      <c r="TDP12" s="129"/>
      <c r="TDQ12" s="129"/>
      <c r="TDR12" s="129"/>
      <c r="TDS12" s="129"/>
      <c r="TDT12" s="129"/>
      <c r="TDU12" s="129"/>
      <c r="TDV12" s="129"/>
      <c r="TDW12" s="129"/>
      <c r="TDX12" s="129"/>
      <c r="TDY12" s="129"/>
      <c r="TDZ12" s="129"/>
      <c r="TEA12" s="129"/>
      <c r="TEB12" s="129"/>
      <c r="TEC12" s="129"/>
      <c r="TED12" s="129"/>
      <c r="TEE12" s="129"/>
      <c r="TEF12" s="129"/>
      <c r="TEG12" s="129"/>
      <c r="TEH12" s="129"/>
      <c r="TEI12" s="129"/>
      <c r="TEJ12" s="129"/>
      <c r="TEK12" s="129"/>
      <c r="TEL12" s="129"/>
      <c r="TEM12" s="129"/>
      <c r="TEN12" s="129"/>
      <c r="TEO12" s="129"/>
      <c r="TEP12" s="129"/>
      <c r="TEQ12" s="129"/>
      <c r="TER12" s="129"/>
      <c r="TES12" s="129"/>
      <c r="TET12" s="129"/>
      <c r="TEU12" s="129"/>
      <c r="TEV12" s="129"/>
      <c r="TEW12" s="129"/>
      <c r="TEX12" s="129"/>
      <c r="TEY12" s="129"/>
      <c r="TEZ12" s="129"/>
      <c r="TFA12" s="129"/>
      <c r="TFB12" s="129"/>
      <c r="TFC12" s="129"/>
      <c r="TFD12" s="129"/>
      <c r="TFE12" s="129"/>
      <c r="TFF12" s="129"/>
      <c r="TFG12" s="129"/>
      <c r="TFH12" s="129"/>
      <c r="TFI12" s="129"/>
      <c r="TFJ12" s="129"/>
      <c r="TFK12" s="129"/>
      <c r="TFL12" s="129"/>
      <c r="TFM12" s="129"/>
      <c r="TFN12" s="129"/>
      <c r="TFO12" s="129"/>
      <c r="TFP12" s="129"/>
      <c r="TFQ12" s="129"/>
      <c r="TFR12" s="129"/>
      <c r="TFS12" s="129"/>
      <c r="TFT12" s="129"/>
      <c r="TFU12" s="129"/>
      <c r="TFV12" s="129"/>
      <c r="TFW12" s="129"/>
      <c r="TFX12" s="129"/>
      <c r="TFY12" s="129"/>
      <c r="TFZ12" s="129"/>
      <c r="TGA12" s="129"/>
      <c r="TGB12" s="129"/>
      <c r="TGC12" s="129"/>
      <c r="TGD12" s="129"/>
      <c r="TGE12" s="129"/>
      <c r="TGF12" s="129"/>
      <c r="TGG12" s="129"/>
      <c r="TGH12" s="129"/>
      <c r="TGI12" s="129"/>
      <c r="TGJ12" s="129"/>
      <c r="TGK12" s="129"/>
      <c r="TGL12" s="129"/>
      <c r="TGM12" s="129"/>
      <c r="TGN12" s="129"/>
      <c r="TGO12" s="129"/>
      <c r="TGP12" s="129"/>
      <c r="TGQ12" s="129"/>
      <c r="TGR12" s="129"/>
      <c r="TGS12" s="129"/>
      <c r="TGT12" s="129"/>
      <c r="TGU12" s="129"/>
      <c r="TGV12" s="129"/>
      <c r="TGW12" s="129"/>
      <c r="TGX12" s="129"/>
      <c r="TGY12" s="129"/>
      <c r="TGZ12" s="129"/>
      <c r="THA12" s="129"/>
      <c r="THB12" s="129"/>
      <c r="THC12" s="129"/>
      <c r="THD12" s="129"/>
      <c r="THE12" s="129"/>
      <c r="THF12" s="129"/>
      <c r="THG12" s="129"/>
      <c r="THH12" s="129"/>
      <c r="THI12" s="129"/>
      <c r="THJ12" s="129"/>
      <c r="THK12" s="129"/>
      <c r="THL12" s="129"/>
      <c r="THM12" s="129"/>
      <c r="THN12" s="129"/>
      <c r="THO12" s="129"/>
      <c r="THP12" s="129"/>
      <c r="THQ12" s="129"/>
      <c r="THR12" s="129"/>
      <c r="THS12" s="129"/>
      <c r="THT12" s="129"/>
      <c r="THU12" s="129"/>
      <c r="THV12" s="129"/>
      <c r="THW12" s="129"/>
      <c r="THX12" s="129"/>
      <c r="THY12" s="129"/>
      <c r="THZ12" s="129"/>
      <c r="TIA12" s="129"/>
      <c r="TIB12" s="129"/>
      <c r="TIC12" s="129"/>
      <c r="TID12" s="129"/>
      <c r="TIE12" s="129"/>
      <c r="TIF12" s="129"/>
      <c r="TIG12" s="129"/>
      <c r="TIH12" s="129"/>
      <c r="TII12" s="129"/>
      <c r="TIJ12" s="129"/>
      <c r="TIK12" s="129"/>
      <c r="TIL12" s="129"/>
      <c r="TIM12" s="129"/>
      <c r="TIN12" s="129"/>
      <c r="TIO12" s="129"/>
      <c r="TIP12" s="129"/>
      <c r="TIQ12" s="129"/>
      <c r="TIR12" s="129"/>
      <c r="TIS12" s="129"/>
      <c r="TIT12" s="129"/>
      <c r="TIU12" s="129"/>
      <c r="TIV12" s="129"/>
      <c r="TIW12" s="129"/>
      <c r="TIX12" s="129"/>
      <c r="TIY12" s="129"/>
      <c r="TIZ12" s="129"/>
      <c r="TJA12" s="129"/>
      <c r="TJB12" s="129"/>
      <c r="TJC12" s="129"/>
      <c r="TJD12" s="129"/>
      <c r="TJE12" s="129"/>
      <c r="TJF12" s="129"/>
      <c r="TJG12" s="129"/>
      <c r="TJH12" s="129"/>
      <c r="TJI12" s="129"/>
      <c r="TJJ12" s="129"/>
      <c r="TJK12" s="129"/>
      <c r="TJL12" s="129"/>
      <c r="TJM12" s="129"/>
      <c r="TJN12" s="129"/>
      <c r="TJO12" s="129"/>
      <c r="TJP12" s="129"/>
      <c r="TJQ12" s="129"/>
      <c r="TJR12" s="129"/>
      <c r="TJS12" s="129"/>
      <c r="TJT12" s="129"/>
      <c r="TJU12" s="129"/>
      <c r="TJV12" s="129"/>
      <c r="TJW12" s="129"/>
      <c r="TJX12" s="129"/>
      <c r="TJY12" s="129"/>
      <c r="TJZ12" s="129"/>
      <c r="TKA12" s="129"/>
      <c r="TKB12" s="129"/>
      <c r="TKC12" s="129"/>
      <c r="TKD12" s="129"/>
      <c r="TKE12" s="129"/>
      <c r="TKF12" s="129"/>
      <c r="TKG12" s="129"/>
      <c r="TKH12" s="129"/>
      <c r="TKI12" s="129"/>
      <c r="TKJ12" s="129"/>
      <c r="TKK12" s="129"/>
      <c r="TKL12" s="129"/>
      <c r="TKM12" s="129"/>
      <c r="TKN12" s="129"/>
      <c r="TKO12" s="129"/>
      <c r="TKP12" s="129"/>
      <c r="TKQ12" s="129"/>
      <c r="TKR12" s="129"/>
      <c r="TKS12" s="129"/>
      <c r="TKT12" s="129"/>
      <c r="TKU12" s="129"/>
      <c r="TKV12" s="129"/>
      <c r="TKW12" s="129"/>
      <c r="TKX12" s="129"/>
      <c r="TKY12" s="129"/>
      <c r="TKZ12" s="129"/>
      <c r="TLA12" s="129"/>
      <c r="TLB12" s="129"/>
      <c r="TLC12" s="129"/>
      <c r="TLD12" s="129"/>
      <c r="TLE12" s="129"/>
      <c r="TLF12" s="129"/>
      <c r="TLG12" s="129"/>
      <c r="TLH12" s="129"/>
      <c r="TLI12" s="129"/>
      <c r="TLJ12" s="129"/>
      <c r="TLK12" s="129"/>
      <c r="TLL12" s="129"/>
      <c r="TLM12" s="129"/>
      <c r="TLN12" s="129"/>
      <c r="TLO12" s="129"/>
      <c r="TLP12" s="129"/>
      <c r="TLQ12" s="129"/>
      <c r="TLR12" s="129"/>
      <c r="TLS12" s="129"/>
      <c r="TLT12" s="129"/>
      <c r="TLU12" s="129"/>
      <c r="TLV12" s="129"/>
      <c r="TLW12" s="129"/>
      <c r="TLX12" s="129"/>
      <c r="TLY12" s="129"/>
      <c r="TLZ12" s="129"/>
      <c r="TMA12" s="129"/>
      <c r="TMB12" s="129"/>
      <c r="TMC12" s="129"/>
      <c r="TMD12" s="129"/>
      <c r="TME12" s="129"/>
      <c r="TMF12" s="129"/>
      <c r="TMG12" s="129"/>
      <c r="TMH12" s="129"/>
      <c r="TMI12" s="129"/>
      <c r="TMJ12" s="129"/>
      <c r="TMK12" s="129"/>
      <c r="TML12" s="129"/>
      <c r="TMM12" s="129"/>
      <c r="TMN12" s="129"/>
      <c r="TMO12" s="129"/>
      <c r="TMP12" s="129"/>
      <c r="TMQ12" s="129"/>
      <c r="TMR12" s="129"/>
      <c r="TMS12" s="129"/>
      <c r="TMT12" s="129"/>
      <c r="TMU12" s="129"/>
      <c r="TMV12" s="129"/>
      <c r="TMW12" s="129"/>
      <c r="TMX12" s="129"/>
      <c r="TMY12" s="129"/>
      <c r="TMZ12" s="129"/>
      <c r="TNA12" s="129"/>
      <c r="TNB12" s="129"/>
      <c r="TNC12" s="129"/>
      <c r="TND12" s="129"/>
      <c r="TNE12" s="129"/>
      <c r="TNF12" s="129"/>
      <c r="TNG12" s="129"/>
      <c r="TNH12" s="129"/>
      <c r="TNI12" s="129"/>
      <c r="TNJ12" s="129"/>
      <c r="TNK12" s="129"/>
      <c r="TNL12" s="129"/>
      <c r="TNM12" s="129"/>
      <c r="TNN12" s="129"/>
      <c r="TNO12" s="129"/>
      <c r="TNP12" s="129"/>
      <c r="TNQ12" s="129"/>
      <c r="TNR12" s="129"/>
      <c r="TNS12" s="129"/>
      <c r="TNT12" s="129"/>
      <c r="TNU12" s="129"/>
      <c r="TNV12" s="129"/>
      <c r="TNW12" s="129"/>
      <c r="TNX12" s="129"/>
      <c r="TNY12" s="129"/>
      <c r="TNZ12" s="129"/>
      <c r="TOA12" s="129"/>
      <c r="TOB12" s="129"/>
      <c r="TOC12" s="129"/>
      <c r="TOD12" s="129"/>
      <c r="TOE12" s="129"/>
      <c r="TOF12" s="129"/>
      <c r="TOG12" s="129"/>
      <c r="TOH12" s="129"/>
      <c r="TOI12" s="129"/>
      <c r="TOJ12" s="129"/>
      <c r="TOK12" s="129"/>
      <c r="TOL12" s="129"/>
      <c r="TOM12" s="129"/>
      <c r="TON12" s="129"/>
      <c r="TOO12" s="129"/>
      <c r="TOP12" s="129"/>
      <c r="TOQ12" s="129"/>
      <c r="TOR12" s="129"/>
      <c r="TOS12" s="129"/>
      <c r="TOT12" s="129"/>
      <c r="TOU12" s="129"/>
      <c r="TOV12" s="129"/>
      <c r="TOW12" s="129"/>
      <c r="TOX12" s="129"/>
      <c r="TOY12" s="129"/>
      <c r="TOZ12" s="129"/>
      <c r="TPA12" s="129"/>
      <c r="TPB12" s="129"/>
      <c r="TPC12" s="129"/>
      <c r="TPD12" s="129"/>
      <c r="TPE12" s="129"/>
      <c r="TPF12" s="129"/>
      <c r="TPG12" s="129"/>
      <c r="TPH12" s="129"/>
      <c r="TPI12" s="129"/>
      <c r="TPJ12" s="129"/>
      <c r="TPK12" s="129"/>
      <c r="TPL12" s="129"/>
      <c r="TPM12" s="129"/>
      <c r="TPN12" s="129"/>
      <c r="TPO12" s="129"/>
      <c r="TPP12" s="129"/>
      <c r="TPQ12" s="129"/>
      <c r="TPR12" s="129"/>
      <c r="TPS12" s="129"/>
      <c r="TPT12" s="129"/>
      <c r="TPU12" s="129"/>
      <c r="TPV12" s="129"/>
      <c r="TPW12" s="129"/>
      <c r="TPX12" s="129"/>
      <c r="TPY12" s="129"/>
      <c r="TPZ12" s="129"/>
      <c r="TQA12" s="129"/>
      <c r="TQB12" s="129"/>
      <c r="TQC12" s="129"/>
      <c r="TQD12" s="129"/>
      <c r="TQE12" s="129"/>
      <c r="TQF12" s="129"/>
      <c r="TQG12" s="129"/>
      <c r="TQH12" s="129"/>
      <c r="TQI12" s="129"/>
      <c r="TQJ12" s="129"/>
      <c r="TQK12" s="129"/>
      <c r="TQL12" s="129"/>
      <c r="TQM12" s="129"/>
      <c r="TQN12" s="129"/>
      <c r="TQO12" s="129"/>
      <c r="TQP12" s="129"/>
      <c r="TQQ12" s="129"/>
      <c r="TQR12" s="129"/>
      <c r="TQS12" s="129"/>
      <c r="TQT12" s="129"/>
      <c r="TQU12" s="129"/>
      <c r="TQV12" s="129"/>
      <c r="TQW12" s="129"/>
      <c r="TQX12" s="129"/>
      <c r="TQY12" s="129"/>
      <c r="TQZ12" s="129"/>
      <c r="TRA12" s="129"/>
      <c r="TRB12" s="129"/>
      <c r="TRC12" s="129"/>
      <c r="TRD12" s="129"/>
      <c r="TRE12" s="129"/>
      <c r="TRF12" s="129"/>
      <c r="TRG12" s="129"/>
      <c r="TRH12" s="129"/>
      <c r="TRI12" s="129"/>
      <c r="TRJ12" s="129"/>
      <c r="TRK12" s="129"/>
      <c r="TRL12" s="129"/>
      <c r="TRM12" s="129"/>
      <c r="TRN12" s="129"/>
      <c r="TRO12" s="129"/>
      <c r="TRP12" s="129"/>
      <c r="TRQ12" s="129"/>
      <c r="TRR12" s="129"/>
      <c r="TRS12" s="129"/>
      <c r="TRT12" s="129"/>
      <c r="TRU12" s="129"/>
      <c r="TRV12" s="129"/>
      <c r="TRW12" s="129"/>
      <c r="TRX12" s="129"/>
      <c r="TRY12" s="129"/>
      <c r="TRZ12" s="129"/>
      <c r="TSA12" s="129"/>
      <c r="TSB12" s="129"/>
      <c r="TSC12" s="129"/>
      <c r="TSD12" s="129"/>
      <c r="TSE12" s="129"/>
      <c r="TSF12" s="129"/>
      <c r="TSG12" s="129"/>
      <c r="TSH12" s="129"/>
      <c r="TSI12" s="129"/>
      <c r="TSJ12" s="129"/>
      <c r="TSK12" s="129"/>
      <c r="TSL12" s="129"/>
      <c r="TSM12" s="129"/>
      <c r="TSN12" s="129"/>
      <c r="TSO12" s="129"/>
      <c r="TSP12" s="129"/>
      <c r="TSQ12" s="129"/>
      <c r="TSR12" s="129"/>
      <c r="TSS12" s="129"/>
      <c r="TST12" s="129"/>
      <c r="TSU12" s="129"/>
      <c r="TSV12" s="129"/>
      <c r="TSW12" s="129"/>
      <c r="TSX12" s="129"/>
      <c r="TSY12" s="129"/>
      <c r="TSZ12" s="129"/>
      <c r="TTA12" s="129"/>
      <c r="TTB12" s="129"/>
      <c r="TTC12" s="129"/>
      <c r="TTD12" s="129"/>
      <c r="TTE12" s="129"/>
      <c r="TTF12" s="129"/>
      <c r="TTG12" s="129"/>
      <c r="TTH12" s="129"/>
      <c r="TTI12" s="129"/>
      <c r="TTJ12" s="129"/>
      <c r="TTK12" s="129"/>
      <c r="TTL12" s="129"/>
      <c r="TTM12" s="129"/>
      <c r="TTN12" s="129"/>
      <c r="TTO12" s="129"/>
      <c r="TTP12" s="129"/>
      <c r="TTQ12" s="129"/>
      <c r="TTR12" s="129"/>
      <c r="TTS12" s="129"/>
      <c r="TTT12" s="129"/>
      <c r="TTU12" s="129"/>
      <c r="TTV12" s="129"/>
      <c r="TTW12" s="129"/>
      <c r="TTX12" s="129"/>
      <c r="TTY12" s="129"/>
      <c r="TTZ12" s="129"/>
      <c r="TUA12" s="129"/>
      <c r="TUB12" s="129"/>
      <c r="TUC12" s="129"/>
      <c r="TUD12" s="129"/>
      <c r="TUE12" s="129"/>
      <c r="TUF12" s="129"/>
      <c r="TUG12" s="129"/>
      <c r="TUH12" s="129"/>
      <c r="TUI12" s="129"/>
      <c r="TUJ12" s="129"/>
      <c r="TUK12" s="129"/>
      <c r="TUL12" s="129"/>
      <c r="TUM12" s="129"/>
      <c r="TUN12" s="129"/>
      <c r="TUO12" s="129"/>
      <c r="TUP12" s="129"/>
      <c r="TUQ12" s="129"/>
      <c r="TUR12" s="129"/>
      <c r="TUS12" s="129"/>
      <c r="TUT12" s="129"/>
      <c r="TUU12" s="129"/>
      <c r="TUV12" s="129"/>
      <c r="TUW12" s="129"/>
      <c r="TUX12" s="129"/>
      <c r="TUY12" s="129"/>
      <c r="TUZ12" s="129"/>
      <c r="TVA12" s="129"/>
      <c r="TVB12" s="129"/>
      <c r="TVC12" s="129"/>
      <c r="TVD12" s="129"/>
      <c r="TVE12" s="129"/>
      <c r="TVF12" s="129"/>
      <c r="TVG12" s="129"/>
      <c r="TVH12" s="129"/>
      <c r="TVI12" s="129"/>
      <c r="TVJ12" s="129"/>
      <c r="TVK12" s="129"/>
      <c r="TVL12" s="129"/>
      <c r="TVM12" s="129"/>
      <c r="TVN12" s="129"/>
      <c r="TVO12" s="129"/>
      <c r="TVP12" s="129"/>
      <c r="TVQ12" s="129"/>
      <c r="TVR12" s="129"/>
      <c r="TVS12" s="129"/>
      <c r="TVT12" s="129"/>
      <c r="TVU12" s="129"/>
      <c r="TVV12" s="129"/>
      <c r="TVW12" s="129"/>
      <c r="TVX12" s="129"/>
      <c r="TVY12" s="129"/>
      <c r="TVZ12" s="129"/>
      <c r="TWA12" s="129"/>
      <c r="TWB12" s="129"/>
      <c r="TWC12" s="129"/>
      <c r="TWD12" s="129"/>
      <c r="TWE12" s="129"/>
      <c r="TWF12" s="129"/>
      <c r="TWG12" s="129"/>
      <c r="TWH12" s="129"/>
      <c r="TWI12" s="129"/>
      <c r="TWJ12" s="129"/>
      <c r="TWK12" s="129"/>
      <c r="TWL12" s="129"/>
      <c r="TWM12" s="129"/>
      <c r="TWN12" s="129"/>
      <c r="TWO12" s="129"/>
      <c r="TWP12" s="129"/>
      <c r="TWQ12" s="129"/>
      <c r="TWR12" s="129"/>
      <c r="TWS12" s="129"/>
      <c r="TWT12" s="129"/>
      <c r="TWU12" s="129"/>
      <c r="TWV12" s="129"/>
      <c r="TWW12" s="129"/>
      <c r="TWX12" s="129"/>
      <c r="TWY12" s="129"/>
      <c r="TWZ12" s="129"/>
      <c r="TXA12" s="129"/>
      <c r="TXB12" s="129"/>
      <c r="TXC12" s="129"/>
      <c r="TXD12" s="129"/>
      <c r="TXE12" s="129"/>
      <c r="TXF12" s="129"/>
      <c r="TXG12" s="129"/>
      <c r="TXH12" s="129"/>
      <c r="TXI12" s="129"/>
      <c r="TXJ12" s="129"/>
      <c r="TXK12" s="129"/>
      <c r="TXL12" s="129"/>
      <c r="TXM12" s="129"/>
      <c r="TXN12" s="129"/>
      <c r="TXO12" s="129"/>
      <c r="TXP12" s="129"/>
      <c r="TXQ12" s="129"/>
      <c r="TXR12" s="129"/>
      <c r="TXS12" s="129"/>
      <c r="TXT12" s="129"/>
      <c r="TXU12" s="129"/>
      <c r="TXV12" s="129"/>
      <c r="TXW12" s="129"/>
      <c r="TXX12" s="129"/>
      <c r="TXY12" s="129"/>
      <c r="TXZ12" s="129"/>
      <c r="TYA12" s="129"/>
      <c r="TYB12" s="129"/>
      <c r="TYC12" s="129"/>
      <c r="TYD12" s="129"/>
      <c r="TYE12" s="129"/>
      <c r="TYF12" s="129"/>
      <c r="TYG12" s="129"/>
      <c r="TYH12" s="129"/>
      <c r="TYI12" s="129"/>
      <c r="TYJ12" s="129"/>
      <c r="TYK12" s="129"/>
      <c r="TYL12" s="129"/>
      <c r="TYM12" s="129"/>
      <c r="TYN12" s="129"/>
      <c r="TYO12" s="129"/>
      <c r="TYP12" s="129"/>
      <c r="TYQ12" s="129"/>
      <c r="TYR12" s="129"/>
      <c r="TYS12" s="129"/>
      <c r="TYT12" s="129"/>
      <c r="TYU12" s="129"/>
      <c r="TYV12" s="129"/>
      <c r="TYW12" s="129"/>
      <c r="TYX12" s="129"/>
      <c r="TYY12" s="129"/>
      <c r="TYZ12" s="129"/>
      <c r="TZA12" s="129"/>
      <c r="TZB12" s="129"/>
      <c r="TZC12" s="129"/>
      <c r="TZD12" s="129"/>
      <c r="TZE12" s="129"/>
      <c r="TZF12" s="129"/>
      <c r="TZG12" s="129"/>
      <c r="TZH12" s="129"/>
      <c r="TZI12" s="129"/>
      <c r="TZJ12" s="129"/>
      <c r="TZK12" s="129"/>
      <c r="TZL12" s="129"/>
      <c r="TZM12" s="129"/>
      <c r="TZN12" s="129"/>
      <c r="TZO12" s="129"/>
      <c r="TZP12" s="129"/>
      <c r="TZQ12" s="129"/>
      <c r="TZR12" s="129"/>
      <c r="TZS12" s="129"/>
      <c r="TZT12" s="129"/>
      <c r="TZU12" s="129"/>
      <c r="TZV12" s="129"/>
      <c r="TZW12" s="129"/>
      <c r="TZX12" s="129"/>
      <c r="TZY12" s="129"/>
      <c r="TZZ12" s="129"/>
      <c r="UAA12" s="129"/>
      <c r="UAB12" s="129"/>
      <c r="UAC12" s="129"/>
      <c r="UAD12" s="129"/>
      <c r="UAE12" s="129"/>
      <c r="UAF12" s="129"/>
      <c r="UAG12" s="129"/>
      <c r="UAH12" s="129"/>
      <c r="UAI12" s="129"/>
      <c r="UAJ12" s="129"/>
      <c r="UAK12" s="129"/>
      <c r="UAL12" s="129"/>
      <c r="UAM12" s="129"/>
      <c r="UAN12" s="129"/>
      <c r="UAO12" s="129"/>
      <c r="UAP12" s="129"/>
      <c r="UAQ12" s="129"/>
      <c r="UAR12" s="129"/>
      <c r="UAS12" s="129"/>
      <c r="UAT12" s="129"/>
      <c r="UAU12" s="129"/>
      <c r="UAV12" s="129"/>
      <c r="UAW12" s="129"/>
      <c r="UAX12" s="129"/>
      <c r="UAY12" s="129"/>
      <c r="UAZ12" s="129"/>
      <c r="UBA12" s="129"/>
      <c r="UBB12" s="129"/>
      <c r="UBC12" s="129"/>
      <c r="UBD12" s="129"/>
      <c r="UBE12" s="129"/>
      <c r="UBF12" s="129"/>
      <c r="UBG12" s="129"/>
      <c r="UBH12" s="129"/>
      <c r="UBI12" s="129"/>
      <c r="UBJ12" s="129"/>
      <c r="UBK12" s="129"/>
      <c r="UBL12" s="129"/>
      <c r="UBM12" s="129"/>
      <c r="UBN12" s="129"/>
      <c r="UBO12" s="129"/>
      <c r="UBP12" s="129"/>
      <c r="UBQ12" s="129"/>
      <c r="UBR12" s="129"/>
      <c r="UBS12" s="129"/>
      <c r="UBT12" s="129"/>
      <c r="UBU12" s="129"/>
      <c r="UBV12" s="129"/>
      <c r="UBW12" s="129"/>
      <c r="UBX12" s="129"/>
      <c r="UBY12" s="129"/>
      <c r="UBZ12" s="129"/>
      <c r="UCA12" s="129"/>
      <c r="UCB12" s="129"/>
      <c r="UCC12" s="129"/>
      <c r="UCD12" s="129"/>
      <c r="UCE12" s="129"/>
      <c r="UCF12" s="129"/>
      <c r="UCG12" s="129"/>
      <c r="UCH12" s="129"/>
      <c r="UCI12" s="129"/>
      <c r="UCJ12" s="129"/>
      <c r="UCK12" s="129"/>
      <c r="UCL12" s="129"/>
      <c r="UCM12" s="129"/>
      <c r="UCN12" s="129"/>
      <c r="UCO12" s="129"/>
      <c r="UCP12" s="129"/>
      <c r="UCQ12" s="129"/>
      <c r="UCR12" s="129"/>
      <c r="UCS12" s="129"/>
      <c r="UCT12" s="129"/>
      <c r="UCU12" s="129"/>
      <c r="UCV12" s="129"/>
      <c r="UCW12" s="129"/>
      <c r="UCX12" s="129"/>
      <c r="UCY12" s="129"/>
      <c r="UCZ12" s="129"/>
      <c r="UDA12" s="129"/>
      <c r="UDB12" s="129"/>
      <c r="UDC12" s="129"/>
      <c r="UDD12" s="129"/>
      <c r="UDE12" s="129"/>
      <c r="UDF12" s="129"/>
      <c r="UDG12" s="129"/>
      <c r="UDH12" s="129"/>
      <c r="UDI12" s="129"/>
      <c r="UDJ12" s="129"/>
      <c r="UDK12" s="129"/>
      <c r="UDL12" s="129"/>
      <c r="UDM12" s="129"/>
      <c r="UDN12" s="129"/>
      <c r="UDO12" s="129"/>
      <c r="UDP12" s="129"/>
      <c r="UDQ12" s="129"/>
      <c r="UDR12" s="129"/>
      <c r="UDS12" s="129"/>
      <c r="UDT12" s="129"/>
      <c r="UDU12" s="129"/>
      <c r="UDV12" s="129"/>
      <c r="UDW12" s="129"/>
      <c r="UDX12" s="129"/>
      <c r="UDY12" s="129"/>
      <c r="UDZ12" s="129"/>
      <c r="UEA12" s="129"/>
      <c r="UEB12" s="129"/>
      <c r="UEC12" s="129"/>
      <c r="UED12" s="129"/>
      <c r="UEE12" s="129"/>
      <c r="UEF12" s="129"/>
      <c r="UEG12" s="129"/>
      <c r="UEH12" s="129"/>
      <c r="UEI12" s="129"/>
      <c r="UEJ12" s="129"/>
      <c r="UEK12" s="129"/>
      <c r="UEL12" s="129"/>
      <c r="UEM12" s="129"/>
      <c r="UEN12" s="129"/>
      <c r="UEO12" s="129"/>
      <c r="UEP12" s="129"/>
      <c r="UEQ12" s="129"/>
      <c r="UER12" s="129"/>
      <c r="UES12" s="129"/>
      <c r="UET12" s="129"/>
      <c r="UEU12" s="129"/>
      <c r="UEV12" s="129"/>
      <c r="UEW12" s="129"/>
      <c r="UEX12" s="129"/>
      <c r="UEY12" s="129"/>
      <c r="UEZ12" s="129"/>
      <c r="UFA12" s="129"/>
      <c r="UFB12" s="129"/>
      <c r="UFC12" s="129"/>
      <c r="UFD12" s="129"/>
      <c r="UFE12" s="129"/>
      <c r="UFF12" s="129"/>
      <c r="UFG12" s="129"/>
      <c r="UFH12" s="129"/>
      <c r="UFI12" s="129"/>
      <c r="UFJ12" s="129"/>
      <c r="UFK12" s="129"/>
      <c r="UFL12" s="129"/>
      <c r="UFM12" s="129"/>
      <c r="UFN12" s="129"/>
      <c r="UFO12" s="129"/>
      <c r="UFP12" s="129"/>
      <c r="UFQ12" s="129"/>
      <c r="UFR12" s="129"/>
      <c r="UFS12" s="129"/>
      <c r="UFT12" s="129"/>
      <c r="UFU12" s="129"/>
      <c r="UFV12" s="129"/>
      <c r="UFW12" s="129"/>
      <c r="UFX12" s="129"/>
      <c r="UFY12" s="129"/>
      <c r="UFZ12" s="129"/>
      <c r="UGA12" s="129"/>
      <c r="UGB12" s="129"/>
      <c r="UGC12" s="129"/>
      <c r="UGD12" s="129"/>
      <c r="UGE12" s="129"/>
      <c r="UGF12" s="129"/>
      <c r="UGG12" s="129"/>
      <c r="UGH12" s="129"/>
      <c r="UGI12" s="129"/>
      <c r="UGJ12" s="129"/>
      <c r="UGK12" s="129"/>
      <c r="UGL12" s="129"/>
      <c r="UGM12" s="129"/>
      <c r="UGN12" s="129"/>
      <c r="UGO12" s="129"/>
      <c r="UGP12" s="129"/>
      <c r="UGQ12" s="129"/>
      <c r="UGR12" s="129"/>
      <c r="UGS12" s="129"/>
      <c r="UGT12" s="129"/>
      <c r="UGU12" s="129"/>
      <c r="UGV12" s="129"/>
      <c r="UGW12" s="129"/>
      <c r="UGX12" s="129"/>
      <c r="UGY12" s="129"/>
      <c r="UGZ12" s="129"/>
      <c r="UHA12" s="129"/>
      <c r="UHB12" s="129"/>
      <c r="UHC12" s="129"/>
      <c r="UHD12" s="129"/>
      <c r="UHE12" s="129"/>
      <c r="UHF12" s="129"/>
      <c r="UHG12" s="129"/>
      <c r="UHH12" s="129"/>
      <c r="UHI12" s="129"/>
      <c r="UHJ12" s="129"/>
      <c r="UHK12" s="129"/>
      <c r="UHL12" s="129"/>
      <c r="UHM12" s="129"/>
      <c r="UHN12" s="129"/>
      <c r="UHO12" s="129"/>
      <c r="UHP12" s="129"/>
      <c r="UHQ12" s="129"/>
      <c r="UHR12" s="129"/>
      <c r="UHS12" s="129"/>
      <c r="UHT12" s="129"/>
      <c r="UHU12" s="129"/>
      <c r="UHV12" s="129"/>
      <c r="UHW12" s="129"/>
      <c r="UHX12" s="129"/>
      <c r="UHY12" s="129"/>
      <c r="UHZ12" s="129"/>
      <c r="UIA12" s="129"/>
      <c r="UIB12" s="129"/>
      <c r="UIC12" s="129"/>
      <c r="UID12" s="129"/>
      <c r="UIE12" s="129"/>
      <c r="UIF12" s="129"/>
      <c r="UIG12" s="129"/>
      <c r="UIH12" s="129"/>
      <c r="UII12" s="129"/>
      <c r="UIJ12" s="129"/>
      <c r="UIK12" s="129"/>
      <c r="UIL12" s="129"/>
      <c r="UIM12" s="129"/>
      <c r="UIN12" s="129"/>
      <c r="UIO12" s="129"/>
      <c r="UIP12" s="129"/>
      <c r="UIQ12" s="129"/>
      <c r="UIR12" s="129"/>
      <c r="UIS12" s="129"/>
      <c r="UIT12" s="129"/>
      <c r="UIU12" s="129"/>
      <c r="UIV12" s="129"/>
      <c r="UIW12" s="129"/>
      <c r="UIX12" s="129"/>
      <c r="UIY12" s="129"/>
      <c r="UIZ12" s="129"/>
      <c r="UJA12" s="129"/>
      <c r="UJB12" s="129"/>
      <c r="UJC12" s="129"/>
      <c r="UJD12" s="129"/>
      <c r="UJE12" s="129"/>
      <c r="UJF12" s="129"/>
      <c r="UJG12" s="129"/>
      <c r="UJH12" s="129"/>
      <c r="UJI12" s="129"/>
      <c r="UJJ12" s="129"/>
      <c r="UJK12" s="129"/>
      <c r="UJL12" s="129"/>
      <c r="UJM12" s="129"/>
      <c r="UJN12" s="129"/>
      <c r="UJO12" s="129"/>
      <c r="UJP12" s="129"/>
      <c r="UJQ12" s="129"/>
      <c r="UJR12" s="129"/>
      <c r="UJS12" s="129"/>
      <c r="UJT12" s="129"/>
      <c r="UJU12" s="129"/>
      <c r="UJV12" s="129"/>
      <c r="UJW12" s="129"/>
      <c r="UJX12" s="129"/>
      <c r="UJY12" s="129"/>
      <c r="UJZ12" s="129"/>
      <c r="UKA12" s="129"/>
      <c r="UKB12" s="129"/>
      <c r="UKC12" s="129"/>
      <c r="UKD12" s="129"/>
      <c r="UKE12" s="129"/>
      <c r="UKF12" s="129"/>
      <c r="UKG12" s="129"/>
      <c r="UKH12" s="129"/>
      <c r="UKI12" s="129"/>
      <c r="UKJ12" s="129"/>
      <c r="UKK12" s="129"/>
      <c r="UKL12" s="129"/>
      <c r="UKM12" s="129"/>
      <c r="UKN12" s="129"/>
      <c r="UKO12" s="129"/>
      <c r="UKP12" s="129"/>
      <c r="UKQ12" s="129"/>
      <c r="UKR12" s="129"/>
      <c r="UKS12" s="129"/>
      <c r="UKT12" s="129"/>
      <c r="UKU12" s="129"/>
      <c r="UKV12" s="129"/>
      <c r="UKW12" s="129"/>
      <c r="UKX12" s="129"/>
      <c r="UKY12" s="129"/>
      <c r="UKZ12" s="129"/>
      <c r="ULA12" s="129"/>
      <c r="ULB12" s="129"/>
      <c r="ULC12" s="129"/>
      <c r="ULD12" s="129"/>
      <c r="ULE12" s="129"/>
      <c r="ULF12" s="129"/>
      <c r="ULG12" s="129"/>
      <c r="ULH12" s="129"/>
      <c r="ULI12" s="129"/>
      <c r="ULJ12" s="129"/>
      <c r="ULK12" s="129"/>
      <c r="ULL12" s="129"/>
      <c r="ULM12" s="129"/>
      <c r="ULN12" s="129"/>
      <c r="ULO12" s="129"/>
      <c r="ULP12" s="129"/>
      <c r="ULQ12" s="129"/>
      <c r="ULR12" s="129"/>
      <c r="ULS12" s="129"/>
      <c r="ULT12" s="129"/>
      <c r="ULU12" s="129"/>
      <c r="ULV12" s="129"/>
      <c r="ULW12" s="129"/>
      <c r="ULX12" s="129"/>
      <c r="ULY12" s="129"/>
      <c r="ULZ12" s="129"/>
      <c r="UMA12" s="129"/>
      <c r="UMB12" s="129"/>
      <c r="UMC12" s="129"/>
      <c r="UMD12" s="129"/>
      <c r="UME12" s="129"/>
      <c r="UMF12" s="129"/>
      <c r="UMG12" s="129"/>
      <c r="UMH12" s="129"/>
      <c r="UMI12" s="129"/>
      <c r="UMJ12" s="129"/>
      <c r="UMK12" s="129"/>
      <c r="UML12" s="129"/>
      <c r="UMM12" s="129"/>
      <c r="UMN12" s="129"/>
      <c r="UMO12" s="129"/>
      <c r="UMP12" s="129"/>
      <c r="UMQ12" s="129"/>
      <c r="UMR12" s="129"/>
      <c r="UMS12" s="129"/>
      <c r="UMT12" s="129"/>
      <c r="UMU12" s="129"/>
      <c r="UMV12" s="129"/>
      <c r="UMW12" s="129"/>
      <c r="UMX12" s="129"/>
      <c r="UMY12" s="129"/>
      <c r="UMZ12" s="129"/>
      <c r="UNA12" s="129"/>
      <c r="UNB12" s="129"/>
      <c r="UNC12" s="129"/>
      <c r="UND12" s="129"/>
      <c r="UNE12" s="129"/>
      <c r="UNF12" s="129"/>
      <c r="UNG12" s="129"/>
      <c r="UNH12" s="129"/>
      <c r="UNI12" s="129"/>
      <c r="UNJ12" s="129"/>
      <c r="UNK12" s="129"/>
      <c r="UNL12" s="129"/>
      <c r="UNM12" s="129"/>
      <c r="UNN12" s="129"/>
      <c r="UNO12" s="129"/>
      <c r="UNP12" s="129"/>
      <c r="UNQ12" s="129"/>
      <c r="UNR12" s="129"/>
      <c r="UNS12" s="129"/>
      <c r="UNT12" s="129"/>
      <c r="UNU12" s="129"/>
      <c r="UNV12" s="129"/>
      <c r="UNW12" s="129"/>
      <c r="UNX12" s="129"/>
      <c r="UNY12" s="129"/>
      <c r="UNZ12" s="129"/>
      <c r="UOA12" s="129"/>
      <c r="UOB12" s="129"/>
      <c r="UOC12" s="129"/>
      <c r="UOD12" s="129"/>
      <c r="UOE12" s="129"/>
      <c r="UOF12" s="129"/>
      <c r="UOG12" s="129"/>
      <c r="UOH12" s="129"/>
      <c r="UOI12" s="129"/>
      <c r="UOJ12" s="129"/>
      <c r="UOK12" s="129"/>
      <c r="UOL12" s="129"/>
      <c r="UOM12" s="129"/>
      <c r="UON12" s="129"/>
      <c r="UOO12" s="129"/>
      <c r="UOP12" s="129"/>
      <c r="UOQ12" s="129"/>
      <c r="UOR12" s="129"/>
      <c r="UOS12" s="129"/>
      <c r="UOT12" s="129"/>
      <c r="UOU12" s="129"/>
      <c r="UOV12" s="129"/>
      <c r="UOW12" s="129"/>
      <c r="UOX12" s="129"/>
      <c r="UOY12" s="129"/>
      <c r="UOZ12" s="129"/>
      <c r="UPA12" s="129"/>
      <c r="UPB12" s="129"/>
      <c r="UPC12" s="129"/>
      <c r="UPD12" s="129"/>
      <c r="UPE12" s="129"/>
      <c r="UPF12" s="129"/>
      <c r="UPG12" s="129"/>
      <c r="UPH12" s="129"/>
      <c r="UPI12" s="129"/>
      <c r="UPJ12" s="129"/>
      <c r="UPK12" s="129"/>
      <c r="UPL12" s="129"/>
      <c r="UPM12" s="129"/>
      <c r="UPN12" s="129"/>
      <c r="UPO12" s="129"/>
      <c r="UPP12" s="129"/>
      <c r="UPQ12" s="129"/>
      <c r="UPR12" s="129"/>
      <c r="UPS12" s="129"/>
      <c r="UPT12" s="129"/>
      <c r="UPU12" s="129"/>
      <c r="UPV12" s="129"/>
      <c r="UPW12" s="129"/>
      <c r="UPX12" s="129"/>
      <c r="UPY12" s="129"/>
      <c r="UPZ12" s="129"/>
      <c r="UQA12" s="129"/>
      <c r="UQB12" s="129"/>
      <c r="UQC12" s="129"/>
      <c r="UQD12" s="129"/>
      <c r="UQE12" s="129"/>
      <c r="UQF12" s="129"/>
      <c r="UQG12" s="129"/>
      <c r="UQH12" s="129"/>
      <c r="UQI12" s="129"/>
      <c r="UQJ12" s="129"/>
      <c r="UQK12" s="129"/>
      <c r="UQL12" s="129"/>
      <c r="UQM12" s="129"/>
      <c r="UQN12" s="129"/>
      <c r="UQO12" s="129"/>
      <c r="UQP12" s="129"/>
      <c r="UQQ12" s="129"/>
      <c r="UQR12" s="129"/>
      <c r="UQS12" s="129"/>
      <c r="UQT12" s="129"/>
      <c r="UQU12" s="129"/>
      <c r="UQV12" s="129"/>
      <c r="UQW12" s="129"/>
      <c r="UQX12" s="129"/>
      <c r="UQY12" s="129"/>
      <c r="UQZ12" s="129"/>
      <c r="URA12" s="129"/>
      <c r="URB12" s="129"/>
      <c r="URC12" s="129"/>
      <c r="URD12" s="129"/>
      <c r="URE12" s="129"/>
      <c r="URF12" s="129"/>
      <c r="URG12" s="129"/>
      <c r="URH12" s="129"/>
      <c r="URI12" s="129"/>
      <c r="URJ12" s="129"/>
      <c r="URK12" s="129"/>
      <c r="URL12" s="129"/>
      <c r="URM12" s="129"/>
      <c r="URN12" s="129"/>
      <c r="URO12" s="129"/>
      <c r="URP12" s="129"/>
      <c r="URQ12" s="129"/>
      <c r="URR12" s="129"/>
      <c r="URS12" s="129"/>
      <c r="URT12" s="129"/>
      <c r="URU12" s="129"/>
      <c r="URV12" s="129"/>
      <c r="URW12" s="129"/>
      <c r="URX12" s="129"/>
      <c r="URY12" s="129"/>
      <c r="URZ12" s="129"/>
      <c r="USA12" s="129"/>
      <c r="USB12" s="129"/>
      <c r="USC12" s="129"/>
      <c r="USD12" s="129"/>
      <c r="USE12" s="129"/>
      <c r="USF12" s="129"/>
      <c r="USG12" s="129"/>
      <c r="USH12" s="129"/>
      <c r="USI12" s="129"/>
      <c r="USJ12" s="129"/>
      <c r="USK12" s="129"/>
      <c r="USL12" s="129"/>
      <c r="USM12" s="129"/>
      <c r="USN12" s="129"/>
      <c r="USO12" s="129"/>
      <c r="USP12" s="129"/>
      <c r="USQ12" s="129"/>
      <c r="USR12" s="129"/>
      <c r="USS12" s="129"/>
      <c r="UST12" s="129"/>
      <c r="USU12" s="129"/>
      <c r="USV12" s="129"/>
      <c r="USW12" s="129"/>
      <c r="USX12" s="129"/>
      <c r="USY12" s="129"/>
      <c r="USZ12" s="129"/>
      <c r="UTA12" s="129"/>
      <c r="UTB12" s="129"/>
      <c r="UTC12" s="129"/>
      <c r="UTD12" s="129"/>
      <c r="UTE12" s="129"/>
      <c r="UTF12" s="129"/>
      <c r="UTG12" s="129"/>
      <c r="UTH12" s="129"/>
      <c r="UTI12" s="129"/>
      <c r="UTJ12" s="129"/>
      <c r="UTK12" s="129"/>
      <c r="UTL12" s="129"/>
      <c r="UTM12" s="129"/>
      <c r="UTN12" s="129"/>
      <c r="UTO12" s="129"/>
      <c r="UTP12" s="129"/>
      <c r="UTQ12" s="129"/>
      <c r="UTR12" s="129"/>
      <c r="UTS12" s="129"/>
      <c r="UTT12" s="129"/>
      <c r="UTU12" s="129"/>
      <c r="UTV12" s="129"/>
      <c r="UTW12" s="129"/>
      <c r="UTX12" s="129"/>
      <c r="UTY12" s="129"/>
      <c r="UTZ12" s="129"/>
      <c r="UUA12" s="129"/>
      <c r="UUB12" s="129"/>
      <c r="UUC12" s="129"/>
      <c r="UUD12" s="129"/>
      <c r="UUE12" s="129"/>
      <c r="UUF12" s="129"/>
      <c r="UUG12" s="129"/>
      <c r="UUH12" s="129"/>
      <c r="UUI12" s="129"/>
      <c r="UUJ12" s="129"/>
      <c r="UUK12" s="129"/>
      <c r="UUL12" s="129"/>
      <c r="UUM12" s="129"/>
      <c r="UUN12" s="129"/>
      <c r="UUO12" s="129"/>
      <c r="UUP12" s="129"/>
      <c r="UUQ12" s="129"/>
      <c r="UUR12" s="129"/>
      <c r="UUS12" s="129"/>
      <c r="UUT12" s="129"/>
      <c r="UUU12" s="129"/>
      <c r="UUV12" s="129"/>
      <c r="UUW12" s="129"/>
      <c r="UUX12" s="129"/>
      <c r="UUY12" s="129"/>
      <c r="UUZ12" s="129"/>
      <c r="UVA12" s="129"/>
      <c r="UVB12" s="129"/>
      <c r="UVC12" s="129"/>
      <c r="UVD12" s="129"/>
      <c r="UVE12" s="129"/>
      <c r="UVF12" s="129"/>
      <c r="UVG12" s="129"/>
      <c r="UVH12" s="129"/>
      <c r="UVI12" s="129"/>
      <c r="UVJ12" s="129"/>
      <c r="UVK12" s="129"/>
      <c r="UVL12" s="129"/>
      <c r="UVM12" s="129"/>
      <c r="UVN12" s="129"/>
      <c r="UVO12" s="129"/>
      <c r="UVP12" s="129"/>
      <c r="UVQ12" s="129"/>
      <c r="UVR12" s="129"/>
      <c r="UVS12" s="129"/>
      <c r="UVT12" s="129"/>
      <c r="UVU12" s="129"/>
      <c r="UVV12" s="129"/>
      <c r="UVW12" s="129"/>
      <c r="UVX12" s="129"/>
      <c r="UVY12" s="129"/>
      <c r="UVZ12" s="129"/>
      <c r="UWA12" s="129"/>
      <c r="UWB12" s="129"/>
      <c r="UWC12" s="129"/>
      <c r="UWD12" s="129"/>
      <c r="UWE12" s="129"/>
      <c r="UWF12" s="129"/>
      <c r="UWG12" s="129"/>
      <c r="UWH12" s="129"/>
      <c r="UWI12" s="129"/>
      <c r="UWJ12" s="129"/>
      <c r="UWK12" s="129"/>
      <c r="UWL12" s="129"/>
      <c r="UWM12" s="129"/>
      <c r="UWN12" s="129"/>
      <c r="UWO12" s="129"/>
      <c r="UWP12" s="129"/>
      <c r="UWQ12" s="129"/>
      <c r="UWR12" s="129"/>
      <c r="UWS12" s="129"/>
      <c r="UWT12" s="129"/>
      <c r="UWU12" s="129"/>
      <c r="UWV12" s="129"/>
      <c r="UWW12" s="129"/>
      <c r="UWX12" s="129"/>
      <c r="UWY12" s="129"/>
      <c r="UWZ12" s="129"/>
      <c r="UXA12" s="129"/>
      <c r="UXB12" s="129"/>
      <c r="UXC12" s="129"/>
      <c r="UXD12" s="129"/>
      <c r="UXE12" s="129"/>
      <c r="UXF12" s="129"/>
      <c r="UXG12" s="129"/>
      <c r="UXH12" s="129"/>
      <c r="UXI12" s="129"/>
      <c r="UXJ12" s="129"/>
      <c r="UXK12" s="129"/>
      <c r="UXL12" s="129"/>
      <c r="UXM12" s="129"/>
      <c r="UXN12" s="129"/>
      <c r="UXO12" s="129"/>
      <c r="UXP12" s="129"/>
      <c r="UXQ12" s="129"/>
      <c r="UXR12" s="129"/>
      <c r="UXS12" s="129"/>
      <c r="UXT12" s="129"/>
      <c r="UXU12" s="129"/>
      <c r="UXV12" s="129"/>
      <c r="UXW12" s="129"/>
      <c r="UXX12" s="129"/>
      <c r="UXY12" s="129"/>
      <c r="UXZ12" s="129"/>
      <c r="UYA12" s="129"/>
      <c r="UYB12" s="129"/>
      <c r="UYC12" s="129"/>
      <c r="UYD12" s="129"/>
      <c r="UYE12" s="129"/>
      <c r="UYF12" s="129"/>
      <c r="UYG12" s="129"/>
      <c r="UYH12" s="129"/>
      <c r="UYI12" s="129"/>
      <c r="UYJ12" s="129"/>
      <c r="UYK12" s="129"/>
      <c r="UYL12" s="129"/>
      <c r="UYM12" s="129"/>
      <c r="UYN12" s="129"/>
      <c r="UYO12" s="129"/>
      <c r="UYP12" s="129"/>
      <c r="UYQ12" s="129"/>
      <c r="UYR12" s="129"/>
      <c r="UYS12" s="129"/>
      <c r="UYT12" s="129"/>
      <c r="UYU12" s="129"/>
      <c r="UYV12" s="129"/>
      <c r="UYW12" s="129"/>
      <c r="UYX12" s="129"/>
      <c r="UYY12" s="129"/>
      <c r="UYZ12" s="129"/>
      <c r="UZA12" s="129"/>
      <c r="UZB12" s="129"/>
      <c r="UZC12" s="129"/>
      <c r="UZD12" s="129"/>
      <c r="UZE12" s="129"/>
      <c r="UZF12" s="129"/>
      <c r="UZG12" s="129"/>
      <c r="UZH12" s="129"/>
      <c r="UZI12" s="129"/>
      <c r="UZJ12" s="129"/>
      <c r="UZK12" s="129"/>
      <c r="UZL12" s="129"/>
      <c r="UZM12" s="129"/>
      <c r="UZN12" s="129"/>
      <c r="UZO12" s="129"/>
      <c r="UZP12" s="129"/>
      <c r="UZQ12" s="129"/>
      <c r="UZR12" s="129"/>
      <c r="UZS12" s="129"/>
      <c r="UZT12" s="129"/>
      <c r="UZU12" s="129"/>
      <c r="UZV12" s="129"/>
      <c r="UZW12" s="129"/>
      <c r="UZX12" s="129"/>
      <c r="UZY12" s="129"/>
      <c r="UZZ12" s="129"/>
      <c r="VAA12" s="129"/>
      <c r="VAB12" s="129"/>
      <c r="VAC12" s="129"/>
      <c r="VAD12" s="129"/>
      <c r="VAE12" s="129"/>
      <c r="VAF12" s="129"/>
      <c r="VAG12" s="129"/>
      <c r="VAH12" s="129"/>
      <c r="VAI12" s="129"/>
      <c r="VAJ12" s="129"/>
      <c r="VAK12" s="129"/>
      <c r="VAL12" s="129"/>
      <c r="VAM12" s="129"/>
      <c r="VAN12" s="129"/>
      <c r="VAO12" s="129"/>
      <c r="VAP12" s="129"/>
      <c r="VAQ12" s="129"/>
      <c r="VAR12" s="129"/>
      <c r="VAS12" s="129"/>
      <c r="VAT12" s="129"/>
      <c r="VAU12" s="129"/>
      <c r="VAV12" s="129"/>
      <c r="VAW12" s="129"/>
      <c r="VAX12" s="129"/>
      <c r="VAY12" s="129"/>
      <c r="VAZ12" s="129"/>
      <c r="VBA12" s="129"/>
      <c r="VBB12" s="129"/>
      <c r="VBC12" s="129"/>
      <c r="VBD12" s="129"/>
      <c r="VBE12" s="129"/>
      <c r="VBF12" s="129"/>
      <c r="VBG12" s="129"/>
      <c r="VBH12" s="129"/>
      <c r="VBI12" s="129"/>
      <c r="VBJ12" s="129"/>
      <c r="VBK12" s="129"/>
      <c r="VBL12" s="129"/>
      <c r="VBM12" s="129"/>
      <c r="VBN12" s="129"/>
      <c r="VBO12" s="129"/>
      <c r="VBP12" s="129"/>
      <c r="VBQ12" s="129"/>
      <c r="VBR12" s="129"/>
      <c r="VBS12" s="129"/>
      <c r="VBT12" s="129"/>
      <c r="VBU12" s="129"/>
      <c r="VBV12" s="129"/>
      <c r="VBW12" s="129"/>
      <c r="VBX12" s="129"/>
      <c r="VBY12" s="129"/>
      <c r="VBZ12" s="129"/>
      <c r="VCA12" s="129"/>
      <c r="VCB12" s="129"/>
      <c r="VCC12" s="129"/>
      <c r="VCD12" s="129"/>
      <c r="VCE12" s="129"/>
      <c r="VCF12" s="129"/>
      <c r="VCG12" s="129"/>
      <c r="VCH12" s="129"/>
      <c r="VCI12" s="129"/>
      <c r="VCJ12" s="129"/>
      <c r="VCK12" s="129"/>
      <c r="VCL12" s="129"/>
      <c r="VCM12" s="129"/>
      <c r="VCN12" s="129"/>
      <c r="VCO12" s="129"/>
      <c r="VCP12" s="129"/>
      <c r="VCQ12" s="129"/>
      <c r="VCR12" s="129"/>
      <c r="VCS12" s="129"/>
      <c r="VCT12" s="129"/>
      <c r="VCU12" s="129"/>
      <c r="VCV12" s="129"/>
      <c r="VCW12" s="129"/>
      <c r="VCX12" s="129"/>
      <c r="VCY12" s="129"/>
      <c r="VCZ12" s="129"/>
      <c r="VDA12" s="129"/>
      <c r="VDB12" s="129"/>
      <c r="VDC12" s="129"/>
      <c r="VDD12" s="129"/>
      <c r="VDE12" s="129"/>
      <c r="VDF12" s="129"/>
      <c r="VDG12" s="129"/>
      <c r="VDH12" s="129"/>
      <c r="VDI12" s="129"/>
      <c r="VDJ12" s="129"/>
      <c r="VDK12" s="129"/>
      <c r="VDL12" s="129"/>
      <c r="VDM12" s="129"/>
      <c r="VDN12" s="129"/>
      <c r="VDO12" s="129"/>
      <c r="VDP12" s="129"/>
      <c r="VDQ12" s="129"/>
      <c r="VDR12" s="129"/>
      <c r="VDS12" s="129"/>
      <c r="VDT12" s="129"/>
      <c r="VDU12" s="129"/>
      <c r="VDV12" s="129"/>
      <c r="VDW12" s="129"/>
      <c r="VDX12" s="129"/>
      <c r="VDY12" s="129"/>
      <c r="VDZ12" s="129"/>
      <c r="VEA12" s="129"/>
      <c r="VEB12" s="129"/>
      <c r="VEC12" s="129"/>
      <c r="VED12" s="129"/>
      <c r="VEE12" s="129"/>
      <c r="VEF12" s="129"/>
      <c r="VEG12" s="129"/>
      <c r="VEH12" s="129"/>
      <c r="VEI12" s="129"/>
      <c r="VEJ12" s="129"/>
      <c r="VEK12" s="129"/>
      <c r="VEL12" s="129"/>
      <c r="VEM12" s="129"/>
      <c r="VEN12" s="129"/>
      <c r="VEO12" s="129"/>
      <c r="VEP12" s="129"/>
      <c r="VEQ12" s="129"/>
      <c r="VER12" s="129"/>
      <c r="VES12" s="129"/>
      <c r="VET12" s="129"/>
      <c r="VEU12" s="129"/>
      <c r="VEV12" s="129"/>
      <c r="VEW12" s="129"/>
      <c r="VEX12" s="129"/>
      <c r="VEY12" s="129"/>
      <c r="VEZ12" s="129"/>
      <c r="VFA12" s="129"/>
      <c r="VFB12" s="129"/>
      <c r="VFC12" s="129"/>
      <c r="VFD12" s="129"/>
      <c r="VFE12" s="129"/>
      <c r="VFF12" s="129"/>
      <c r="VFG12" s="129"/>
      <c r="VFH12" s="129"/>
      <c r="VFI12" s="129"/>
      <c r="VFJ12" s="129"/>
      <c r="VFK12" s="129"/>
      <c r="VFL12" s="129"/>
      <c r="VFM12" s="129"/>
      <c r="VFN12" s="129"/>
      <c r="VFO12" s="129"/>
      <c r="VFP12" s="129"/>
      <c r="VFQ12" s="129"/>
      <c r="VFR12" s="129"/>
      <c r="VFS12" s="129"/>
      <c r="VFT12" s="129"/>
      <c r="VFU12" s="129"/>
      <c r="VFV12" s="129"/>
      <c r="VFW12" s="129"/>
      <c r="VFX12" s="129"/>
      <c r="VFY12" s="129"/>
      <c r="VFZ12" s="129"/>
      <c r="VGA12" s="129"/>
      <c r="VGB12" s="129"/>
      <c r="VGC12" s="129"/>
      <c r="VGD12" s="129"/>
      <c r="VGE12" s="129"/>
      <c r="VGF12" s="129"/>
      <c r="VGG12" s="129"/>
      <c r="VGH12" s="129"/>
      <c r="VGI12" s="129"/>
      <c r="VGJ12" s="129"/>
      <c r="VGK12" s="129"/>
      <c r="VGL12" s="129"/>
      <c r="VGM12" s="129"/>
      <c r="VGN12" s="129"/>
      <c r="VGO12" s="129"/>
      <c r="VGP12" s="129"/>
      <c r="VGQ12" s="129"/>
      <c r="VGR12" s="129"/>
      <c r="VGS12" s="129"/>
      <c r="VGT12" s="129"/>
      <c r="VGU12" s="129"/>
      <c r="VGV12" s="129"/>
      <c r="VGW12" s="129"/>
      <c r="VGX12" s="129"/>
      <c r="VGY12" s="129"/>
      <c r="VGZ12" s="129"/>
      <c r="VHA12" s="129"/>
      <c r="VHB12" s="129"/>
      <c r="VHC12" s="129"/>
      <c r="VHD12" s="129"/>
      <c r="VHE12" s="129"/>
      <c r="VHF12" s="129"/>
      <c r="VHG12" s="129"/>
      <c r="VHH12" s="129"/>
      <c r="VHI12" s="129"/>
      <c r="VHJ12" s="129"/>
      <c r="VHK12" s="129"/>
      <c r="VHL12" s="129"/>
      <c r="VHM12" s="129"/>
      <c r="VHN12" s="129"/>
      <c r="VHO12" s="129"/>
      <c r="VHP12" s="129"/>
      <c r="VHQ12" s="129"/>
      <c r="VHR12" s="129"/>
      <c r="VHS12" s="129"/>
      <c r="VHT12" s="129"/>
      <c r="VHU12" s="129"/>
      <c r="VHV12" s="129"/>
      <c r="VHW12" s="129"/>
      <c r="VHX12" s="129"/>
      <c r="VHY12" s="129"/>
      <c r="VHZ12" s="129"/>
      <c r="VIA12" s="129"/>
      <c r="VIB12" s="129"/>
      <c r="VIC12" s="129"/>
      <c r="VID12" s="129"/>
      <c r="VIE12" s="129"/>
      <c r="VIF12" s="129"/>
      <c r="VIG12" s="129"/>
      <c r="VIH12" s="129"/>
      <c r="VII12" s="129"/>
      <c r="VIJ12" s="129"/>
      <c r="VIK12" s="129"/>
      <c r="VIL12" s="129"/>
      <c r="VIM12" s="129"/>
      <c r="VIN12" s="129"/>
      <c r="VIO12" s="129"/>
      <c r="VIP12" s="129"/>
      <c r="VIQ12" s="129"/>
      <c r="VIR12" s="129"/>
      <c r="VIS12" s="129"/>
      <c r="VIT12" s="129"/>
      <c r="VIU12" s="129"/>
      <c r="VIV12" s="129"/>
      <c r="VIW12" s="129"/>
      <c r="VIX12" s="129"/>
      <c r="VIY12" s="129"/>
      <c r="VIZ12" s="129"/>
      <c r="VJA12" s="129"/>
      <c r="VJB12" s="129"/>
      <c r="VJC12" s="129"/>
      <c r="VJD12" s="129"/>
      <c r="VJE12" s="129"/>
      <c r="VJF12" s="129"/>
      <c r="VJG12" s="129"/>
      <c r="VJH12" s="129"/>
      <c r="VJI12" s="129"/>
      <c r="VJJ12" s="129"/>
      <c r="VJK12" s="129"/>
      <c r="VJL12" s="129"/>
      <c r="VJM12" s="129"/>
      <c r="VJN12" s="129"/>
      <c r="VJO12" s="129"/>
      <c r="VJP12" s="129"/>
      <c r="VJQ12" s="129"/>
      <c r="VJR12" s="129"/>
      <c r="VJS12" s="129"/>
      <c r="VJT12" s="129"/>
      <c r="VJU12" s="129"/>
      <c r="VJV12" s="129"/>
      <c r="VJW12" s="129"/>
      <c r="VJX12" s="129"/>
      <c r="VJY12" s="129"/>
      <c r="VJZ12" s="129"/>
      <c r="VKA12" s="129"/>
      <c r="VKB12" s="129"/>
      <c r="VKC12" s="129"/>
      <c r="VKD12" s="129"/>
      <c r="VKE12" s="129"/>
      <c r="VKF12" s="129"/>
      <c r="VKG12" s="129"/>
      <c r="VKH12" s="129"/>
      <c r="VKI12" s="129"/>
      <c r="VKJ12" s="129"/>
      <c r="VKK12" s="129"/>
      <c r="VKL12" s="129"/>
      <c r="VKM12" s="129"/>
      <c r="VKN12" s="129"/>
      <c r="VKO12" s="129"/>
      <c r="VKP12" s="129"/>
      <c r="VKQ12" s="129"/>
      <c r="VKR12" s="129"/>
      <c r="VKS12" s="129"/>
      <c r="VKT12" s="129"/>
      <c r="VKU12" s="129"/>
      <c r="VKV12" s="129"/>
      <c r="VKW12" s="129"/>
      <c r="VKX12" s="129"/>
      <c r="VKY12" s="129"/>
      <c r="VKZ12" s="129"/>
      <c r="VLA12" s="129"/>
      <c r="VLB12" s="129"/>
      <c r="VLC12" s="129"/>
      <c r="VLD12" s="129"/>
      <c r="VLE12" s="129"/>
      <c r="VLF12" s="129"/>
      <c r="VLG12" s="129"/>
      <c r="VLH12" s="129"/>
      <c r="VLI12" s="129"/>
      <c r="VLJ12" s="129"/>
      <c r="VLK12" s="129"/>
      <c r="VLL12" s="129"/>
      <c r="VLM12" s="129"/>
      <c r="VLN12" s="129"/>
      <c r="VLO12" s="129"/>
      <c r="VLP12" s="129"/>
      <c r="VLQ12" s="129"/>
      <c r="VLR12" s="129"/>
      <c r="VLS12" s="129"/>
      <c r="VLT12" s="129"/>
      <c r="VLU12" s="129"/>
      <c r="VLV12" s="129"/>
      <c r="VLW12" s="129"/>
      <c r="VLX12" s="129"/>
      <c r="VLY12" s="129"/>
      <c r="VLZ12" s="129"/>
      <c r="VMA12" s="129"/>
      <c r="VMB12" s="129"/>
      <c r="VMC12" s="129"/>
      <c r="VMD12" s="129"/>
      <c r="VME12" s="129"/>
      <c r="VMF12" s="129"/>
      <c r="VMG12" s="129"/>
      <c r="VMH12" s="129"/>
      <c r="VMI12" s="129"/>
      <c r="VMJ12" s="129"/>
      <c r="VMK12" s="129"/>
      <c r="VML12" s="129"/>
      <c r="VMM12" s="129"/>
      <c r="VMN12" s="129"/>
      <c r="VMO12" s="129"/>
      <c r="VMP12" s="129"/>
      <c r="VMQ12" s="129"/>
      <c r="VMR12" s="129"/>
      <c r="VMS12" s="129"/>
      <c r="VMT12" s="129"/>
      <c r="VMU12" s="129"/>
      <c r="VMV12" s="129"/>
      <c r="VMW12" s="129"/>
      <c r="VMX12" s="129"/>
      <c r="VMY12" s="129"/>
      <c r="VMZ12" s="129"/>
      <c r="VNA12" s="129"/>
      <c r="VNB12" s="129"/>
      <c r="VNC12" s="129"/>
      <c r="VND12" s="129"/>
      <c r="VNE12" s="129"/>
      <c r="VNF12" s="129"/>
      <c r="VNG12" s="129"/>
      <c r="VNH12" s="129"/>
      <c r="VNI12" s="129"/>
      <c r="VNJ12" s="129"/>
      <c r="VNK12" s="129"/>
      <c r="VNL12" s="129"/>
      <c r="VNM12" s="129"/>
      <c r="VNN12" s="129"/>
      <c r="VNO12" s="129"/>
      <c r="VNP12" s="129"/>
      <c r="VNQ12" s="129"/>
      <c r="VNR12" s="129"/>
      <c r="VNS12" s="129"/>
      <c r="VNT12" s="129"/>
      <c r="VNU12" s="129"/>
      <c r="VNV12" s="129"/>
      <c r="VNW12" s="129"/>
      <c r="VNX12" s="129"/>
      <c r="VNY12" s="129"/>
      <c r="VNZ12" s="129"/>
      <c r="VOA12" s="129"/>
      <c r="VOB12" s="129"/>
      <c r="VOC12" s="129"/>
      <c r="VOD12" s="129"/>
      <c r="VOE12" s="129"/>
      <c r="VOF12" s="129"/>
      <c r="VOG12" s="129"/>
      <c r="VOH12" s="129"/>
      <c r="VOI12" s="129"/>
      <c r="VOJ12" s="129"/>
      <c r="VOK12" s="129"/>
      <c r="VOL12" s="129"/>
      <c r="VOM12" s="129"/>
      <c r="VON12" s="129"/>
      <c r="VOO12" s="129"/>
      <c r="VOP12" s="129"/>
      <c r="VOQ12" s="129"/>
      <c r="VOR12" s="129"/>
      <c r="VOS12" s="129"/>
      <c r="VOT12" s="129"/>
      <c r="VOU12" s="129"/>
      <c r="VOV12" s="129"/>
      <c r="VOW12" s="129"/>
      <c r="VOX12" s="129"/>
      <c r="VOY12" s="129"/>
      <c r="VOZ12" s="129"/>
      <c r="VPA12" s="129"/>
      <c r="VPB12" s="129"/>
      <c r="VPC12" s="129"/>
      <c r="VPD12" s="129"/>
      <c r="VPE12" s="129"/>
      <c r="VPF12" s="129"/>
      <c r="VPG12" s="129"/>
      <c r="VPH12" s="129"/>
      <c r="VPI12" s="129"/>
      <c r="VPJ12" s="129"/>
      <c r="VPK12" s="129"/>
      <c r="VPL12" s="129"/>
      <c r="VPM12" s="129"/>
      <c r="VPN12" s="129"/>
      <c r="VPO12" s="129"/>
      <c r="VPP12" s="129"/>
      <c r="VPQ12" s="129"/>
      <c r="VPR12" s="129"/>
      <c r="VPS12" s="129"/>
      <c r="VPT12" s="129"/>
      <c r="VPU12" s="129"/>
      <c r="VPV12" s="129"/>
      <c r="VPW12" s="129"/>
      <c r="VPX12" s="129"/>
      <c r="VPY12" s="129"/>
      <c r="VPZ12" s="129"/>
      <c r="VQA12" s="129"/>
      <c r="VQB12" s="129"/>
      <c r="VQC12" s="129"/>
      <c r="VQD12" s="129"/>
      <c r="VQE12" s="129"/>
      <c r="VQF12" s="129"/>
      <c r="VQG12" s="129"/>
      <c r="VQH12" s="129"/>
      <c r="VQI12" s="129"/>
      <c r="VQJ12" s="129"/>
      <c r="VQK12" s="129"/>
      <c r="VQL12" s="129"/>
      <c r="VQM12" s="129"/>
      <c r="VQN12" s="129"/>
      <c r="VQO12" s="129"/>
      <c r="VQP12" s="129"/>
      <c r="VQQ12" s="129"/>
      <c r="VQR12" s="129"/>
      <c r="VQS12" s="129"/>
      <c r="VQT12" s="129"/>
      <c r="VQU12" s="129"/>
      <c r="VQV12" s="129"/>
      <c r="VQW12" s="129"/>
      <c r="VQX12" s="129"/>
      <c r="VQY12" s="129"/>
      <c r="VQZ12" s="129"/>
      <c r="VRA12" s="129"/>
      <c r="VRB12" s="129"/>
      <c r="VRC12" s="129"/>
      <c r="VRD12" s="129"/>
      <c r="VRE12" s="129"/>
      <c r="VRF12" s="129"/>
      <c r="VRG12" s="129"/>
      <c r="VRH12" s="129"/>
      <c r="VRI12" s="129"/>
      <c r="VRJ12" s="129"/>
      <c r="VRK12" s="129"/>
      <c r="VRL12" s="129"/>
      <c r="VRM12" s="129"/>
      <c r="VRN12" s="129"/>
      <c r="VRO12" s="129"/>
      <c r="VRP12" s="129"/>
      <c r="VRQ12" s="129"/>
      <c r="VRR12" s="129"/>
      <c r="VRS12" s="129"/>
      <c r="VRT12" s="129"/>
      <c r="VRU12" s="129"/>
      <c r="VRV12" s="129"/>
      <c r="VRW12" s="129"/>
      <c r="VRX12" s="129"/>
      <c r="VRY12" s="129"/>
      <c r="VRZ12" s="129"/>
      <c r="VSA12" s="129"/>
      <c r="VSB12" s="129"/>
      <c r="VSC12" s="129"/>
      <c r="VSD12" s="129"/>
      <c r="VSE12" s="129"/>
      <c r="VSF12" s="129"/>
      <c r="VSG12" s="129"/>
      <c r="VSH12" s="129"/>
      <c r="VSI12" s="129"/>
      <c r="VSJ12" s="129"/>
      <c r="VSK12" s="129"/>
      <c r="VSL12" s="129"/>
      <c r="VSM12" s="129"/>
      <c r="VSN12" s="129"/>
      <c r="VSO12" s="129"/>
      <c r="VSP12" s="129"/>
      <c r="VSQ12" s="129"/>
      <c r="VSR12" s="129"/>
      <c r="VSS12" s="129"/>
      <c r="VST12" s="129"/>
      <c r="VSU12" s="129"/>
      <c r="VSV12" s="129"/>
      <c r="VSW12" s="129"/>
      <c r="VSX12" s="129"/>
      <c r="VSY12" s="129"/>
      <c r="VSZ12" s="129"/>
      <c r="VTA12" s="129"/>
      <c r="VTB12" s="129"/>
      <c r="VTC12" s="129"/>
      <c r="VTD12" s="129"/>
      <c r="VTE12" s="129"/>
      <c r="VTF12" s="129"/>
      <c r="VTG12" s="129"/>
      <c r="VTH12" s="129"/>
      <c r="VTI12" s="129"/>
      <c r="VTJ12" s="129"/>
      <c r="VTK12" s="129"/>
      <c r="VTL12" s="129"/>
      <c r="VTM12" s="129"/>
      <c r="VTN12" s="129"/>
      <c r="VTO12" s="129"/>
      <c r="VTP12" s="129"/>
      <c r="VTQ12" s="129"/>
      <c r="VTR12" s="129"/>
      <c r="VTS12" s="129"/>
      <c r="VTT12" s="129"/>
      <c r="VTU12" s="129"/>
      <c r="VTV12" s="129"/>
      <c r="VTW12" s="129"/>
      <c r="VTX12" s="129"/>
      <c r="VTY12" s="129"/>
      <c r="VTZ12" s="129"/>
      <c r="VUA12" s="129"/>
      <c r="VUB12" s="129"/>
      <c r="VUC12" s="129"/>
      <c r="VUD12" s="129"/>
      <c r="VUE12" s="129"/>
      <c r="VUF12" s="129"/>
      <c r="VUG12" s="129"/>
      <c r="VUH12" s="129"/>
      <c r="VUI12" s="129"/>
      <c r="VUJ12" s="129"/>
      <c r="VUK12" s="129"/>
      <c r="VUL12" s="129"/>
      <c r="VUM12" s="129"/>
      <c r="VUN12" s="129"/>
      <c r="VUO12" s="129"/>
      <c r="VUP12" s="129"/>
      <c r="VUQ12" s="129"/>
      <c r="VUR12" s="129"/>
      <c r="VUS12" s="129"/>
      <c r="VUT12" s="129"/>
      <c r="VUU12" s="129"/>
      <c r="VUV12" s="129"/>
      <c r="VUW12" s="129"/>
      <c r="VUX12" s="129"/>
      <c r="VUY12" s="129"/>
      <c r="VUZ12" s="129"/>
      <c r="VVA12" s="129"/>
      <c r="VVB12" s="129"/>
      <c r="VVC12" s="129"/>
      <c r="VVD12" s="129"/>
      <c r="VVE12" s="129"/>
      <c r="VVF12" s="129"/>
      <c r="VVG12" s="129"/>
      <c r="VVH12" s="129"/>
      <c r="VVI12" s="129"/>
      <c r="VVJ12" s="129"/>
      <c r="VVK12" s="129"/>
      <c r="VVL12" s="129"/>
      <c r="VVM12" s="129"/>
      <c r="VVN12" s="129"/>
      <c r="VVO12" s="129"/>
      <c r="VVP12" s="129"/>
      <c r="VVQ12" s="129"/>
      <c r="VVR12" s="129"/>
      <c r="VVS12" s="129"/>
      <c r="VVT12" s="129"/>
      <c r="VVU12" s="129"/>
      <c r="VVV12" s="129"/>
      <c r="VVW12" s="129"/>
      <c r="VVX12" s="129"/>
      <c r="VVY12" s="129"/>
      <c r="VVZ12" s="129"/>
      <c r="VWA12" s="129"/>
      <c r="VWB12" s="129"/>
      <c r="VWC12" s="129"/>
      <c r="VWD12" s="129"/>
      <c r="VWE12" s="129"/>
      <c r="VWF12" s="129"/>
      <c r="VWG12" s="129"/>
      <c r="VWH12" s="129"/>
      <c r="VWI12" s="129"/>
      <c r="VWJ12" s="129"/>
      <c r="VWK12" s="129"/>
      <c r="VWL12" s="129"/>
      <c r="VWM12" s="129"/>
      <c r="VWN12" s="129"/>
      <c r="VWO12" s="129"/>
      <c r="VWP12" s="129"/>
      <c r="VWQ12" s="129"/>
      <c r="VWR12" s="129"/>
      <c r="VWS12" s="129"/>
      <c r="VWT12" s="129"/>
      <c r="VWU12" s="129"/>
      <c r="VWV12" s="129"/>
      <c r="VWW12" s="129"/>
      <c r="VWX12" s="129"/>
      <c r="VWY12" s="129"/>
      <c r="VWZ12" s="129"/>
      <c r="VXA12" s="129"/>
      <c r="VXB12" s="129"/>
      <c r="VXC12" s="129"/>
      <c r="VXD12" s="129"/>
      <c r="VXE12" s="129"/>
      <c r="VXF12" s="129"/>
      <c r="VXG12" s="129"/>
      <c r="VXH12" s="129"/>
      <c r="VXI12" s="129"/>
      <c r="VXJ12" s="129"/>
      <c r="VXK12" s="129"/>
      <c r="VXL12" s="129"/>
      <c r="VXM12" s="129"/>
      <c r="VXN12" s="129"/>
      <c r="VXO12" s="129"/>
      <c r="VXP12" s="129"/>
      <c r="VXQ12" s="129"/>
      <c r="VXR12" s="129"/>
      <c r="VXS12" s="129"/>
      <c r="VXT12" s="129"/>
      <c r="VXU12" s="129"/>
      <c r="VXV12" s="129"/>
      <c r="VXW12" s="129"/>
      <c r="VXX12" s="129"/>
      <c r="VXY12" s="129"/>
      <c r="VXZ12" s="129"/>
      <c r="VYA12" s="129"/>
      <c r="VYB12" s="129"/>
      <c r="VYC12" s="129"/>
      <c r="VYD12" s="129"/>
      <c r="VYE12" s="129"/>
      <c r="VYF12" s="129"/>
      <c r="VYG12" s="129"/>
      <c r="VYH12" s="129"/>
      <c r="VYI12" s="129"/>
      <c r="VYJ12" s="129"/>
      <c r="VYK12" s="129"/>
      <c r="VYL12" s="129"/>
      <c r="VYM12" s="129"/>
      <c r="VYN12" s="129"/>
      <c r="VYO12" s="129"/>
      <c r="VYP12" s="129"/>
      <c r="VYQ12" s="129"/>
      <c r="VYR12" s="129"/>
      <c r="VYS12" s="129"/>
      <c r="VYT12" s="129"/>
      <c r="VYU12" s="129"/>
      <c r="VYV12" s="129"/>
      <c r="VYW12" s="129"/>
      <c r="VYX12" s="129"/>
      <c r="VYY12" s="129"/>
      <c r="VYZ12" s="129"/>
      <c r="VZA12" s="129"/>
      <c r="VZB12" s="129"/>
      <c r="VZC12" s="129"/>
      <c r="VZD12" s="129"/>
      <c r="VZE12" s="129"/>
      <c r="VZF12" s="129"/>
      <c r="VZG12" s="129"/>
      <c r="VZH12" s="129"/>
      <c r="VZI12" s="129"/>
      <c r="VZJ12" s="129"/>
      <c r="VZK12" s="129"/>
      <c r="VZL12" s="129"/>
      <c r="VZM12" s="129"/>
      <c r="VZN12" s="129"/>
      <c r="VZO12" s="129"/>
      <c r="VZP12" s="129"/>
      <c r="VZQ12" s="129"/>
      <c r="VZR12" s="129"/>
      <c r="VZS12" s="129"/>
      <c r="VZT12" s="129"/>
      <c r="VZU12" s="129"/>
      <c r="VZV12" s="129"/>
      <c r="VZW12" s="129"/>
      <c r="VZX12" s="129"/>
      <c r="VZY12" s="129"/>
      <c r="VZZ12" s="129"/>
      <c r="WAA12" s="129"/>
      <c r="WAB12" s="129"/>
      <c r="WAC12" s="129"/>
      <c r="WAD12" s="129"/>
      <c r="WAE12" s="129"/>
      <c r="WAF12" s="129"/>
      <c r="WAG12" s="129"/>
      <c r="WAH12" s="129"/>
      <c r="WAI12" s="129"/>
      <c r="WAJ12" s="129"/>
      <c r="WAK12" s="129"/>
      <c r="WAL12" s="129"/>
      <c r="WAM12" s="129"/>
      <c r="WAN12" s="129"/>
      <c r="WAO12" s="129"/>
      <c r="WAP12" s="129"/>
      <c r="WAQ12" s="129"/>
      <c r="WAR12" s="129"/>
      <c r="WAS12" s="129"/>
      <c r="WAT12" s="129"/>
      <c r="WAU12" s="129"/>
      <c r="WAV12" s="129"/>
      <c r="WAW12" s="129"/>
      <c r="WAX12" s="129"/>
      <c r="WAY12" s="129"/>
      <c r="WAZ12" s="129"/>
      <c r="WBA12" s="129"/>
      <c r="WBB12" s="129"/>
      <c r="WBC12" s="129"/>
      <c r="WBD12" s="129"/>
      <c r="WBE12" s="129"/>
      <c r="WBF12" s="129"/>
      <c r="WBG12" s="129"/>
      <c r="WBH12" s="129"/>
      <c r="WBI12" s="129"/>
      <c r="WBJ12" s="129"/>
      <c r="WBK12" s="129"/>
      <c r="WBL12" s="129"/>
      <c r="WBM12" s="129"/>
      <c r="WBN12" s="129"/>
      <c r="WBO12" s="129"/>
      <c r="WBP12" s="129"/>
      <c r="WBQ12" s="129"/>
      <c r="WBR12" s="129"/>
      <c r="WBS12" s="129"/>
      <c r="WBT12" s="129"/>
      <c r="WBU12" s="129"/>
      <c r="WBV12" s="129"/>
      <c r="WBW12" s="129"/>
      <c r="WBX12" s="129"/>
      <c r="WBY12" s="129"/>
      <c r="WBZ12" s="129"/>
      <c r="WCA12" s="129"/>
      <c r="WCB12" s="129"/>
      <c r="WCC12" s="129"/>
      <c r="WCD12" s="129"/>
      <c r="WCE12" s="129"/>
      <c r="WCF12" s="129"/>
      <c r="WCG12" s="129"/>
      <c r="WCH12" s="129"/>
      <c r="WCI12" s="129"/>
      <c r="WCJ12" s="129"/>
      <c r="WCK12" s="129"/>
      <c r="WCL12" s="129"/>
      <c r="WCM12" s="129"/>
      <c r="WCN12" s="129"/>
      <c r="WCO12" s="129"/>
      <c r="WCP12" s="129"/>
      <c r="WCQ12" s="129"/>
      <c r="WCR12" s="129"/>
      <c r="WCS12" s="129"/>
      <c r="WCT12" s="129"/>
      <c r="WCU12" s="129"/>
      <c r="WCV12" s="129"/>
      <c r="WCW12" s="129"/>
      <c r="WCX12" s="129"/>
      <c r="WCY12" s="129"/>
      <c r="WCZ12" s="129"/>
      <c r="WDA12" s="129"/>
      <c r="WDB12" s="129"/>
      <c r="WDC12" s="129"/>
      <c r="WDD12" s="129"/>
      <c r="WDE12" s="129"/>
      <c r="WDF12" s="129"/>
      <c r="WDG12" s="129"/>
      <c r="WDH12" s="129"/>
      <c r="WDI12" s="129"/>
      <c r="WDJ12" s="129"/>
      <c r="WDK12" s="129"/>
      <c r="WDL12" s="129"/>
      <c r="WDM12" s="129"/>
      <c r="WDN12" s="129"/>
      <c r="WDO12" s="129"/>
      <c r="WDP12" s="129"/>
      <c r="WDQ12" s="129"/>
      <c r="WDR12" s="129"/>
      <c r="WDS12" s="129"/>
      <c r="WDT12" s="129"/>
      <c r="WDU12" s="129"/>
      <c r="WDV12" s="129"/>
      <c r="WDW12" s="129"/>
      <c r="WDX12" s="129"/>
      <c r="WDY12" s="129"/>
      <c r="WDZ12" s="129"/>
      <c r="WEA12" s="129"/>
      <c r="WEB12" s="129"/>
      <c r="WEC12" s="129"/>
      <c r="WED12" s="129"/>
      <c r="WEE12" s="129"/>
      <c r="WEF12" s="129"/>
      <c r="WEG12" s="129"/>
      <c r="WEH12" s="129"/>
      <c r="WEI12" s="129"/>
      <c r="WEJ12" s="129"/>
      <c r="WEK12" s="129"/>
      <c r="WEL12" s="129"/>
      <c r="WEM12" s="129"/>
      <c r="WEN12" s="129"/>
      <c r="WEO12" s="129"/>
      <c r="WEP12" s="129"/>
      <c r="WEQ12" s="129"/>
      <c r="WER12" s="129"/>
      <c r="WES12" s="129"/>
      <c r="WET12" s="129"/>
      <c r="WEU12" s="129"/>
      <c r="WEV12" s="129"/>
      <c r="WEW12" s="129"/>
      <c r="WEX12" s="129"/>
      <c r="WEY12" s="129"/>
      <c r="WEZ12" s="129"/>
      <c r="WFA12" s="129"/>
      <c r="WFB12" s="129"/>
      <c r="WFC12" s="129"/>
      <c r="WFD12" s="129"/>
      <c r="WFE12" s="129"/>
      <c r="WFF12" s="129"/>
      <c r="WFG12" s="129"/>
      <c r="WFH12" s="129"/>
      <c r="WFI12" s="129"/>
      <c r="WFJ12" s="129"/>
      <c r="WFK12" s="129"/>
      <c r="WFL12" s="129"/>
      <c r="WFM12" s="129"/>
      <c r="WFN12" s="129"/>
      <c r="WFO12" s="129"/>
      <c r="WFP12" s="129"/>
      <c r="WFQ12" s="129"/>
      <c r="WFR12" s="129"/>
      <c r="WFS12" s="129"/>
      <c r="WFT12" s="129"/>
      <c r="WFU12" s="129"/>
      <c r="WFV12" s="129"/>
      <c r="WFW12" s="129"/>
      <c r="WFX12" s="129"/>
      <c r="WFY12" s="129"/>
      <c r="WFZ12" s="129"/>
      <c r="WGA12" s="129"/>
      <c r="WGB12" s="129"/>
      <c r="WGC12" s="129"/>
      <c r="WGD12" s="129"/>
      <c r="WGE12" s="129"/>
      <c r="WGF12" s="129"/>
      <c r="WGG12" s="129"/>
      <c r="WGH12" s="129"/>
      <c r="WGI12" s="129"/>
      <c r="WGJ12" s="129"/>
      <c r="WGK12" s="129"/>
      <c r="WGL12" s="129"/>
      <c r="WGM12" s="129"/>
      <c r="WGN12" s="129"/>
      <c r="WGO12" s="129"/>
      <c r="WGP12" s="129"/>
      <c r="WGQ12" s="129"/>
      <c r="WGR12" s="129"/>
      <c r="WGS12" s="129"/>
      <c r="WGT12" s="129"/>
      <c r="WGU12" s="129"/>
      <c r="WGV12" s="129"/>
      <c r="WGW12" s="129"/>
      <c r="WGX12" s="129"/>
      <c r="WGY12" s="129"/>
      <c r="WGZ12" s="129"/>
      <c r="WHA12" s="129"/>
      <c r="WHB12" s="129"/>
      <c r="WHC12" s="129"/>
      <c r="WHD12" s="129"/>
      <c r="WHE12" s="129"/>
      <c r="WHF12" s="129"/>
      <c r="WHG12" s="129"/>
      <c r="WHH12" s="129"/>
      <c r="WHI12" s="129"/>
      <c r="WHJ12" s="129"/>
      <c r="WHK12" s="129"/>
      <c r="WHL12" s="129"/>
      <c r="WHM12" s="129"/>
      <c r="WHN12" s="129"/>
      <c r="WHO12" s="129"/>
      <c r="WHP12" s="129"/>
      <c r="WHQ12" s="129"/>
      <c r="WHR12" s="129"/>
      <c r="WHS12" s="129"/>
      <c r="WHT12" s="129"/>
      <c r="WHU12" s="129"/>
      <c r="WHV12" s="129"/>
      <c r="WHW12" s="129"/>
      <c r="WHX12" s="129"/>
      <c r="WHY12" s="129"/>
      <c r="WHZ12" s="129"/>
      <c r="WIA12" s="129"/>
      <c r="WIB12" s="129"/>
      <c r="WIC12" s="129"/>
      <c r="WID12" s="129"/>
      <c r="WIE12" s="129"/>
      <c r="WIF12" s="129"/>
      <c r="WIG12" s="129"/>
      <c r="WIH12" s="129"/>
      <c r="WII12" s="129"/>
      <c r="WIJ12" s="129"/>
      <c r="WIK12" s="129"/>
      <c r="WIL12" s="129"/>
      <c r="WIM12" s="129"/>
      <c r="WIN12" s="129"/>
      <c r="WIO12" s="129"/>
      <c r="WIP12" s="129"/>
      <c r="WIQ12" s="129"/>
      <c r="WIR12" s="129"/>
      <c r="WIS12" s="129"/>
      <c r="WIT12" s="129"/>
      <c r="WIU12" s="129"/>
      <c r="WIV12" s="129"/>
      <c r="WIW12" s="129"/>
      <c r="WIX12" s="129"/>
      <c r="WIY12" s="129"/>
      <c r="WIZ12" s="129"/>
      <c r="WJA12" s="129"/>
      <c r="WJB12" s="129"/>
      <c r="WJC12" s="129"/>
      <c r="WJD12" s="129"/>
      <c r="WJE12" s="129"/>
      <c r="WJF12" s="129"/>
      <c r="WJG12" s="129"/>
      <c r="WJH12" s="129"/>
      <c r="WJI12" s="129"/>
      <c r="WJJ12" s="129"/>
      <c r="WJK12" s="129"/>
      <c r="WJL12" s="129"/>
      <c r="WJM12" s="129"/>
      <c r="WJN12" s="129"/>
      <c r="WJO12" s="129"/>
      <c r="WJP12" s="129"/>
      <c r="WJQ12" s="129"/>
      <c r="WJR12" s="129"/>
      <c r="WJS12" s="129"/>
      <c r="WJT12" s="129"/>
      <c r="WJU12" s="129"/>
      <c r="WJV12" s="129"/>
      <c r="WJW12" s="129"/>
      <c r="WJX12" s="129"/>
      <c r="WJY12" s="129"/>
      <c r="WJZ12" s="129"/>
      <c r="WKA12" s="129"/>
      <c r="WKB12" s="129"/>
      <c r="WKC12" s="129"/>
      <c r="WKD12" s="129"/>
      <c r="WKE12" s="129"/>
      <c r="WKF12" s="129"/>
      <c r="WKG12" s="129"/>
      <c r="WKH12" s="129"/>
      <c r="WKI12" s="129"/>
      <c r="WKJ12" s="129"/>
      <c r="WKK12" s="129"/>
      <c r="WKL12" s="129"/>
      <c r="WKM12" s="129"/>
      <c r="WKN12" s="129"/>
      <c r="WKO12" s="129"/>
      <c r="WKP12" s="129"/>
      <c r="WKQ12" s="129"/>
      <c r="WKR12" s="129"/>
      <c r="WKS12" s="129"/>
      <c r="WKT12" s="129"/>
      <c r="WKU12" s="129"/>
      <c r="WKV12" s="129"/>
      <c r="WKW12" s="129"/>
      <c r="WKX12" s="129"/>
      <c r="WKY12" s="129"/>
      <c r="WKZ12" s="129"/>
      <c r="WLA12" s="129"/>
      <c r="WLB12" s="129"/>
      <c r="WLC12" s="129"/>
      <c r="WLD12" s="129"/>
      <c r="WLE12" s="129"/>
      <c r="WLF12" s="129"/>
      <c r="WLG12" s="129"/>
      <c r="WLH12" s="129"/>
      <c r="WLI12" s="129"/>
      <c r="WLJ12" s="129"/>
      <c r="WLK12" s="129"/>
      <c r="WLL12" s="129"/>
      <c r="WLM12" s="129"/>
      <c r="WLN12" s="129"/>
      <c r="WLO12" s="129"/>
      <c r="WLP12" s="129"/>
      <c r="WLQ12" s="129"/>
      <c r="WLR12" s="129"/>
      <c r="WLS12" s="129"/>
      <c r="WLT12" s="129"/>
      <c r="WLU12" s="129"/>
      <c r="WLV12" s="129"/>
      <c r="WLW12" s="129"/>
      <c r="WLX12" s="129"/>
      <c r="WLY12" s="129"/>
      <c r="WLZ12" s="129"/>
      <c r="WMA12" s="129"/>
      <c r="WMB12" s="129"/>
      <c r="WMC12" s="129"/>
      <c r="WMD12" s="129"/>
      <c r="WME12" s="129"/>
      <c r="WMF12" s="129"/>
      <c r="WMG12" s="129"/>
      <c r="WMH12" s="129"/>
      <c r="WMI12" s="129"/>
      <c r="WMJ12" s="129"/>
      <c r="WMK12" s="129"/>
      <c r="WML12" s="129"/>
      <c r="WMM12" s="129"/>
      <c r="WMN12" s="129"/>
      <c r="WMO12" s="129"/>
      <c r="WMP12" s="129"/>
      <c r="WMQ12" s="129"/>
      <c r="WMR12" s="129"/>
      <c r="WMS12" s="129"/>
      <c r="WMT12" s="129"/>
      <c r="WMU12" s="129"/>
      <c r="WMV12" s="129"/>
      <c r="WMW12" s="129"/>
      <c r="WMX12" s="129"/>
      <c r="WMY12" s="129"/>
      <c r="WMZ12" s="129"/>
      <c r="WNA12" s="129"/>
      <c r="WNB12" s="129"/>
      <c r="WNC12" s="129"/>
      <c r="WND12" s="129"/>
      <c r="WNE12" s="129"/>
      <c r="WNF12" s="129"/>
      <c r="WNG12" s="129"/>
      <c r="WNH12" s="129"/>
      <c r="WNI12" s="129"/>
      <c r="WNJ12" s="129"/>
      <c r="WNK12" s="129"/>
      <c r="WNL12" s="129"/>
      <c r="WNM12" s="129"/>
      <c r="WNN12" s="129"/>
      <c r="WNO12" s="129"/>
      <c r="WNP12" s="129"/>
      <c r="WNQ12" s="129"/>
      <c r="WNR12" s="129"/>
      <c r="WNS12" s="129"/>
      <c r="WNT12" s="129"/>
      <c r="WNU12" s="129"/>
      <c r="WNV12" s="129"/>
      <c r="WNW12" s="129"/>
      <c r="WNX12" s="129"/>
      <c r="WNY12" s="129"/>
      <c r="WNZ12" s="129"/>
      <c r="WOA12" s="129"/>
      <c r="WOB12" s="129"/>
      <c r="WOC12" s="129"/>
      <c r="WOD12" s="129"/>
      <c r="WOE12" s="129"/>
      <c r="WOF12" s="129"/>
      <c r="WOG12" s="129"/>
      <c r="WOH12" s="129"/>
      <c r="WOI12" s="129"/>
      <c r="WOJ12" s="129"/>
      <c r="WOK12" s="129"/>
      <c r="WOL12" s="129"/>
      <c r="WOM12" s="129"/>
      <c r="WON12" s="129"/>
      <c r="WOO12" s="129"/>
      <c r="WOP12" s="129"/>
      <c r="WOQ12" s="129"/>
      <c r="WOR12" s="129"/>
      <c r="WOS12" s="129"/>
      <c r="WOT12" s="129"/>
      <c r="WOU12" s="129"/>
      <c r="WOV12" s="129"/>
      <c r="WOW12" s="129"/>
      <c r="WOX12" s="129"/>
      <c r="WOY12" s="129"/>
      <c r="WOZ12" s="129"/>
      <c r="WPA12" s="129"/>
      <c r="WPB12" s="129"/>
      <c r="WPC12" s="129"/>
      <c r="WPD12" s="129"/>
      <c r="WPE12" s="129"/>
      <c r="WPF12" s="129"/>
      <c r="WPG12" s="129"/>
      <c r="WPH12" s="129"/>
      <c r="WPI12" s="129"/>
      <c r="WPJ12" s="129"/>
      <c r="WPK12" s="129"/>
      <c r="WPL12" s="129"/>
      <c r="WPM12" s="129"/>
      <c r="WPN12" s="129"/>
      <c r="WPO12" s="129"/>
      <c r="WPP12" s="129"/>
      <c r="WPQ12" s="129"/>
      <c r="WPR12" s="129"/>
      <c r="WPS12" s="129"/>
      <c r="WPT12" s="129"/>
      <c r="WPU12" s="129"/>
      <c r="WPV12" s="129"/>
      <c r="WPW12" s="129"/>
      <c r="WPX12" s="129"/>
      <c r="WPY12" s="129"/>
      <c r="WPZ12" s="129"/>
      <c r="WQA12" s="129"/>
      <c r="WQB12" s="129"/>
      <c r="WQC12" s="129"/>
      <c r="WQD12" s="129"/>
      <c r="WQE12" s="129"/>
      <c r="WQF12" s="129"/>
      <c r="WQG12" s="129"/>
      <c r="WQH12" s="129"/>
      <c r="WQI12" s="129"/>
      <c r="WQJ12" s="129"/>
      <c r="WQK12" s="129"/>
      <c r="WQL12" s="129"/>
      <c r="WQM12" s="129"/>
      <c r="WQN12" s="129"/>
      <c r="WQO12" s="129"/>
      <c r="WQP12" s="129"/>
      <c r="WQQ12" s="129"/>
      <c r="WQR12" s="129"/>
      <c r="WQS12" s="129"/>
      <c r="WQT12" s="129"/>
      <c r="WQU12" s="129"/>
      <c r="WQV12" s="129"/>
      <c r="WQW12" s="129"/>
      <c r="WQX12" s="129"/>
      <c r="WQY12" s="129"/>
      <c r="WQZ12" s="129"/>
      <c r="WRA12" s="129"/>
      <c r="WRB12" s="129"/>
      <c r="WRC12" s="129"/>
      <c r="WRD12" s="129"/>
      <c r="WRE12" s="129"/>
      <c r="WRF12" s="129"/>
      <c r="WRG12" s="129"/>
      <c r="WRH12" s="129"/>
      <c r="WRI12" s="129"/>
      <c r="WRJ12" s="129"/>
      <c r="WRK12" s="129"/>
      <c r="WRL12" s="129"/>
      <c r="WRM12" s="129"/>
      <c r="WRN12" s="129"/>
      <c r="WRO12" s="129"/>
      <c r="WRP12" s="129"/>
      <c r="WRQ12" s="129"/>
      <c r="WRR12" s="129"/>
      <c r="WRS12" s="129"/>
      <c r="WRT12" s="129"/>
      <c r="WRU12" s="129"/>
      <c r="WRV12" s="129"/>
      <c r="WRW12" s="129"/>
      <c r="WRX12" s="129"/>
      <c r="WRY12" s="129"/>
      <c r="WRZ12" s="129"/>
      <c r="WSA12" s="129"/>
      <c r="WSB12" s="129"/>
      <c r="WSC12" s="129"/>
      <c r="WSD12" s="129"/>
      <c r="WSE12" s="129"/>
      <c r="WSF12" s="129"/>
      <c r="WSG12" s="129"/>
      <c r="WSH12" s="129"/>
      <c r="WSI12" s="129"/>
      <c r="WSJ12" s="129"/>
      <c r="WSK12" s="129"/>
      <c r="WSL12" s="129"/>
      <c r="WSM12" s="129"/>
      <c r="WSN12" s="129"/>
      <c r="WSO12" s="129"/>
      <c r="WSP12" s="129"/>
      <c r="WSQ12" s="129"/>
      <c r="WSR12" s="129"/>
      <c r="WSS12" s="129"/>
      <c r="WST12" s="129"/>
      <c r="WSU12" s="129"/>
      <c r="WSV12" s="129"/>
      <c r="WSW12" s="129"/>
      <c r="WSX12" s="129"/>
      <c r="WSY12" s="129"/>
      <c r="WSZ12" s="129"/>
      <c r="WTA12" s="129"/>
      <c r="WTB12" s="129"/>
      <c r="WTC12" s="129"/>
      <c r="WTD12" s="129"/>
      <c r="WTE12" s="129"/>
      <c r="WTF12" s="129"/>
      <c r="WTG12" s="129"/>
      <c r="WTH12" s="129"/>
      <c r="WTI12" s="129"/>
      <c r="WTJ12" s="129"/>
      <c r="WTK12" s="129"/>
      <c r="WTL12" s="129"/>
      <c r="WTM12" s="129"/>
      <c r="WTN12" s="129"/>
      <c r="WTO12" s="129"/>
      <c r="WTP12" s="129"/>
      <c r="WTQ12" s="129"/>
      <c r="WTR12" s="129"/>
      <c r="WTS12" s="129"/>
      <c r="WTT12" s="129"/>
      <c r="WTU12" s="129"/>
      <c r="WTV12" s="129"/>
      <c r="WTW12" s="129"/>
      <c r="WTX12" s="129"/>
      <c r="WTY12" s="129"/>
      <c r="WTZ12" s="129"/>
      <c r="WUA12" s="129"/>
      <c r="WUB12" s="129"/>
      <c r="WUC12" s="129"/>
      <c r="WUD12" s="129"/>
      <c r="WUE12" s="129"/>
      <c r="WUF12" s="129"/>
      <c r="WUG12" s="129"/>
      <c r="WUH12" s="129"/>
      <c r="WUI12" s="129"/>
      <c r="WUJ12" s="129"/>
      <c r="WUK12" s="129"/>
      <c r="WUL12" s="129"/>
      <c r="WUM12" s="129"/>
      <c r="WUN12" s="129"/>
      <c r="WUO12" s="129"/>
      <c r="WUP12" s="129"/>
      <c r="WUQ12" s="129"/>
      <c r="WUR12" s="129"/>
      <c r="WUS12" s="129"/>
      <c r="WUT12" s="129"/>
      <c r="WUU12" s="129"/>
      <c r="WUV12" s="129"/>
      <c r="WUW12" s="129"/>
      <c r="WUX12" s="129"/>
      <c r="WUY12" s="129"/>
      <c r="WUZ12" s="129"/>
      <c r="WVA12" s="129"/>
      <c r="WVB12" s="129"/>
      <c r="WVC12" s="129"/>
      <c r="WVD12" s="129"/>
      <c r="WVE12" s="129"/>
      <c r="WVF12" s="129"/>
      <c r="WVG12" s="129"/>
      <c r="WVH12" s="129"/>
      <c r="WVI12" s="129"/>
      <c r="WVJ12" s="129"/>
      <c r="WVK12" s="129"/>
      <c r="WVL12" s="129"/>
      <c r="WVM12" s="129"/>
      <c r="WVN12" s="129"/>
      <c r="WVO12" s="129"/>
      <c r="WVP12" s="129"/>
      <c r="WVQ12" s="129"/>
      <c r="WVR12" s="129"/>
      <c r="WVS12" s="129"/>
      <c r="WVT12" s="129"/>
      <c r="WVU12" s="129"/>
      <c r="WVV12" s="129"/>
      <c r="WVW12" s="129"/>
      <c r="WVX12" s="129"/>
      <c r="WVY12" s="129"/>
      <c r="WVZ12" s="129"/>
      <c r="WWA12" s="129"/>
      <c r="WWB12" s="129"/>
      <c r="WWC12" s="129"/>
      <c r="WWD12" s="129"/>
      <c r="WWE12" s="129"/>
      <c r="WWF12" s="129"/>
      <c r="WWG12" s="129"/>
      <c r="WWH12" s="129"/>
      <c r="WWI12" s="129"/>
      <c r="WWJ12" s="129"/>
      <c r="WWK12" s="129"/>
      <c r="WWL12" s="129"/>
      <c r="WWM12" s="129"/>
      <c r="WWN12" s="129"/>
      <c r="WWO12" s="129"/>
      <c r="WWP12" s="129"/>
      <c r="WWQ12" s="129"/>
      <c r="WWR12" s="129"/>
      <c r="WWS12" s="129"/>
      <c r="WWT12" s="129"/>
      <c r="WWU12" s="129"/>
      <c r="WWV12" s="129"/>
      <c r="WWW12" s="129"/>
      <c r="WWX12" s="129"/>
      <c r="WWY12" s="129"/>
      <c r="WWZ12" s="129"/>
      <c r="WXA12" s="129"/>
      <c r="WXB12" s="129"/>
      <c r="WXC12" s="129"/>
      <c r="WXD12" s="129"/>
      <c r="WXE12" s="129"/>
      <c r="WXF12" s="129"/>
      <c r="WXG12" s="129"/>
      <c r="WXH12" s="129"/>
      <c r="WXI12" s="129"/>
      <c r="WXJ12" s="129"/>
      <c r="WXK12" s="129"/>
      <c r="WXL12" s="129"/>
      <c r="WXM12" s="129"/>
      <c r="WXN12" s="129"/>
      <c r="WXO12" s="129"/>
      <c r="WXP12" s="129"/>
      <c r="WXQ12" s="129"/>
      <c r="WXR12" s="129"/>
      <c r="WXS12" s="129"/>
      <c r="WXT12" s="129"/>
      <c r="WXU12" s="129"/>
      <c r="WXV12" s="129"/>
      <c r="WXW12" s="129"/>
      <c r="WXX12" s="129"/>
      <c r="WXY12" s="129"/>
      <c r="WXZ12" s="129"/>
      <c r="WYA12" s="129"/>
      <c r="WYB12" s="129"/>
      <c r="WYC12" s="129"/>
      <c r="WYD12" s="129"/>
      <c r="WYE12" s="129"/>
      <c r="WYF12" s="129"/>
      <c r="WYG12" s="129"/>
      <c r="WYH12" s="129"/>
      <c r="WYI12" s="129"/>
      <c r="WYJ12" s="129"/>
      <c r="WYK12" s="129"/>
      <c r="WYL12" s="129"/>
      <c r="WYM12" s="129"/>
      <c r="WYN12" s="129"/>
      <c r="WYO12" s="129"/>
      <c r="WYP12" s="129"/>
      <c r="WYQ12" s="129"/>
      <c r="WYR12" s="129"/>
      <c r="WYS12" s="129"/>
      <c r="WYT12" s="129"/>
      <c r="WYU12" s="129"/>
      <c r="WYV12" s="129"/>
      <c r="WYW12" s="129"/>
      <c r="WYX12" s="129"/>
      <c r="WYY12" s="129"/>
      <c r="WYZ12" s="129"/>
      <c r="WZA12" s="129"/>
      <c r="WZB12" s="129"/>
      <c r="WZC12" s="129"/>
      <c r="WZD12" s="129"/>
      <c r="WZE12" s="129"/>
      <c r="WZF12" s="129"/>
      <c r="WZG12" s="129"/>
      <c r="WZH12" s="129"/>
      <c r="WZI12" s="129"/>
      <c r="WZJ12" s="129"/>
      <c r="WZK12" s="129"/>
      <c r="WZL12" s="129"/>
      <c r="WZM12" s="129"/>
      <c r="WZN12" s="129"/>
      <c r="WZO12" s="129"/>
      <c r="WZP12" s="129"/>
      <c r="WZQ12" s="129"/>
      <c r="WZR12" s="129"/>
      <c r="WZS12" s="129"/>
      <c r="WZT12" s="129"/>
      <c r="WZU12" s="129"/>
      <c r="WZV12" s="129"/>
      <c r="WZW12" s="129"/>
      <c r="WZX12" s="129"/>
      <c r="WZY12" s="129"/>
      <c r="WZZ12" s="129"/>
      <c r="XAA12" s="129"/>
      <c r="XAB12" s="129"/>
      <c r="XAC12" s="129"/>
      <c r="XAD12" s="129"/>
      <c r="XAE12" s="129"/>
      <c r="XAF12" s="129"/>
      <c r="XAG12" s="129"/>
      <c r="XAH12" s="129"/>
      <c r="XAI12" s="129"/>
      <c r="XAJ12" s="129"/>
      <c r="XAK12" s="129"/>
      <c r="XAL12" s="129"/>
      <c r="XAM12" s="129"/>
      <c r="XAN12" s="129"/>
      <c r="XAO12" s="129"/>
      <c r="XAP12" s="129"/>
      <c r="XAQ12" s="129"/>
      <c r="XAR12" s="129"/>
      <c r="XAS12" s="129"/>
      <c r="XAT12" s="129"/>
      <c r="XAU12" s="129"/>
      <c r="XAV12" s="129"/>
      <c r="XAW12" s="129"/>
      <c r="XAX12" s="129"/>
      <c r="XAY12" s="129"/>
      <c r="XAZ12" s="129"/>
      <c r="XBA12" s="129"/>
      <c r="XBB12" s="129"/>
      <c r="XBC12" s="129"/>
      <c r="XBD12" s="129"/>
      <c r="XBE12" s="129"/>
      <c r="XBF12" s="129"/>
      <c r="XBG12" s="129"/>
      <c r="XBH12" s="129"/>
      <c r="XBI12" s="129"/>
      <c r="XBJ12" s="129"/>
      <c r="XBK12" s="129"/>
      <c r="XBL12" s="129"/>
      <c r="XBM12" s="129"/>
      <c r="XBN12" s="129"/>
      <c r="XBO12" s="129"/>
      <c r="XBP12" s="129"/>
      <c r="XBQ12" s="129"/>
      <c r="XBR12" s="129"/>
      <c r="XBS12" s="129"/>
      <c r="XBT12" s="129"/>
      <c r="XBU12" s="129"/>
      <c r="XBV12" s="129"/>
      <c r="XBW12" s="129"/>
      <c r="XBX12" s="129"/>
      <c r="XBY12" s="129"/>
      <c r="XBZ12" s="129"/>
      <c r="XCA12" s="129"/>
      <c r="XCB12" s="129"/>
      <c r="XCC12" s="129"/>
      <c r="XCD12" s="129"/>
      <c r="XCE12" s="129"/>
      <c r="XCF12" s="129"/>
      <c r="XCG12" s="129"/>
      <c r="XCH12" s="129"/>
      <c r="XCI12" s="129"/>
      <c r="XCJ12" s="129"/>
      <c r="XCK12" s="129"/>
      <c r="XCL12" s="129"/>
      <c r="XCM12" s="129"/>
      <c r="XCN12" s="129"/>
      <c r="XCO12" s="129"/>
      <c r="XCP12" s="129"/>
      <c r="XCQ12" s="129"/>
      <c r="XCR12" s="129"/>
      <c r="XCS12" s="129"/>
      <c r="XCT12" s="129"/>
      <c r="XCU12" s="129"/>
      <c r="XCV12" s="129"/>
      <c r="XCW12" s="129"/>
      <c r="XCX12" s="129"/>
      <c r="XCY12" s="129"/>
      <c r="XCZ12" s="129"/>
      <c r="XDA12" s="129"/>
      <c r="XDB12" s="129"/>
      <c r="XDC12" s="129"/>
      <c r="XDD12" s="129"/>
      <c r="XDE12" s="129"/>
      <c r="XDF12" s="129"/>
      <c r="XDG12" s="129"/>
      <c r="XDH12" s="129"/>
      <c r="XDI12" s="129"/>
      <c r="XDJ12" s="129"/>
      <c r="XDK12" s="129"/>
      <c r="XDL12" s="129"/>
      <c r="XDM12" s="129"/>
      <c r="XDN12" s="129"/>
      <c r="XDO12" s="129"/>
      <c r="XDP12" s="129"/>
      <c r="XDQ12" s="129"/>
      <c r="XDR12" s="129"/>
      <c r="XDS12" s="129"/>
      <c r="XDT12" s="129"/>
      <c r="XDU12" s="129"/>
      <c r="XDV12" s="129"/>
      <c r="XDW12" s="129"/>
      <c r="XDX12" s="129"/>
      <c r="XDY12" s="129"/>
      <c r="XDZ12" s="129"/>
      <c r="XEA12" s="129"/>
      <c r="XEB12" s="129"/>
      <c r="XEC12" s="129"/>
      <c r="XED12" s="129"/>
      <c r="XEE12" s="129"/>
      <c r="XEF12" s="129"/>
      <c r="XEG12" s="129"/>
      <c r="XEH12" s="129"/>
      <c r="XEI12" s="129"/>
      <c r="XEJ12" s="129"/>
      <c r="XEK12" s="129"/>
      <c r="XEL12" s="129"/>
      <c r="XEM12" s="129"/>
      <c r="XEN12" s="129"/>
      <c r="XEO12" s="129"/>
      <c r="XEP12" s="129"/>
      <c r="XEQ12" s="129"/>
      <c r="XER12" s="129"/>
      <c r="XES12" s="129"/>
      <c r="XET12" s="129"/>
      <c r="XEU12" s="129"/>
      <c r="XEV12" s="129"/>
      <c r="XEW12" s="129"/>
      <c r="XEX12" s="129"/>
      <c r="XEY12" s="129"/>
      <c r="XEZ12" s="129"/>
      <c r="XFA12" s="129"/>
      <c r="XFB12" s="129"/>
    </row>
    <row r="13" spans="1:16382" x14ac:dyDescent="0.3">
      <c r="A13" s="129" t="s">
        <v>346</v>
      </c>
      <c r="B13" s="129">
        <v>0</v>
      </c>
      <c r="C13" s="129">
        <v>0</v>
      </c>
      <c r="D13" s="129"/>
      <c r="E13" s="129"/>
      <c r="F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c r="HU13" s="129"/>
      <c r="HV13" s="129"/>
      <c r="HW13" s="129"/>
      <c r="HX13" s="129"/>
      <c r="HY13" s="129"/>
      <c r="HZ13" s="129"/>
      <c r="IA13" s="129"/>
      <c r="IB13" s="129"/>
      <c r="IC13" s="129"/>
      <c r="ID13" s="129"/>
      <c r="IE13" s="129"/>
      <c r="IF13" s="129"/>
      <c r="IG13" s="129"/>
      <c r="IH13" s="129"/>
      <c r="II13" s="129"/>
      <c r="IJ13" s="129"/>
      <c r="IK13" s="129"/>
      <c r="IL13" s="129"/>
      <c r="IM13" s="129"/>
      <c r="IN13" s="129"/>
      <c r="IO13" s="129"/>
      <c r="IP13" s="129"/>
      <c r="IQ13" s="129"/>
      <c r="IR13" s="129"/>
      <c r="IS13" s="129"/>
      <c r="IT13" s="129"/>
      <c r="IU13" s="129"/>
      <c r="IV13" s="129"/>
      <c r="IW13" s="129"/>
      <c r="IX13" s="129"/>
      <c r="IY13" s="129"/>
      <c r="IZ13" s="129"/>
      <c r="JA13" s="129"/>
      <c r="JB13" s="129"/>
      <c r="JC13" s="129"/>
      <c r="JD13" s="129"/>
      <c r="JE13" s="129"/>
      <c r="JF13" s="129"/>
      <c r="JG13" s="129"/>
      <c r="JH13" s="129"/>
      <c r="JI13" s="129"/>
      <c r="JJ13" s="129"/>
      <c r="JK13" s="129"/>
      <c r="JL13" s="129"/>
      <c r="JM13" s="129"/>
      <c r="JN13" s="129"/>
      <c r="JO13" s="129"/>
      <c r="JP13" s="129"/>
      <c r="JQ13" s="129"/>
      <c r="JR13" s="129"/>
      <c r="JS13" s="129"/>
      <c r="JT13" s="129"/>
      <c r="JU13" s="129"/>
      <c r="JV13" s="129"/>
      <c r="JW13" s="129"/>
      <c r="JX13" s="129"/>
      <c r="JY13" s="129"/>
      <c r="JZ13" s="129"/>
      <c r="KA13" s="129"/>
      <c r="KB13" s="129"/>
      <c r="KC13" s="129"/>
      <c r="KD13" s="129"/>
      <c r="KE13" s="129"/>
      <c r="KF13" s="129"/>
      <c r="KG13" s="129"/>
      <c r="KH13" s="129"/>
      <c r="KI13" s="129"/>
      <c r="KJ13" s="129"/>
      <c r="KK13" s="129"/>
      <c r="KL13" s="129"/>
      <c r="KM13" s="129"/>
      <c r="KN13" s="129"/>
      <c r="KO13" s="129"/>
      <c r="KP13" s="129"/>
      <c r="KQ13" s="129"/>
      <c r="KR13" s="129"/>
      <c r="KS13" s="129"/>
      <c r="KT13" s="129"/>
      <c r="KU13" s="129"/>
      <c r="KV13" s="129"/>
      <c r="KW13" s="129"/>
      <c r="KX13" s="129"/>
      <c r="KY13" s="129"/>
      <c r="KZ13" s="129"/>
      <c r="LA13" s="129"/>
      <c r="LB13" s="129"/>
      <c r="LC13" s="129"/>
      <c r="LD13" s="129"/>
      <c r="LE13" s="129"/>
      <c r="LF13" s="129"/>
      <c r="LG13" s="129"/>
      <c r="LH13" s="129"/>
      <c r="LI13" s="129"/>
      <c r="LJ13" s="129"/>
      <c r="LK13" s="129"/>
      <c r="LL13" s="129"/>
      <c r="LM13" s="129"/>
      <c r="LN13" s="129"/>
      <c r="LO13" s="129"/>
      <c r="LP13" s="129"/>
      <c r="LQ13" s="129"/>
      <c r="LR13" s="129"/>
      <c r="LS13" s="129"/>
      <c r="LT13" s="129"/>
      <c r="LU13" s="129"/>
      <c r="LV13" s="129"/>
      <c r="LW13" s="129"/>
      <c r="LX13" s="129"/>
      <c r="LY13" s="129"/>
      <c r="LZ13" s="129"/>
      <c r="MA13" s="129"/>
      <c r="MB13" s="129"/>
      <c r="MC13" s="129"/>
      <c r="MD13" s="129"/>
      <c r="ME13" s="129"/>
      <c r="MF13" s="129"/>
      <c r="MG13" s="129"/>
      <c r="MH13" s="129"/>
      <c r="MI13" s="129"/>
      <c r="MJ13" s="129"/>
      <c r="MK13" s="129"/>
      <c r="ML13" s="129"/>
      <c r="MM13" s="129"/>
      <c r="MN13" s="129"/>
      <c r="MO13" s="129"/>
      <c r="MP13" s="129"/>
      <c r="MQ13" s="129"/>
      <c r="MR13" s="129"/>
      <c r="MS13" s="129"/>
      <c r="MT13" s="129"/>
      <c r="MU13" s="129"/>
      <c r="MV13" s="129"/>
      <c r="MW13" s="129"/>
      <c r="MX13" s="129"/>
      <c r="MY13" s="129"/>
      <c r="MZ13" s="129"/>
      <c r="NA13" s="129"/>
      <c r="NB13" s="129"/>
      <c r="NC13" s="129"/>
      <c r="ND13" s="129"/>
      <c r="NE13" s="129"/>
      <c r="NF13" s="129"/>
      <c r="NG13" s="129"/>
      <c r="NH13" s="129"/>
      <c r="NI13" s="129"/>
      <c r="NJ13" s="129"/>
      <c r="NK13" s="129"/>
      <c r="NL13" s="129"/>
      <c r="NM13" s="129"/>
      <c r="NN13" s="129"/>
      <c r="NO13" s="129"/>
      <c r="NP13" s="129"/>
      <c r="NQ13" s="129"/>
      <c r="NR13" s="129"/>
      <c r="NS13" s="129"/>
      <c r="NT13" s="129"/>
      <c r="NU13" s="129"/>
      <c r="NV13" s="129"/>
      <c r="NW13" s="129"/>
      <c r="NX13" s="129"/>
      <c r="NY13" s="129"/>
      <c r="NZ13" s="129"/>
      <c r="OA13" s="129"/>
      <c r="OB13" s="129"/>
      <c r="OC13" s="129"/>
      <c r="OD13" s="129"/>
      <c r="OE13" s="129"/>
      <c r="OF13" s="129"/>
      <c r="OG13" s="129"/>
      <c r="OH13" s="129"/>
      <c r="OI13" s="129"/>
      <c r="OJ13" s="129"/>
      <c r="OK13" s="129"/>
      <c r="OL13" s="129"/>
      <c r="OM13" s="129"/>
      <c r="ON13" s="129"/>
      <c r="OO13" s="129"/>
      <c r="OP13" s="129"/>
      <c r="OQ13" s="129"/>
      <c r="OR13" s="129"/>
      <c r="OS13" s="129"/>
      <c r="OT13" s="129"/>
      <c r="OU13" s="129"/>
      <c r="OV13" s="129"/>
      <c r="OW13" s="129"/>
      <c r="OX13" s="129"/>
      <c r="OY13" s="129"/>
      <c r="OZ13" s="129"/>
      <c r="PA13" s="129"/>
      <c r="PB13" s="129"/>
      <c r="PC13" s="129"/>
      <c r="PD13" s="129"/>
      <c r="PE13" s="129"/>
      <c r="PF13" s="129"/>
      <c r="PG13" s="129"/>
      <c r="PH13" s="129"/>
      <c r="PI13" s="129"/>
      <c r="PJ13" s="129"/>
      <c r="PK13" s="129"/>
      <c r="PL13" s="129"/>
      <c r="PM13" s="129"/>
      <c r="PN13" s="129"/>
      <c r="PO13" s="129"/>
      <c r="PP13" s="129"/>
      <c r="PQ13" s="129"/>
      <c r="PR13" s="129"/>
      <c r="PS13" s="129"/>
      <c r="PT13" s="129"/>
      <c r="PU13" s="129"/>
      <c r="PV13" s="129"/>
      <c r="PW13" s="129"/>
      <c r="PX13" s="129"/>
      <c r="PY13" s="129"/>
      <c r="PZ13" s="129"/>
      <c r="QA13" s="129"/>
      <c r="QB13" s="129"/>
      <c r="QC13" s="129"/>
      <c r="QD13" s="129"/>
      <c r="QE13" s="129"/>
      <c r="QF13" s="129"/>
      <c r="QG13" s="129"/>
      <c r="QH13" s="129"/>
      <c r="QI13" s="129"/>
      <c r="QJ13" s="129"/>
      <c r="QK13" s="129"/>
      <c r="QL13" s="129"/>
      <c r="QM13" s="129"/>
      <c r="QN13" s="129"/>
      <c r="QO13" s="129"/>
      <c r="QP13" s="129"/>
      <c r="QQ13" s="129"/>
      <c r="QR13" s="129"/>
      <c r="QS13" s="129"/>
      <c r="QT13" s="129"/>
      <c r="QU13" s="129"/>
      <c r="QV13" s="129"/>
      <c r="QW13" s="129"/>
      <c r="QX13" s="129"/>
      <c r="QY13" s="129"/>
      <c r="QZ13" s="129"/>
      <c r="RA13" s="129"/>
      <c r="RB13" s="129"/>
      <c r="RC13" s="129"/>
      <c r="RD13" s="129"/>
      <c r="RE13" s="129"/>
      <c r="RF13" s="129"/>
      <c r="RG13" s="129"/>
      <c r="RH13" s="129"/>
      <c r="RI13" s="129"/>
      <c r="RJ13" s="129"/>
      <c r="RK13" s="129"/>
      <c r="RL13" s="129"/>
      <c r="RM13" s="129"/>
      <c r="RN13" s="129"/>
      <c r="RO13" s="129"/>
      <c r="RP13" s="129"/>
      <c r="RQ13" s="129"/>
      <c r="RR13" s="129"/>
      <c r="RS13" s="129"/>
      <c r="RT13" s="129"/>
      <c r="RU13" s="129"/>
      <c r="RV13" s="129"/>
      <c r="RW13" s="129"/>
      <c r="RX13" s="129"/>
      <c r="RY13" s="129"/>
      <c r="RZ13" s="129"/>
      <c r="SA13" s="129"/>
      <c r="SB13" s="129"/>
      <c r="SC13" s="129"/>
      <c r="SD13" s="129"/>
      <c r="SE13" s="129"/>
      <c r="SF13" s="129"/>
      <c r="SG13" s="129"/>
      <c r="SH13" s="129"/>
      <c r="SI13" s="129"/>
      <c r="SJ13" s="129"/>
      <c r="SK13" s="129"/>
      <c r="SL13" s="129"/>
      <c r="SM13" s="129"/>
      <c r="SN13" s="129"/>
      <c r="SO13" s="129"/>
      <c r="SP13" s="129"/>
      <c r="SQ13" s="129"/>
      <c r="SR13" s="129"/>
      <c r="SS13" s="129"/>
      <c r="ST13" s="129"/>
      <c r="SU13" s="129"/>
      <c r="SV13" s="129"/>
      <c r="SW13" s="129"/>
      <c r="SX13" s="129"/>
      <c r="SY13" s="129"/>
      <c r="SZ13" s="129"/>
      <c r="TA13" s="129"/>
      <c r="TB13" s="129"/>
      <c r="TC13" s="129"/>
      <c r="TD13" s="129"/>
      <c r="TE13" s="129"/>
      <c r="TF13" s="129"/>
      <c r="TG13" s="129"/>
      <c r="TH13" s="129"/>
      <c r="TI13" s="129"/>
      <c r="TJ13" s="129"/>
      <c r="TK13" s="129"/>
      <c r="TL13" s="129"/>
      <c r="TM13" s="129"/>
      <c r="TN13" s="129"/>
      <c r="TO13" s="129"/>
      <c r="TP13" s="129"/>
      <c r="TQ13" s="129"/>
      <c r="TR13" s="129"/>
      <c r="TS13" s="129"/>
      <c r="TT13" s="129"/>
      <c r="TU13" s="129"/>
      <c r="TV13" s="129"/>
      <c r="TW13" s="129"/>
      <c r="TX13" s="129"/>
      <c r="TY13" s="129"/>
      <c r="TZ13" s="129"/>
      <c r="UA13" s="129"/>
      <c r="UB13" s="129"/>
      <c r="UC13" s="129"/>
      <c r="UD13" s="129"/>
      <c r="UE13" s="129"/>
      <c r="UF13" s="129"/>
      <c r="UG13" s="129"/>
      <c r="UH13" s="129"/>
      <c r="UI13" s="129"/>
      <c r="UJ13" s="129"/>
      <c r="UK13" s="129"/>
      <c r="UL13" s="129"/>
      <c r="UM13" s="129"/>
      <c r="UN13" s="129"/>
      <c r="UO13" s="129"/>
      <c r="UP13" s="129"/>
      <c r="UQ13" s="129"/>
      <c r="UR13" s="129"/>
      <c r="US13" s="129"/>
      <c r="UT13" s="129"/>
      <c r="UU13" s="129"/>
      <c r="UV13" s="129"/>
      <c r="UW13" s="129"/>
      <c r="UX13" s="129"/>
      <c r="UY13" s="129"/>
      <c r="UZ13" s="129"/>
      <c r="VA13" s="129"/>
      <c r="VB13" s="129"/>
      <c r="VC13" s="129"/>
      <c r="VD13" s="129"/>
      <c r="VE13" s="129"/>
      <c r="VF13" s="129"/>
      <c r="VG13" s="129"/>
      <c r="VH13" s="129"/>
      <c r="VI13" s="129"/>
      <c r="VJ13" s="129"/>
      <c r="VK13" s="129"/>
      <c r="VL13" s="129"/>
      <c r="VM13" s="129"/>
      <c r="VN13" s="129"/>
      <c r="VO13" s="129"/>
      <c r="VP13" s="129"/>
      <c r="VQ13" s="129"/>
      <c r="VR13" s="129"/>
      <c r="VS13" s="129"/>
      <c r="VT13" s="129"/>
      <c r="VU13" s="129"/>
      <c r="VV13" s="129"/>
      <c r="VW13" s="129"/>
      <c r="VX13" s="129"/>
      <c r="VY13" s="129"/>
      <c r="VZ13" s="129"/>
      <c r="WA13" s="129"/>
      <c r="WB13" s="129"/>
      <c r="WC13" s="129"/>
      <c r="WD13" s="129"/>
      <c r="WE13" s="129"/>
      <c r="WF13" s="129"/>
      <c r="WG13" s="129"/>
      <c r="WH13" s="129"/>
      <c r="WI13" s="129"/>
      <c r="WJ13" s="129"/>
      <c r="WK13" s="129"/>
      <c r="WL13" s="129"/>
      <c r="WM13" s="129"/>
      <c r="WN13" s="129"/>
      <c r="WO13" s="129"/>
      <c r="WP13" s="129"/>
      <c r="WQ13" s="129"/>
      <c r="WR13" s="129"/>
      <c r="WS13" s="129"/>
      <c r="WT13" s="129"/>
      <c r="WU13" s="129"/>
      <c r="WV13" s="129"/>
      <c r="WW13" s="129"/>
      <c r="WX13" s="129"/>
      <c r="WY13" s="129"/>
      <c r="WZ13" s="129"/>
      <c r="XA13" s="129"/>
      <c r="XB13" s="129"/>
      <c r="XC13" s="129"/>
      <c r="XD13" s="129"/>
      <c r="XE13" s="129"/>
      <c r="XF13" s="129"/>
      <c r="XG13" s="129"/>
      <c r="XH13" s="129"/>
      <c r="XI13" s="129"/>
      <c r="XJ13" s="129"/>
      <c r="XK13" s="129"/>
      <c r="XL13" s="129"/>
      <c r="XM13" s="129"/>
      <c r="XN13" s="129"/>
      <c r="XO13" s="129"/>
      <c r="XP13" s="129"/>
      <c r="XQ13" s="129"/>
      <c r="XR13" s="129"/>
      <c r="XS13" s="129"/>
      <c r="XT13" s="129"/>
      <c r="XU13" s="129"/>
      <c r="XV13" s="129"/>
      <c r="XW13" s="129"/>
      <c r="XX13" s="129"/>
      <c r="XY13" s="129"/>
      <c r="XZ13" s="129"/>
      <c r="YA13" s="129"/>
      <c r="YB13" s="129"/>
      <c r="YC13" s="129"/>
      <c r="YD13" s="129"/>
      <c r="YE13" s="129"/>
      <c r="YF13" s="129"/>
      <c r="YG13" s="129"/>
      <c r="YH13" s="129"/>
      <c r="YI13" s="129"/>
      <c r="YJ13" s="129"/>
      <c r="YK13" s="129"/>
      <c r="YL13" s="129"/>
      <c r="YM13" s="129"/>
      <c r="YN13" s="129"/>
      <c r="YO13" s="129"/>
      <c r="YP13" s="129"/>
      <c r="YQ13" s="129"/>
      <c r="YR13" s="129"/>
      <c r="YS13" s="129"/>
      <c r="YT13" s="129"/>
      <c r="YU13" s="129"/>
      <c r="YV13" s="129"/>
      <c r="YW13" s="129"/>
      <c r="YX13" s="129"/>
      <c r="YY13" s="129"/>
      <c r="YZ13" s="129"/>
      <c r="ZA13" s="129"/>
      <c r="ZB13" s="129"/>
      <c r="ZC13" s="129"/>
      <c r="ZD13" s="129"/>
      <c r="ZE13" s="129"/>
      <c r="ZF13" s="129"/>
      <c r="ZG13" s="129"/>
      <c r="ZH13" s="129"/>
      <c r="ZI13" s="129"/>
      <c r="ZJ13" s="129"/>
      <c r="ZK13" s="129"/>
      <c r="ZL13" s="129"/>
      <c r="ZM13" s="129"/>
      <c r="ZN13" s="129"/>
      <c r="ZO13" s="129"/>
      <c r="ZP13" s="129"/>
      <c r="ZQ13" s="129"/>
      <c r="ZR13" s="129"/>
      <c r="ZS13" s="129"/>
      <c r="ZT13" s="129"/>
      <c r="ZU13" s="129"/>
      <c r="ZV13" s="129"/>
      <c r="ZW13" s="129"/>
      <c r="ZX13" s="129"/>
      <c r="ZY13" s="129"/>
      <c r="ZZ13" s="129"/>
      <c r="AAA13" s="129"/>
      <c r="AAB13" s="129"/>
      <c r="AAC13" s="129"/>
      <c r="AAD13" s="129"/>
      <c r="AAE13" s="129"/>
      <c r="AAF13" s="129"/>
      <c r="AAG13" s="129"/>
      <c r="AAH13" s="129"/>
      <c r="AAI13" s="129"/>
      <c r="AAJ13" s="129"/>
      <c r="AAK13" s="129"/>
      <c r="AAL13" s="129"/>
      <c r="AAM13" s="129"/>
      <c r="AAN13" s="129"/>
      <c r="AAO13" s="129"/>
      <c r="AAP13" s="129"/>
      <c r="AAQ13" s="129"/>
      <c r="AAR13" s="129"/>
      <c r="AAS13" s="129"/>
      <c r="AAT13" s="129"/>
      <c r="AAU13" s="129"/>
      <c r="AAV13" s="129"/>
      <c r="AAW13" s="129"/>
      <c r="AAX13" s="129"/>
      <c r="AAY13" s="129"/>
      <c r="AAZ13" s="129"/>
      <c r="ABA13" s="129"/>
      <c r="ABB13" s="129"/>
      <c r="ABC13" s="129"/>
      <c r="ABD13" s="129"/>
      <c r="ABE13" s="129"/>
      <c r="ABF13" s="129"/>
      <c r="ABG13" s="129"/>
      <c r="ABH13" s="129"/>
      <c r="ABI13" s="129"/>
      <c r="ABJ13" s="129"/>
      <c r="ABK13" s="129"/>
      <c r="ABL13" s="129"/>
      <c r="ABM13" s="129"/>
      <c r="ABN13" s="129"/>
      <c r="ABO13" s="129"/>
      <c r="ABP13" s="129"/>
      <c r="ABQ13" s="129"/>
      <c r="ABR13" s="129"/>
      <c r="ABS13" s="129"/>
      <c r="ABT13" s="129"/>
      <c r="ABU13" s="129"/>
      <c r="ABV13" s="129"/>
      <c r="ABW13" s="129"/>
      <c r="ABX13" s="129"/>
      <c r="ABY13" s="129"/>
      <c r="ABZ13" s="129"/>
      <c r="ACA13" s="129"/>
      <c r="ACB13" s="129"/>
      <c r="ACC13" s="129"/>
      <c r="ACD13" s="129"/>
      <c r="ACE13" s="129"/>
      <c r="ACF13" s="129"/>
      <c r="ACG13" s="129"/>
      <c r="ACH13" s="129"/>
      <c r="ACI13" s="129"/>
      <c r="ACJ13" s="129"/>
      <c r="ACK13" s="129"/>
      <c r="ACL13" s="129"/>
      <c r="ACM13" s="129"/>
      <c r="ACN13" s="129"/>
      <c r="ACO13" s="129"/>
      <c r="ACP13" s="129"/>
      <c r="ACQ13" s="129"/>
      <c r="ACR13" s="129"/>
      <c r="ACS13" s="129"/>
      <c r="ACT13" s="129"/>
      <c r="ACU13" s="129"/>
      <c r="ACV13" s="129"/>
      <c r="ACW13" s="129"/>
      <c r="ACX13" s="129"/>
      <c r="ACY13" s="129"/>
      <c r="ACZ13" s="129"/>
      <c r="ADA13" s="129"/>
      <c r="ADB13" s="129"/>
      <c r="ADC13" s="129"/>
      <c r="ADD13" s="129"/>
      <c r="ADE13" s="129"/>
      <c r="ADF13" s="129"/>
      <c r="ADG13" s="129"/>
      <c r="ADH13" s="129"/>
      <c r="ADI13" s="129"/>
      <c r="ADJ13" s="129"/>
      <c r="ADK13" s="129"/>
      <c r="ADL13" s="129"/>
      <c r="ADM13" s="129"/>
      <c r="ADN13" s="129"/>
      <c r="ADO13" s="129"/>
      <c r="ADP13" s="129"/>
      <c r="ADQ13" s="129"/>
      <c r="ADR13" s="129"/>
      <c r="ADS13" s="129"/>
      <c r="ADT13" s="129"/>
      <c r="ADU13" s="129"/>
      <c r="ADV13" s="129"/>
      <c r="ADW13" s="129"/>
      <c r="ADX13" s="129"/>
      <c r="ADY13" s="129"/>
      <c r="ADZ13" s="129"/>
      <c r="AEA13" s="129"/>
      <c r="AEB13" s="129"/>
      <c r="AEC13" s="129"/>
      <c r="AED13" s="129"/>
      <c r="AEE13" s="129"/>
      <c r="AEF13" s="129"/>
      <c r="AEG13" s="129"/>
      <c r="AEH13" s="129"/>
      <c r="AEI13" s="129"/>
      <c r="AEJ13" s="129"/>
      <c r="AEK13" s="129"/>
      <c r="AEL13" s="129"/>
      <c r="AEM13" s="129"/>
      <c r="AEN13" s="129"/>
      <c r="AEO13" s="129"/>
      <c r="AEP13" s="129"/>
      <c r="AEQ13" s="129"/>
      <c r="AER13" s="129"/>
      <c r="AES13" s="129"/>
      <c r="AET13" s="129"/>
      <c r="AEU13" s="129"/>
      <c r="AEV13" s="129"/>
      <c r="AEW13" s="129"/>
      <c r="AEX13" s="129"/>
      <c r="AEY13" s="129"/>
      <c r="AEZ13" s="129"/>
      <c r="AFA13" s="129"/>
      <c r="AFB13" s="129"/>
      <c r="AFC13" s="129"/>
      <c r="AFD13" s="129"/>
      <c r="AFE13" s="129"/>
      <c r="AFF13" s="129"/>
      <c r="AFG13" s="129"/>
      <c r="AFH13" s="129"/>
      <c r="AFI13" s="129"/>
      <c r="AFJ13" s="129"/>
      <c r="AFK13" s="129"/>
      <c r="AFL13" s="129"/>
      <c r="AFM13" s="129"/>
      <c r="AFN13" s="129"/>
      <c r="AFO13" s="129"/>
      <c r="AFP13" s="129"/>
      <c r="AFQ13" s="129"/>
      <c r="AFR13" s="129"/>
      <c r="AFS13" s="129"/>
      <c r="AFT13" s="129"/>
      <c r="AFU13" s="129"/>
      <c r="AFV13" s="129"/>
      <c r="AFW13" s="129"/>
      <c r="AFX13" s="129"/>
      <c r="AFY13" s="129"/>
      <c r="AFZ13" s="129"/>
      <c r="AGA13" s="129"/>
      <c r="AGB13" s="129"/>
      <c r="AGC13" s="129"/>
      <c r="AGD13" s="129"/>
      <c r="AGE13" s="129"/>
      <c r="AGF13" s="129"/>
      <c r="AGG13" s="129"/>
      <c r="AGH13" s="129"/>
      <c r="AGI13" s="129"/>
      <c r="AGJ13" s="129"/>
      <c r="AGK13" s="129"/>
      <c r="AGL13" s="129"/>
      <c r="AGM13" s="129"/>
      <c r="AGN13" s="129"/>
      <c r="AGO13" s="129"/>
      <c r="AGP13" s="129"/>
      <c r="AGQ13" s="129"/>
      <c r="AGR13" s="129"/>
      <c r="AGS13" s="129"/>
      <c r="AGT13" s="129"/>
      <c r="AGU13" s="129"/>
      <c r="AGV13" s="129"/>
      <c r="AGW13" s="129"/>
      <c r="AGX13" s="129"/>
      <c r="AGY13" s="129"/>
      <c r="AGZ13" s="129"/>
      <c r="AHA13" s="129"/>
      <c r="AHB13" s="129"/>
      <c r="AHC13" s="129"/>
      <c r="AHD13" s="129"/>
      <c r="AHE13" s="129"/>
      <c r="AHF13" s="129"/>
      <c r="AHG13" s="129"/>
      <c r="AHH13" s="129"/>
      <c r="AHI13" s="129"/>
      <c r="AHJ13" s="129"/>
      <c r="AHK13" s="129"/>
      <c r="AHL13" s="129"/>
      <c r="AHM13" s="129"/>
      <c r="AHN13" s="129"/>
      <c r="AHO13" s="129"/>
      <c r="AHP13" s="129"/>
      <c r="AHQ13" s="129"/>
      <c r="AHR13" s="129"/>
      <c r="AHS13" s="129"/>
      <c r="AHT13" s="129"/>
      <c r="AHU13" s="129"/>
      <c r="AHV13" s="129"/>
      <c r="AHW13" s="129"/>
      <c r="AHX13" s="129"/>
      <c r="AHY13" s="129"/>
      <c r="AHZ13" s="129"/>
      <c r="AIA13" s="129"/>
      <c r="AIB13" s="129"/>
      <c r="AIC13" s="129"/>
      <c r="AID13" s="129"/>
      <c r="AIE13" s="129"/>
      <c r="AIF13" s="129"/>
      <c r="AIG13" s="129"/>
      <c r="AIH13" s="129"/>
      <c r="AII13" s="129"/>
      <c r="AIJ13" s="129"/>
      <c r="AIK13" s="129"/>
      <c r="AIL13" s="129"/>
      <c r="AIM13" s="129"/>
      <c r="AIN13" s="129"/>
      <c r="AIO13" s="129"/>
      <c r="AIP13" s="129"/>
      <c r="AIQ13" s="129"/>
      <c r="AIR13" s="129"/>
      <c r="AIS13" s="129"/>
      <c r="AIT13" s="129"/>
      <c r="AIU13" s="129"/>
      <c r="AIV13" s="129"/>
      <c r="AIW13" s="129"/>
      <c r="AIX13" s="129"/>
      <c r="AIY13" s="129"/>
      <c r="AIZ13" s="129"/>
      <c r="AJA13" s="129"/>
      <c r="AJB13" s="129"/>
      <c r="AJC13" s="129"/>
      <c r="AJD13" s="129"/>
      <c r="AJE13" s="129"/>
      <c r="AJF13" s="129"/>
      <c r="AJG13" s="129"/>
      <c r="AJH13" s="129"/>
      <c r="AJI13" s="129"/>
      <c r="AJJ13" s="129"/>
      <c r="AJK13" s="129"/>
      <c r="AJL13" s="129"/>
      <c r="AJM13" s="129"/>
      <c r="AJN13" s="129"/>
      <c r="AJO13" s="129"/>
      <c r="AJP13" s="129"/>
      <c r="AJQ13" s="129"/>
      <c r="AJR13" s="129"/>
      <c r="AJS13" s="129"/>
      <c r="AJT13" s="129"/>
      <c r="AJU13" s="129"/>
      <c r="AJV13" s="129"/>
      <c r="AJW13" s="129"/>
      <c r="AJX13" s="129"/>
      <c r="AJY13" s="129"/>
      <c r="AJZ13" s="129"/>
      <c r="AKA13" s="129"/>
      <c r="AKB13" s="129"/>
      <c r="AKC13" s="129"/>
      <c r="AKD13" s="129"/>
      <c r="AKE13" s="129"/>
      <c r="AKF13" s="129"/>
      <c r="AKG13" s="129"/>
      <c r="AKH13" s="129"/>
      <c r="AKI13" s="129"/>
      <c r="AKJ13" s="129"/>
      <c r="AKK13" s="129"/>
      <c r="AKL13" s="129"/>
      <c r="AKM13" s="129"/>
      <c r="AKN13" s="129"/>
      <c r="AKO13" s="129"/>
      <c r="AKP13" s="129"/>
      <c r="AKQ13" s="129"/>
      <c r="AKR13" s="129"/>
      <c r="AKS13" s="129"/>
      <c r="AKT13" s="129"/>
      <c r="AKU13" s="129"/>
      <c r="AKV13" s="129"/>
      <c r="AKW13" s="129"/>
      <c r="AKX13" s="129"/>
      <c r="AKY13" s="129"/>
      <c r="AKZ13" s="129"/>
      <c r="ALA13" s="129"/>
      <c r="ALB13" s="129"/>
      <c r="ALC13" s="129"/>
      <c r="ALD13" s="129"/>
      <c r="ALE13" s="129"/>
      <c r="ALF13" s="129"/>
      <c r="ALG13" s="129"/>
      <c r="ALH13" s="129"/>
      <c r="ALI13" s="129"/>
      <c r="ALJ13" s="129"/>
      <c r="ALK13" s="129"/>
      <c r="ALL13" s="129"/>
      <c r="ALM13" s="129"/>
      <c r="ALN13" s="129"/>
      <c r="ALO13" s="129"/>
      <c r="ALP13" s="129"/>
      <c r="ALQ13" s="129"/>
      <c r="ALR13" s="129"/>
      <c r="ALS13" s="129"/>
      <c r="ALT13" s="129"/>
      <c r="ALU13" s="129"/>
      <c r="ALV13" s="129"/>
      <c r="ALW13" s="129"/>
      <c r="ALX13" s="129"/>
      <c r="ALY13" s="129"/>
      <c r="ALZ13" s="129"/>
      <c r="AMA13" s="129"/>
      <c r="AMB13" s="129"/>
      <c r="AMC13" s="129"/>
      <c r="AMD13" s="129"/>
      <c r="AME13" s="129"/>
      <c r="AMF13" s="129"/>
      <c r="AMG13" s="129"/>
      <c r="AMH13" s="129"/>
      <c r="AMI13" s="129"/>
      <c r="AMJ13" s="129"/>
      <c r="AMK13" s="129"/>
      <c r="AML13" s="129"/>
      <c r="AMM13" s="129"/>
      <c r="AMN13" s="129"/>
      <c r="AMO13" s="129"/>
      <c r="AMP13" s="129"/>
      <c r="AMQ13" s="129"/>
      <c r="AMR13" s="129"/>
      <c r="AMS13" s="129"/>
      <c r="AMT13" s="129"/>
      <c r="AMU13" s="129"/>
      <c r="AMV13" s="129"/>
      <c r="AMW13" s="129"/>
      <c r="AMX13" s="129"/>
      <c r="AMY13" s="129"/>
      <c r="AMZ13" s="129"/>
      <c r="ANA13" s="129"/>
      <c r="ANB13" s="129"/>
      <c r="ANC13" s="129"/>
      <c r="AND13" s="129"/>
      <c r="ANE13" s="129"/>
      <c r="ANF13" s="129"/>
      <c r="ANG13" s="129"/>
      <c r="ANH13" s="129"/>
      <c r="ANI13" s="129"/>
      <c r="ANJ13" s="129"/>
      <c r="ANK13" s="129"/>
      <c r="ANL13" s="129"/>
      <c r="ANM13" s="129"/>
      <c r="ANN13" s="129"/>
      <c r="ANO13" s="129"/>
      <c r="ANP13" s="129"/>
      <c r="ANQ13" s="129"/>
      <c r="ANR13" s="129"/>
      <c r="ANS13" s="129"/>
      <c r="ANT13" s="129"/>
      <c r="ANU13" s="129"/>
      <c r="ANV13" s="129"/>
      <c r="ANW13" s="129"/>
      <c r="ANX13" s="129"/>
      <c r="ANY13" s="129"/>
      <c r="ANZ13" s="129"/>
      <c r="AOA13" s="129"/>
      <c r="AOB13" s="129"/>
      <c r="AOC13" s="129"/>
      <c r="AOD13" s="129"/>
      <c r="AOE13" s="129"/>
      <c r="AOF13" s="129"/>
      <c r="AOG13" s="129"/>
      <c r="AOH13" s="129"/>
      <c r="AOI13" s="129"/>
      <c r="AOJ13" s="129"/>
      <c r="AOK13" s="129"/>
      <c r="AOL13" s="129"/>
      <c r="AOM13" s="129"/>
      <c r="AON13" s="129"/>
      <c r="AOO13" s="129"/>
      <c r="AOP13" s="129"/>
      <c r="AOQ13" s="129"/>
      <c r="AOR13" s="129"/>
      <c r="AOS13" s="129"/>
      <c r="AOT13" s="129"/>
      <c r="AOU13" s="129"/>
      <c r="AOV13" s="129"/>
      <c r="AOW13" s="129"/>
      <c r="AOX13" s="129"/>
      <c r="AOY13" s="129"/>
      <c r="AOZ13" s="129"/>
      <c r="APA13" s="129"/>
      <c r="APB13" s="129"/>
      <c r="APC13" s="129"/>
      <c r="APD13" s="129"/>
      <c r="APE13" s="129"/>
      <c r="APF13" s="129"/>
      <c r="APG13" s="129"/>
      <c r="APH13" s="129"/>
      <c r="API13" s="129"/>
      <c r="APJ13" s="129"/>
      <c r="APK13" s="129"/>
      <c r="APL13" s="129"/>
      <c r="APM13" s="129"/>
      <c r="APN13" s="129"/>
      <c r="APO13" s="129"/>
      <c r="APP13" s="129"/>
      <c r="APQ13" s="129"/>
      <c r="APR13" s="129"/>
      <c r="APS13" s="129"/>
      <c r="APT13" s="129"/>
      <c r="APU13" s="129"/>
      <c r="APV13" s="129"/>
      <c r="APW13" s="129"/>
      <c r="APX13" s="129"/>
      <c r="APY13" s="129"/>
      <c r="APZ13" s="129"/>
      <c r="AQA13" s="129"/>
      <c r="AQB13" s="129"/>
      <c r="AQC13" s="129"/>
      <c r="AQD13" s="129"/>
      <c r="AQE13" s="129"/>
      <c r="AQF13" s="129"/>
      <c r="AQG13" s="129"/>
      <c r="AQH13" s="129"/>
      <c r="AQI13" s="129"/>
      <c r="AQJ13" s="129"/>
      <c r="AQK13" s="129"/>
      <c r="AQL13" s="129"/>
      <c r="AQM13" s="129"/>
      <c r="AQN13" s="129"/>
      <c r="AQO13" s="129"/>
      <c r="AQP13" s="129"/>
      <c r="AQQ13" s="129"/>
      <c r="AQR13" s="129"/>
      <c r="AQS13" s="129"/>
      <c r="AQT13" s="129"/>
      <c r="AQU13" s="129"/>
      <c r="AQV13" s="129"/>
      <c r="AQW13" s="129"/>
      <c r="AQX13" s="129"/>
      <c r="AQY13" s="129"/>
      <c r="AQZ13" s="129"/>
      <c r="ARA13" s="129"/>
      <c r="ARB13" s="129"/>
      <c r="ARC13" s="129"/>
      <c r="ARD13" s="129"/>
      <c r="ARE13" s="129"/>
      <c r="ARF13" s="129"/>
      <c r="ARG13" s="129"/>
      <c r="ARH13" s="129"/>
      <c r="ARI13" s="129"/>
      <c r="ARJ13" s="129"/>
      <c r="ARK13" s="129"/>
      <c r="ARL13" s="129"/>
      <c r="ARM13" s="129"/>
      <c r="ARN13" s="129"/>
      <c r="ARO13" s="129"/>
      <c r="ARP13" s="129"/>
      <c r="ARQ13" s="129"/>
      <c r="ARR13" s="129"/>
      <c r="ARS13" s="129"/>
      <c r="ART13" s="129"/>
      <c r="ARU13" s="129"/>
      <c r="ARV13" s="129"/>
      <c r="ARW13" s="129"/>
      <c r="ARX13" s="129"/>
      <c r="ARY13" s="129"/>
      <c r="ARZ13" s="129"/>
      <c r="ASA13" s="129"/>
      <c r="ASB13" s="129"/>
      <c r="ASC13" s="129"/>
      <c r="ASD13" s="129"/>
      <c r="ASE13" s="129"/>
      <c r="ASF13" s="129"/>
      <c r="ASG13" s="129"/>
      <c r="ASH13" s="129"/>
      <c r="ASI13" s="129"/>
      <c r="ASJ13" s="129"/>
      <c r="ASK13" s="129"/>
      <c r="ASL13" s="129"/>
      <c r="ASM13" s="129"/>
      <c r="ASN13" s="129"/>
      <c r="ASO13" s="129"/>
      <c r="ASP13" s="129"/>
      <c r="ASQ13" s="129"/>
      <c r="ASR13" s="129"/>
      <c r="ASS13" s="129"/>
      <c r="AST13" s="129"/>
      <c r="ASU13" s="129"/>
      <c r="ASV13" s="129"/>
      <c r="ASW13" s="129"/>
      <c r="ASX13" s="129"/>
      <c r="ASY13" s="129"/>
      <c r="ASZ13" s="129"/>
      <c r="ATA13" s="129"/>
      <c r="ATB13" s="129"/>
      <c r="ATC13" s="129"/>
      <c r="ATD13" s="129"/>
      <c r="ATE13" s="129"/>
      <c r="ATF13" s="129"/>
      <c r="ATG13" s="129"/>
      <c r="ATH13" s="129"/>
      <c r="ATI13" s="129"/>
      <c r="ATJ13" s="129"/>
      <c r="ATK13" s="129"/>
      <c r="ATL13" s="129"/>
      <c r="ATM13" s="129"/>
      <c r="ATN13" s="129"/>
      <c r="ATO13" s="129"/>
      <c r="ATP13" s="129"/>
      <c r="ATQ13" s="129"/>
      <c r="ATR13" s="129"/>
      <c r="ATS13" s="129"/>
      <c r="ATT13" s="129"/>
      <c r="ATU13" s="129"/>
      <c r="ATV13" s="129"/>
      <c r="ATW13" s="129"/>
      <c r="ATX13" s="129"/>
      <c r="ATY13" s="129"/>
      <c r="ATZ13" s="129"/>
      <c r="AUA13" s="129"/>
      <c r="AUB13" s="129"/>
      <c r="AUC13" s="129"/>
      <c r="AUD13" s="129"/>
      <c r="AUE13" s="129"/>
      <c r="AUF13" s="129"/>
      <c r="AUG13" s="129"/>
      <c r="AUH13" s="129"/>
      <c r="AUI13" s="129"/>
      <c r="AUJ13" s="129"/>
      <c r="AUK13" s="129"/>
      <c r="AUL13" s="129"/>
      <c r="AUM13" s="129"/>
      <c r="AUN13" s="129"/>
      <c r="AUO13" s="129"/>
      <c r="AUP13" s="129"/>
      <c r="AUQ13" s="129"/>
      <c r="AUR13" s="129"/>
      <c r="AUS13" s="129"/>
      <c r="AUT13" s="129"/>
      <c r="AUU13" s="129"/>
      <c r="AUV13" s="129"/>
      <c r="AUW13" s="129"/>
      <c r="AUX13" s="129"/>
      <c r="AUY13" s="129"/>
      <c r="AUZ13" s="129"/>
      <c r="AVA13" s="129"/>
      <c r="AVB13" s="129"/>
      <c r="AVC13" s="129"/>
      <c r="AVD13" s="129"/>
      <c r="AVE13" s="129"/>
      <c r="AVF13" s="129"/>
      <c r="AVG13" s="129"/>
      <c r="AVH13" s="129"/>
      <c r="AVI13" s="129"/>
      <c r="AVJ13" s="129"/>
      <c r="AVK13" s="129"/>
      <c r="AVL13" s="129"/>
      <c r="AVM13" s="129"/>
      <c r="AVN13" s="129"/>
      <c r="AVO13" s="129"/>
      <c r="AVP13" s="129"/>
      <c r="AVQ13" s="129"/>
      <c r="AVR13" s="129"/>
      <c r="AVS13" s="129"/>
      <c r="AVT13" s="129"/>
      <c r="AVU13" s="129"/>
      <c r="AVV13" s="129"/>
      <c r="AVW13" s="129"/>
      <c r="AVX13" s="129"/>
      <c r="AVY13" s="129"/>
      <c r="AVZ13" s="129"/>
      <c r="AWA13" s="129"/>
      <c r="AWB13" s="129"/>
      <c r="AWC13" s="129"/>
      <c r="AWD13" s="129"/>
      <c r="AWE13" s="129"/>
      <c r="AWF13" s="129"/>
      <c r="AWG13" s="129"/>
      <c r="AWH13" s="129"/>
      <c r="AWI13" s="129"/>
      <c r="AWJ13" s="129"/>
      <c r="AWK13" s="129"/>
      <c r="AWL13" s="129"/>
      <c r="AWM13" s="129"/>
      <c r="AWN13" s="129"/>
      <c r="AWO13" s="129"/>
      <c r="AWP13" s="129"/>
      <c r="AWQ13" s="129"/>
      <c r="AWR13" s="129"/>
      <c r="AWS13" s="129"/>
      <c r="AWT13" s="129"/>
      <c r="AWU13" s="129"/>
      <c r="AWV13" s="129"/>
      <c r="AWW13" s="129"/>
      <c r="AWX13" s="129"/>
      <c r="AWY13" s="129"/>
      <c r="AWZ13" s="129"/>
      <c r="AXA13" s="129"/>
      <c r="AXB13" s="129"/>
      <c r="AXC13" s="129"/>
      <c r="AXD13" s="129"/>
      <c r="AXE13" s="129"/>
      <c r="AXF13" s="129"/>
      <c r="AXG13" s="129"/>
      <c r="AXH13" s="129"/>
      <c r="AXI13" s="129"/>
      <c r="AXJ13" s="129"/>
      <c r="AXK13" s="129"/>
      <c r="AXL13" s="129"/>
      <c r="AXM13" s="129"/>
      <c r="AXN13" s="129"/>
      <c r="AXO13" s="129"/>
      <c r="AXP13" s="129"/>
      <c r="AXQ13" s="129"/>
      <c r="AXR13" s="129"/>
      <c r="AXS13" s="129"/>
      <c r="AXT13" s="129"/>
      <c r="AXU13" s="129"/>
      <c r="AXV13" s="129"/>
      <c r="AXW13" s="129"/>
      <c r="AXX13" s="129"/>
      <c r="AXY13" s="129"/>
      <c r="AXZ13" s="129"/>
      <c r="AYA13" s="129"/>
      <c r="AYB13" s="129"/>
      <c r="AYC13" s="129"/>
      <c r="AYD13" s="129"/>
      <c r="AYE13" s="129"/>
      <c r="AYF13" s="129"/>
      <c r="AYG13" s="129"/>
      <c r="AYH13" s="129"/>
      <c r="AYI13" s="129"/>
      <c r="AYJ13" s="129"/>
      <c r="AYK13" s="129"/>
      <c r="AYL13" s="129"/>
      <c r="AYM13" s="129"/>
      <c r="AYN13" s="129"/>
      <c r="AYO13" s="129"/>
      <c r="AYP13" s="129"/>
      <c r="AYQ13" s="129"/>
      <c r="AYR13" s="129"/>
      <c r="AYS13" s="129"/>
      <c r="AYT13" s="129"/>
      <c r="AYU13" s="129"/>
      <c r="AYV13" s="129"/>
      <c r="AYW13" s="129"/>
      <c r="AYX13" s="129"/>
      <c r="AYY13" s="129"/>
      <c r="AYZ13" s="129"/>
      <c r="AZA13" s="129"/>
      <c r="AZB13" s="129"/>
      <c r="AZC13" s="129"/>
      <c r="AZD13" s="129"/>
      <c r="AZE13" s="129"/>
      <c r="AZF13" s="129"/>
      <c r="AZG13" s="129"/>
      <c r="AZH13" s="129"/>
      <c r="AZI13" s="129"/>
      <c r="AZJ13" s="129"/>
      <c r="AZK13" s="129"/>
      <c r="AZL13" s="129"/>
      <c r="AZM13" s="129"/>
      <c r="AZN13" s="129"/>
      <c r="AZO13" s="129"/>
      <c r="AZP13" s="129"/>
      <c r="AZQ13" s="129"/>
      <c r="AZR13" s="129"/>
      <c r="AZS13" s="129"/>
      <c r="AZT13" s="129"/>
      <c r="AZU13" s="129"/>
      <c r="AZV13" s="129"/>
      <c r="AZW13" s="129"/>
      <c r="AZX13" s="129"/>
      <c r="AZY13" s="129"/>
      <c r="AZZ13" s="129"/>
      <c r="BAA13" s="129"/>
      <c r="BAB13" s="129"/>
      <c r="BAC13" s="129"/>
      <c r="BAD13" s="129"/>
      <c r="BAE13" s="129"/>
      <c r="BAF13" s="129"/>
      <c r="BAG13" s="129"/>
      <c r="BAH13" s="129"/>
      <c r="BAI13" s="129"/>
      <c r="BAJ13" s="129"/>
      <c r="BAK13" s="129"/>
      <c r="BAL13" s="129"/>
      <c r="BAM13" s="129"/>
      <c r="BAN13" s="129"/>
      <c r="BAO13" s="129"/>
      <c r="BAP13" s="129"/>
      <c r="BAQ13" s="129"/>
      <c r="BAR13" s="129"/>
      <c r="BAS13" s="129"/>
      <c r="BAT13" s="129"/>
      <c r="BAU13" s="129"/>
      <c r="BAV13" s="129"/>
      <c r="BAW13" s="129"/>
      <c r="BAX13" s="129"/>
      <c r="BAY13" s="129"/>
      <c r="BAZ13" s="129"/>
      <c r="BBA13" s="129"/>
      <c r="BBB13" s="129"/>
      <c r="BBC13" s="129"/>
      <c r="BBD13" s="129"/>
      <c r="BBE13" s="129"/>
      <c r="BBF13" s="129"/>
      <c r="BBG13" s="129"/>
      <c r="BBH13" s="129"/>
      <c r="BBI13" s="129"/>
      <c r="BBJ13" s="129"/>
      <c r="BBK13" s="129"/>
      <c r="BBL13" s="129"/>
      <c r="BBM13" s="129"/>
      <c r="BBN13" s="129"/>
      <c r="BBO13" s="129"/>
      <c r="BBP13" s="129"/>
      <c r="BBQ13" s="129"/>
      <c r="BBR13" s="129"/>
      <c r="BBS13" s="129"/>
      <c r="BBT13" s="129"/>
      <c r="BBU13" s="129"/>
      <c r="BBV13" s="129"/>
      <c r="BBW13" s="129"/>
      <c r="BBX13" s="129"/>
      <c r="BBY13" s="129"/>
      <c r="BBZ13" s="129"/>
      <c r="BCA13" s="129"/>
      <c r="BCB13" s="129"/>
      <c r="BCC13" s="129"/>
      <c r="BCD13" s="129"/>
      <c r="BCE13" s="129"/>
      <c r="BCF13" s="129"/>
      <c r="BCG13" s="129"/>
      <c r="BCH13" s="129"/>
      <c r="BCI13" s="129"/>
      <c r="BCJ13" s="129"/>
      <c r="BCK13" s="129"/>
      <c r="BCL13" s="129"/>
      <c r="BCM13" s="129"/>
      <c r="BCN13" s="129"/>
      <c r="BCO13" s="129"/>
      <c r="BCP13" s="129"/>
      <c r="BCQ13" s="129"/>
      <c r="BCR13" s="129"/>
      <c r="BCS13" s="129"/>
      <c r="BCT13" s="129"/>
      <c r="BCU13" s="129"/>
      <c r="BCV13" s="129"/>
      <c r="BCW13" s="129"/>
      <c r="BCX13" s="129"/>
      <c r="BCY13" s="129"/>
      <c r="BCZ13" s="129"/>
      <c r="BDA13" s="129"/>
      <c r="BDB13" s="129"/>
      <c r="BDC13" s="129"/>
      <c r="BDD13" s="129"/>
      <c r="BDE13" s="129"/>
      <c r="BDF13" s="129"/>
      <c r="BDG13" s="129"/>
      <c r="BDH13" s="129"/>
      <c r="BDI13" s="129"/>
      <c r="BDJ13" s="129"/>
      <c r="BDK13" s="129"/>
      <c r="BDL13" s="129"/>
      <c r="BDM13" s="129"/>
      <c r="BDN13" s="129"/>
      <c r="BDO13" s="129"/>
      <c r="BDP13" s="129"/>
      <c r="BDQ13" s="129"/>
      <c r="BDR13" s="129"/>
      <c r="BDS13" s="129"/>
      <c r="BDT13" s="129"/>
      <c r="BDU13" s="129"/>
      <c r="BDV13" s="129"/>
      <c r="BDW13" s="129"/>
      <c r="BDX13" s="129"/>
      <c r="BDY13" s="129"/>
      <c r="BDZ13" s="129"/>
      <c r="BEA13" s="129"/>
      <c r="BEB13" s="129"/>
      <c r="BEC13" s="129"/>
      <c r="BED13" s="129"/>
      <c r="BEE13" s="129"/>
      <c r="BEF13" s="129"/>
      <c r="BEG13" s="129"/>
      <c r="BEH13" s="129"/>
      <c r="BEI13" s="129"/>
      <c r="BEJ13" s="129"/>
      <c r="BEK13" s="129"/>
      <c r="BEL13" s="129"/>
      <c r="BEM13" s="129"/>
      <c r="BEN13" s="129"/>
      <c r="BEO13" s="129"/>
      <c r="BEP13" s="129"/>
      <c r="BEQ13" s="129"/>
      <c r="BER13" s="129"/>
      <c r="BES13" s="129"/>
      <c r="BET13" s="129"/>
      <c r="BEU13" s="129"/>
      <c r="BEV13" s="129"/>
      <c r="BEW13" s="129"/>
      <c r="BEX13" s="129"/>
      <c r="BEY13" s="129"/>
      <c r="BEZ13" s="129"/>
      <c r="BFA13" s="129"/>
      <c r="BFB13" s="129"/>
      <c r="BFC13" s="129"/>
      <c r="BFD13" s="129"/>
      <c r="BFE13" s="129"/>
      <c r="BFF13" s="129"/>
      <c r="BFG13" s="129"/>
      <c r="BFH13" s="129"/>
      <c r="BFI13" s="129"/>
      <c r="BFJ13" s="129"/>
      <c r="BFK13" s="129"/>
      <c r="BFL13" s="129"/>
      <c r="BFM13" s="129"/>
      <c r="BFN13" s="129"/>
      <c r="BFO13" s="129"/>
      <c r="BFP13" s="129"/>
      <c r="BFQ13" s="129"/>
      <c r="BFR13" s="129"/>
      <c r="BFS13" s="129"/>
      <c r="BFT13" s="129"/>
      <c r="BFU13" s="129"/>
      <c r="BFV13" s="129"/>
      <c r="BFW13" s="129"/>
      <c r="BFX13" s="129"/>
      <c r="BFY13" s="129"/>
      <c r="BFZ13" s="129"/>
      <c r="BGA13" s="129"/>
      <c r="BGB13" s="129"/>
      <c r="BGC13" s="129"/>
      <c r="BGD13" s="129"/>
      <c r="BGE13" s="129"/>
      <c r="BGF13" s="129"/>
      <c r="BGG13" s="129"/>
      <c r="BGH13" s="129"/>
      <c r="BGI13" s="129"/>
      <c r="BGJ13" s="129"/>
      <c r="BGK13" s="129"/>
      <c r="BGL13" s="129"/>
      <c r="BGM13" s="129"/>
      <c r="BGN13" s="129"/>
      <c r="BGO13" s="129"/>
      <c r="BGP13" s="129"/>
      <c r="BGQ13" s="129"/>
      <c r="BGR13" s="129"/>
      <c r="BGS13" s="129"/>
      <c r="BGT13" s="129"/>
      <c r="BGU13" s="129"/>
      <c r="BGV13" s="129"/>
      <c r="BGW13" s="129"/>
      <c r="BGX13" s="129"/>
      <c r="BGY13" s="129"/>
      <c r="BGZ13" s="129"/>
      <c r="BHA13" s="129"/>
      <c r="BHB13" s="129"/>
      <c r="BHC13" s="129"/>
      <c r="BHD13" s="129"/>
      <c r="BHE13" s="129"/>
      <c r="BHF13" s="129"/>
      <c r="BHG13" s="129"/>
      <c r="BHH13" s="129"/>
      <c r="BHI13" s="129"/>
      <c r="BHJ13" s="129"/>
      <c r="BHK13" s="129"/>
      <c r="BHL13" s="129"/>
      <c r="BHM13" s="129"/>
      <c r="BHN13" s="129"/>
      <c r="BHO13" s="129"/>
      <c r="BHP13" s="129"/>
      <c r="BHQ13" s="129"/>
      <c r="BHR13" s="129"/>
      <c r="BHS13" s="129"/>
      <c r="BHT13" s="129"/>
      <c r="BHU13" s="129"/>
      <c r="BHV13" s="129"/>
      <c r="BHW13" s="129"/>
      <c r="BHX13" s="129"/>
      <c r="BHY13" s="129"/>
      <c r="BHZ13" s="129"/>
      <c r="BIA13" s="129"/>
      <c r="BIB13" s="129"/>
      <c r="BIC13" s="129"/>
      <c r="BID13" s="129"/>
      <c r="BIE13" s="129"/>
      <c r="BIF13" s="129"/>
      <c r="BIG13" s="129"/>
      <c r="BIH13" s="129"/>
      <c r="BII13" s="129"/>
      <c r="BIJ13" s="129"/>
      <c r="BIK13" s="129"/>
      <c r="BIL13" s="129"/>
      <c r="BIM13" s="129"/>
      <c r="BIN13" s="129"/>
      <c r="BIO13" s="129"/>
      <c r="BIP13" s="129"/>
      <c r="BIQ13" s="129"/>
      <c r="BIR13" s="129"/>
      <c r="BIS13" s="129"/>
      <c r="BIT13" s="129"/>
      <c r="BIU13" s="129"/>
      <c r="BIV13" s="129"/>
      <c r="BIW13" s="129"/>
      <c r="BIX13" s="129"/>
      <c r="BIY13" s="129"/>
      <c r="BIZ13" s="129"/>
      <c r="BJA13" s="129"/>
      <c r="BJB13" s="129"/>
      <c r="BJC13" s="129"/>
      <c r="BJD13" s="129"/>
      <c r="BJE13" s="129"/>
      <c r="BJF13" s="129"/>
      <c r="BJG13" s="129"/>
      <c r="BJH13" s="129"/>
      <c r="BJI13" s="129"/>
      <c r="BJJ13" s="129"/>
      <c r="BJK13" s="129"/>
      <c r="BJL13" s="129"/>
      <c r="BJM13" s="129"/>
      <c r="BJN13" s="129"/>
      <c r="BJO13" s="129"/>
      <c r="BJP13" s="129"/>
      <c r="BJQ13" s="129"/>
      <c r="BJR13" s="129"/>
      <c r="BJS13" s="129"/>
      <c r="BJT13" s="129"/>
      <c r="BJU13" s="129"/>
      <c r="BJV13" s="129"/>
      <c r="BJW13" s="129"/>
      <c r="BJX13" s="129"/>
      <c r="BJY13" s="129"/>
      <c r="BJZ13" s="129"/>
      <c r="BKA13" s="129"/>
      <c r="BKB13" s="129"/>
      <c r="BKC13" s="129"/>
      <c r="BKD13" s="129"/>
      <c r="BKE13" s="129"/>
      <c r="BKF13" s="129"/>
      <c r="BKG13" s="129"/>
      <c r="BKH13" s="129"/>
      <c r="BKI13" s="129"/>
      <c r="BKJ13" s="129"/>
      <c r="BKK13" s="129"/>
      <c r="BKL13" s="129"/>
      <c r="BKM13" s="129"/>
      <c r="BKN13" s="129"/>
      <c r="BKO13" s="129"/>
      <c r="BKP13" s="129"/>
      <c r="BKQ13" s="129"/>
      <c r="BKR13" s="129"/>
      <c r="BKS13" s="129"/>
      <c r="BKT13" s="129"/>
      <c r="BKU13" s="129"/>
      <c r="BKV13" s="129"/>
      <c r="BKW13" s="129"/>
      <c r="BKX13" s="129"/>
      <c r="BKY13" s="129"/>
      <c r="BKZ13" s="129"/>
      <c r="BLA13" s="129"/>
      <c r="BLB13" s="129"/>
      <c r="BLC13" s="129"/>
      <c r="BLD13" s="129"/>
      <c r="BLE13" s="129"/>
      <c r="BLF13" s="129"/>
      <c r="BLG13" s="129"/>
      <c r="BLH13" s="129"/>
      <c r="BLI13" s="129"/>
      <c r="BLJ13" s="129"/>
      <c r="BLK13" s="129"/>
      <c r="BLL13" s="129"/>
      <c r="BLM13" s="129"/>
      <c r="BLN13" s="129"/>
      <c r="BLO13" s="129"/>
      <c r="BLP13" s="129"/>
      <c r="BLQ13" s="129"/>
      <c r="BLR13" s="129"/>
      <c r="BLS13" s="129"/>
      <c r="BLT13" s="129"/>
      <c r="BLU13" s="129"/>
      <c r="BLV13" s="129"/>
      <c r="BLW13" s="129"/>
      <c r="BLX13" s="129"/>
      <c r="BLY13" s="129"/>
      <c r="BLZ13" s="129"/>
      <c r="BMA13" s="129"/>
      <c r="BMB13" s="129"/>
      <c r="BMC13" s="129"/>
      <c r="BMD13" s="129"/>
      <c r="BME13" s="129"/>
      <c r="BMF13" s="129"/>
      <c r="BMG13" s="129"/>
      <c r="BMH13" s="129"/>
      <c r="BMI13" s="129"/>
      <c r="BMJ13" s="129"/>
      <c r="BMK13" s="129"/>
      <c r="BML13" s="129"/>
      <c r="BMM13" s="129"/>
      <c r="BMN13" s="129"/>
      <c r="BMO13" s="129"/>
      <c r="BMP13" s="129"/>
      <c r="BMQ13" s="129"/>
      <c r="BMR13" s="129"/>
      <c r="BMS13" s="129"/>
      <c r="BMT13" s="129"/>
      <c r="BMU13" s="129"/>
      <c r="BMV13" s="129"/>
      <c r="BMW13" s="129"/>
      <c r="BMX13" s="129"/>
      <c r="BMY13" s="129"/>
      <c r="BMZ13" s="129"/>
      <c r="BNA13" s="129"/>
      <c r="BNB13" s="129"/>
      <c r="BNC13" s="129"/>
      <c r="BND13" s="129"/>
      <c r="BNE13" s="129"/>
      <c r="BNF13" s="129"/>
      <c r="BNG13" s="129"/>
      <c r="BNH13" s="129"/>
      <c r="BNI13" s="129"/>
      <c r="BNJ13" s="129"/>
      <c r="BNK13" s="129"/>
      <c r="BNL13" s="129"/>
      <c r="BNM13" s="129"/>
      <c r="BNN13" s="129"/>
      <c r="BNO13" s="129"/>
      <c r="BNP13" s="129"/>
      <c r="BNQ13" s="129"/>
      <c r="BNR13" s="129"/>
      <c r="BNS13" s="129"/>
      <c r="BNT13" s="129"/>
      <c r="BNU13" s="129"/>
      <c r="BNV13" s="129"/>
      <c r="BNW13" s="129"/>
      <c r="BNX13" s="129"/>
      <c r="BNY13" s="129"/>
      <c r="BNZ13" s="129"/>
      <c r="BOA13" s="129"/>
      <c r="BOB13" s="129"/>
      <c r="BOC13" s="129"/>
      <c r="BOD13" s="129"/>
      <c r="BOE13" s="129"/>
      <c r="BOF13" s="129"/>
      <c r="BOG13" s="129"/>
      <c r="BOH13" s="129"/>
      <c r="BOI13" s="129"/>
      <c r="BOJ13" s="129"/>
      <c r="BOK13" s="129"/>
      <c r="BOL13" s="129"/>
      <c r="BOM13" s="129"/>
      <c r="BON13" s="129"/>
      <c r="BOO13" s="129"/>
      <c r="BOP13" s="129"/>
      <c r="BOQ13" s="129"/>
      <c r="BOR13" s="129"/>
      <c r="BOS13" s="129"/>
      <c r="BOT13" s="129"/>
      <c r="BOU13" s="129"/>
      <c r="BOV13" s="129"/>
      <c r="BOW13" s="129"/>
      <c r="BOX13" s="129"/>
      <c r="BOY13" s="129"/>
      <c r="BOZ13" s="129"/>
      <c r="BPA13" s="129"/>
      <c r="BPB13" s="129"/>
      <c r="BPC13" s="129"/>
      <c r="BPD13" s="129"/>
      <c r="BPE13" s="129"/>
      <c r="BPF13" s="129"/>
      <c r="BPG13" s="129"/>
      <c r="BPH13" s="129"/>
      <c r="BPI13" s="129"/>
      <c r="BPJ13" s="129"/>
      <c r="BPK13" s="129"/>
      <c r="BPL13" s="129"/>
      <c r="BPM13" s="129"/>
      <c r="BPN13" s="129"/>
      <c r="BPO13" s="129"/>
      <c r="BPP13" s="129"/>
      <c r="BPQ13" s="129"/>
      <c r="BPR13" s="129"/>
      <c r="BPS13" s="129"/>
      <c r="BPT13" s="129"/>
      <c r="BPU13" s="129"/>
      <c r="BPV13" s="129"/>
      <c r="BPW13" s="129"/>
      <c r="BPX13" s="129"/>
      <c r="BPY13" s="129"/>
      <c r="BPZ13" s="129"/>
      <c r="BQA13" s="129"/>
      <c r="BQB13" s="129"/>
      <c r="BQC13" s="129"/>
      <c r="BQD13" s="129"/>
      <c r="BQE13" s="129"/>
      <c r="BQF13" s="129"/>
      <c r="BQG13" s="129"/>
      <c r="BQH13" s="129"/>
      <c r="BQI13" s="129"/>
      <c r="BQJ13" s="129"/>
      <c r="BQK13" s="129"/>
      <c r="BQL13" s="129"/>
      <c r="BQM13" s="129"/>
      <c r="BQN13" s="129"/>
      <c r="BQO13" s="129"/>
      <c r="BQP13" s="129"/>
      <c r="BQQ13" s="129"/>
      <c r="BQR13" s="129"/>
      <c r="BQS13" s="129"/>
      <c r="BQT13" s="129"/>
      <c r="BQU13" s="129"/>
      <c r="BQV13" s="129"/>
      <c r="BQW13" s="129"/>
      <c r="BQX13" s="129"/>
      <c r="BQY13" s="129"/>
      <c r="BQZ13" s="129"/>
      <c r="BRA13" s="129"/>
      <c r="BRB13" s="129"/>
      <c r="BRC13" s="129"/>
      <c r="BRD13" s="129"/>
      <c r="BRE13" s="129"/>
      <c r="BRF13" s="129"/>
      <c r="BRG13" s="129"/>
      <c r="BRH13" s="129"/>
      <c r="BRI13" s="129"/>
      <c r="BRJ13" s="129"/>
      <c r="BRK13" s="129"/>
      <c r="BRL13" s="129"/>
      <c r="BRM13" s="129"/>
      <c r="BRN13" s="129"/>
      <c r="BRO13" s="129"/>
      <c r="BRP13" s="129"/>
      <c r="BRQ13" s="129"/>
      <c r="BRR13" s="129"/>
      <c r="BRS13" s="129"/>
      <c r="BRT13" s="129"/>
      <c r="BRU13" s="129"/>
      <c r="BRV13" s="129"/>
      <c r="BRW13" s="129"/>
      <c r="BRX13" s="129"/>
      <c r="BRY13" s="129"/>
      <c r="BRZ13" s="129"/>
      <c r="BSA13" s="129"/>
      <c r="BSB13" s="129"/>
      <c r="BSC13" s="129"/>
      <c r="BSD13" s="129"/>
      <c r="BSE13" s="129"/>
      <c r="BSF13" s="129"/>
      <c r="BSG13" s="129"/>
      <c r="BSH13" s="129"/>
      <c r="BSI13" s="129"/>
      <c r="BSJ13" s="129"/>
      <c r="BSK13" s="129"/>
      <c r="BSL13" s="129"/>
      <c r="BSM13" s="129"/>
      <c r="BSN13" s="129"/>
      <c r="BSO13" s="129"/>
      <c r="BSP13" s="129"/>
      <c r="BSQ13" s="129"/>
      <c r="BSR13" s="129"/>
      <c r="BSS13" s="129"/>
      <c r="BST13" s="129"/>
      <c r="BSU13" s="129"/>
      <c r="BSV13" s="129"/>
      <c r="BSW13" s="129"/>
      <c r="BSX13" s="129"/>
      <c r="BSY13" s="129"/>
      <c r="BSZ13" s="129"/>
      <c r="BTA13" s="129"/>
      <c r="BTB13" s="129"/>
      <c r="BTC13" s="129"/>
      <c r="BTD13" s="129"/>
      <c r="BTE13" s="129"/>
      <c r="BTF13" s="129"/>
      <c r="BTG13" s="129"/>
      <c r="BTH13" s="129"/>
      <c r="BTI13" s="129"/>
      <c r="BTJ13" s="129"/>
      <c r="BTK13" s="129"/>
      <c r="BTL13" s="129"/>
      <c r="BTM13" s="129"/>
      <c r="BTN13" s="129"/>
      <c r="BTO13" s="129"/>
      <c r="BTP13" s="129"/>
      <c r="BTQ13" s="129"/>
      <c r="BTR13" s="129"/>
      <c r="BTS13" s="129"/>
      <c r="BTT13" s="129"/>
      <c r="BTU13" s="129"/>
      <c r="BTV13" s="129"/>
      <c r="BTW13" s="129"/>
      <c r="BTX13" s="129"/>
      <c r="BTY13" s="129"/>
      <c r="BTZ13" s="129"/>
      <c r="BUA13" s="129"/>
      <c r="BUB13" s="129"/>
      <c r="BUC13" s="129"/>
      <c r="BUD13" s="129"/>
      <c r="BUE13" s="129"/>
      <c r="BUF13" s="129"/>
      <c r="BUG13" s="129"/>
      <c r="BUH13" s="129"/>
      <c r="BUI13" s="129"/>
      <c r="BUJ13" s="129"/>
      <c r="BUK13" s="129"/>
      <c r="BUL13" s="129"/>
      <c r="BUM13" s="129"/>
      <c r="BUN13" s="129"/>
      <c r="BUO13" s="129"/>
      <c r="BUP13" s="129"/>
      <c r="BUQ13" s="129"/>
      <c r="BUR13" s="129"/>
      <c r="BUS13" s="129"/>
      <c r="BUT13" s="129"/>
      <c r="BUU13" s="129"/>
      <c r="BUV13" s="129"/>
      <c r="BUW13" s="129"/>
      <c r="BUX13" s="129"/>
      <c r="BUY13" s="129"/>
      <c r="BUZ13" s="129"/>
      <c r="BVA13" s="129"/>
      <c r="BVB13" s="129"/>
      <c r="BVC13" s="129"/>
      <c r="BVD13" s="129"/>
      <c r="BVE13" s="129"/>
      <c r="BVF13" s="129"/>
      <c r="BVG13" s="129"/>
      <c r="BVH13" s="129"/>
      <c r="BVI13" s="129"/>
      <c r="BVJ13" s="129"/>
      <c r="BVK13" s="129"/>
      <c r="BVL13" s="129"/>
      <c r="BVM13" s="129"/>
      <c r="BVN13" s="129"/>
      <c r="BVO13" s="129"/>
      <c r="BVP13" s="129"/>
      <c r="BVQ13" s="129"/>
      <c r="BVR13" s="129"/>
      <c r="BVS13" s="129"/>
      <c r="BVT13" s="129"/>
      <c r="BVU13" s="129"/>
      <c r="BVV13" s="129"/>
      <c r="BVW13" s="129"/>
      <c r="BVX13" s="129"/>
      <c r="BVY13" s="129"/>
      <c r="BVZ13" s="129"/>
      <c r="BWA13" s="129"/>
      <c r="BWB13" s="129"/>
      <c r="BWC13" s="129"/>
      <c r="BWD13" s="129"/>
      <c r="BWE13" s="129"/>
      <c r="BWF13" s="129"/>
      <c r="BWG13" s="129"/>
      <c r="BWH13" s="129"/>
      <c r="BWI13" s="129"/>
      <c r="BWJ13" s="129"/>
      <c r="BWK13" s="129"/>
      <c r="BWL13" s="129"/>
      <c r="BWM13" s="129"/>
      <c r="BWN13" s="129"/>
      <c r="BWO13" s="129"/>
      <c r="BWP13" s="129"/>
      <c r="BWQ13" s="129"/>
      <c r="BWR13" s="129"/>
      <c r="BWS13" s="129"/>
      <c r="BWT13" s="129"/>
      <c r="BWU13" s="129"/>
      <c r="BWV13" s="129"/>
      <c r="BWW13" s="129"/>
      <c r="BWX13" s="129"/>
      <c r="BWY13" s="129"/>
      <c r="BWZ13" s="129"/>
      <c r="BXA13" s="129"/>
      <c r="BXB13" s="129"/>
      <c r="BXC13" s="129"/>
      <c r="BXD13" s="129"/>
      <c r="BXE13" s="129"/>
      <c r="BXF13" s="129"/>
      <c r="BXG13" s="129"/>
      <c r="BXH13" s="129"/>
      <c r="BXI13" s="129"/>
      <c r="BXJ13" s="129"/>
      <c r="BXK13" s="129"/>
      <c r="BXL13" s="129"/>
      <c r="BXM13" s="129"/>
      <c r="BXN13" s="129"/>
      <c r="BXO13" s="129"/>
      <c r="BXP13" s="129"/>
      <c r="BXQ13" s="129"/>
      <c r="BXR13" s="129"/>
      <c r="BXS13" s="129"/>
      <c r="BXT13" s="129"/>
      <c r="BXU13" s="129"/>
      <c r="BXV13" s="129"/>
      <c r="BXW13" s="129"/>
      <c r="BXX13" s="129"/>
      <c r="BXY13" s="129"/>
      <c r="BXZ13" s="129"/>
      <c r="BYA13" s="129"/>
      <c r="BYB13" s="129"/>
      <c r="BYC13" s="129"/>
      <c r="BYD13" s="129"/>
      <c r="BYE13" s="129"/>
      <c r="BYF13" s="129"/>
      <c r="BYG13" s="129"/>
      <c r="BYH13" s="129"/>
      <c r="BYI13" s="129"/>
      <c r="BYJ13" s="129"/>
      <c r="BYK13" s="129"/>
      <c r="BYL13" s="129"/>
      <c r="BYM13" s="129"/>
      <c r="BYN13" s="129"/>
      <c r="BYO13" s="129"/>
      <c r="BYP13" s="129"/>
      <c r="BYQ13" s="129"/>
      <c r="BYR13" s="129"/>
      <c r="BYS13" s="129"/>
      <c r="BYT13" s="129"/>
      <c r="BYU13" s="129"/>
      <c r="BYV13" s="129"/>
      <c r="BYW13" s="129"/>
      <c r="BYX13" s="129"/>
      <c r="BYY13" s="129"/>
      <c r="BYZ13" s="129"/>
      <c r="BZA13" s="129"/>
      <c r="BZB13" s="129"/>
      <c r="BZC13" s="129"/>
      <c r="BZD13" s="129"/>
      <c r="BZE13" s="129"/>
      <c r="BZF13" s="129"/>
      <c r="BZG13" s="129"/>
      <c r="BZH13" s="129"/>
      <c r="BZI13" s="129"/>
      <c r="BZJ13" s="129"/>
      <c r="BZK13" s="129"/>
      <c r="BZL13" s="129"/>
      <c r="BZM13" s="129"/>
      <c r="BZN13" s="129"/>
      <c r="BZO13" s="129"/>
      <c r="BZP13" s="129"/>
      <c r="BZQ13" s="129"/>
      <c r="BZR13" s="129"/>
      <c r="BZS13" s="129"/>
      <c r="BZT13" s="129"/>
      <c r="BZU13" s="129"/>
      <c r="BZV13" s="129"/>
      <c r="BZW13" s="129"/>
      <c r="BZX13" s="129"/>
      <c r="BZY13" s="129"/>
      <c r="BZZ13" s="129"/>
      <c r="CAA13" s="129"/>
      <c r="CAB13" s="129"/>
      <c r="CAC13" s="129"/>
      <c r="CAD13" s="129"/>
      <c r="CAE13" s="129"/>
      <c r="CAF13" s="129"/>
      <c r="CAG13" s="129"/>
      <c r="CAH13" s="129"/>
      <c r="CAI13" s="129"/>
      <c r="CAJ13" s="129"/>
      <c r="CAK13" s="129"/>
      <c r="CAL13" s="129"/>
      <c r="CAM13" s="129"/>
      <c r="CAN13" s="129"/>
      <c r="CAO13" s="129"/>
      <c r="CAP13" s="129"/>
      <c r="CAQ13" s="129"/>
      <c r="CAR13" s="129"/>
      <c r="CAS13" s="129"/>
      <c r="CAT13" s="129"/>
      <c r="CAU13" s="129"/>
      <c r="CAV13" s="129"/>
      <c r="CAW13" s="129"/>
      <c r="CAX13" s="129"/>
      <c r="CAY13" s="129"/>
      <c r="CAZ13" s="129"/>
      <c r="CBA13" s="129"/>
      <c r="CBB13" s="129"/>
      <c r="CBC13" s="129"/>
      <c r="CBD13" s="129"/>
      <c r="CBE13" s="129"/>
      <c r="CBF13" s="129"/>
      <c r="CBG13" s="129"/>
      <c r="CBH13" s="129"/>
      <c r="CBI13" s="129"/>
      <c r="CBJ13" s="129"/>
      <c r="CBK13" s="129"/>
      <c r="CBL13" s="129"/>
      <c r="CBM13" s="129"/>
      <c r="CBN13" s="129"/>
      <c r="CBO13" s="129"/>
      <c r="CBP13" s="129"/>
      <c r="CBQ13" s="129"/>
      <c r="CBR13" s="129"/>
      <c r="CBS13" s="129"/>
      <c r="CBT13" s="129"/>
      <c r="CBU13" s="129"/>
      <c r="CBV13" s="129"/>
      <c r="CBW13" s="129"/>
      <c r="CBX13" s="129"/>
      <c r="CBY13" s="129"/>
      <c r="CBZ13" s="129"/>
      <c r="CCA13" s="129"/>
      <c r="CCB13" s="129"/>
      <c r="CCC13" s="129"/>
      <c r="CCD13" s="129"/>
      <c r="CCE13" s="129"/>
      <c r="CCF13" s="129"/>
      <c r="CCG13" s="129"/>
      <c r="CCH13" s="129"/>
      <c r="CCI13" s="129"/>
      <c r="CCJ13" s="129"/>
      <c r="CCK13" s="129"/>
      <c r="CCL13" s="129"/>
      <c r="CCM13" s="129"/>
      <c r="CCN13" s="129"/>
      <c r="CCO13" s="129"/>
      <c r="CCP13" s="129"/>
      <c r="CCQ13" s="129"/>
      <c r="CCR13" s="129"/>
      <c r="CCS13" s="129"/>
      <c r="CCT13" s="129"/>
      <c r="CCU13" s="129"/>
      <c r="CCV13" s="129"/>
      <c r="CCW13" s="129"/>
      <c r="CCX13" s="129"/>
      <c r="CCY13" s="129"/>
      <c r="CCZ13" s="129"/>
      <c r="CDA13" s="129"/>
      <c r="CDB13" s="129"/>
      <c r="CDC13" s="129"/>
      <c r="CDD13" s="129"/>
      <c r="CDE13" s="129"/>
      <c r="CDF13" s="129"/>
      <c r="CDG13" s="129"/>
      <c r="CDH13" s="129"/>
      <c r="CDI13" s="129"/>
      <c r="CDJ13" s="129"/>
      <c r="CDK13" s="129"/>
      <c r="CDL13" s="129"/>
      <c r="CDM13" s="129"/>
      <c r="CDN13" s="129"/>
      <c r="CDO13" s="129"/>
      <c r="CDP13" s="129"/>
      <c r="CDQ13" s="129"/>
      <c r="CDR13" s="129"/>
      <c r="CDS13" s="129"/>
      <c r="CDT13" s="129"/>
      <c r="CDU13" s="129"/>
      <c r="CDV13" s="129"/>
      <c r="CDW13" s="129"/>
      <c r="CDX13" s="129"/>
      <c r="CDY13" s="129"/>
      <c r="CDZ13" s="129"/>
      <c r="CEA13" s="129"/>
      <c r="CEB13" s="129"/>
      <c r="CEC13" s="129"/>
      <c r="CED13" s="129"/>
      <c r="CEE13" s="129"/>
      <c r="CEF13" s="129"/>
      <c r="CEG13" s="129"/>
      <c r="CEH13" s="129"/>
      <c r="CEI13" s="129"/>
      <c r="CEJ13" s="129"/>
      <c r="CEK13" s="129"/>
      <c r="CEL13" s="129"/>
      <c r="CEM13" s="129"/>
      <c r="CEN13" s="129"/>
      <c r="CEO13" s="129"/>
      <c r="CEP13" s="129"/>
      <c r="CEQ13" s="129"/>
      <c r="CER13" s="129"/>
      <c r="CES13" s="129"/>
      <c r="CET13" s="129"/>
      <c r="CEU13" s="129"/>
      <c r="CEV13" s="129"/>
      <c r="CEW13" s="129"/>
      <c r="CEX13" s="129"/>
      <c r="CEY13" s="129"/>
      <c r="CEZ13" s="129"/>
      <c r="CFA13" s="129"/>
      <c r="CFB13" s="129"/>
      <c r="CFC13" s="129"/>
      <c r="CFD13" s="129"/>
      <c r="CFE13" s="129"/>
      <c r="CFF13" s="129"/>
      <c r="CFG13" s="129"/>
      <c r="CFH13" s="129"/>
      <c r="CFI13" s="129"/>
      <c r="CFJ13" s="129"/>
      <c r="CFK13" s="129"/>
      <c r="CFL13" s="129"/>
      <c r="CFM13" s="129"/>
      <c r="CFN13" s="129"/>
      <c r="CFO13" s="129"/>
      <c r="CFP13" s="129"/>
      <c r="CFQ13" s="129"/>
      <c r="CFR13" s="129"/>
      <c r="CFS13" s="129"/>
      <c r="CFT13" s="129"/>
      <c r="CFU13" s="129"/>
      <c r="CFV13" s="129"/>
      <c r="CFW13" s="129"/>
      <c r="CFX13" s="129"/>
      <c r="CFY13" s="129"/>
      <c r="CFZ13" s="129"/>
      <c r="CGA13" s="129"/>
      <c r="CGB13" s="129"/>
      <c r="CGC13" s="129"/>
      <c r="CGD13" s="129"/>
      <c r="CGE13" s="129"/>
      <c r="CGF13" s="129"/>
      <c r="CGG13" s="129"/>
      <c r="CGH13" s="129"/>
      <c r="CGI13" s="129"/>
      <c r="CGJ13" s="129"/>
      <c r="CGK13" s="129"/>
      <c r="CGL13" s="129"/>
      <c r="CGM13" s="129"/>
      <c r="CGN13" s="129"/>
      <c r="CGO13" s="129"/>
      <c r="CGP13" s="129"/>
      <c r="CGQ13" s="129"/>
      <c r="CGR13" s="129"/>
      <c r="CGS13" s="129"/>
      <c r="CGT13" s="129"/>
      <c r="CGU13" s="129"/>
      <c r="CGV13" s="129"/>
      <c r="CGW13" s="129"/>
      <c r="CGX13" s="129"/>
      <c r="CGY13" s="129"/>
      <c r="CGZ13" s="129"/>
      <c r="CHA13" s="129"/>
      <c r="CHB13" s="129"/>
      <c r="CHC13" s="129"/>
      <c r="CHD13" s="129"/>
      <c r="CHE13" s="129"/>
      <c r="CHF13" s="129"/>
      <c r="CHG13" s="129"/>
      <c r="CHH13" s="129"/>
      <c r="CHI13" s="129"/>
      <c r="CHJ13" s="129"/>
      <c r="CHK13" s="129"/>
      <c r="CHL13" s="129"/>
      <c r="CHM13" s="129"/>
      <c r="CHN13" s="129"/>
      <c r="CHO13" s="129"/>
      <c r="CHP13" s="129"/>
      <c r="CHQ13" s="129"/>
      <c r="CHR13" s="129"/>
      <c r="CHS13" s="129"/>
      <c r="CHT13" s="129"/>
      <c r="CHU13" s="129"/>
      <c r="CHV13" s="129"/>
      <c r="CHW13" s="129"/>
      <c r="CHX13" s="129"/>
      <c r="CHY13" s="129"/>
      <c r="CHZ13" s="129"/>
      <c r="CIA13" s="129"/>
      <c r="CIB13" s="129"/>
      <c r="CIC13" s="129"/>
      <c r="CID13" s="129"/>
      <c r="CIE13" s="129"/>
      <c r="CIF13" s="129"/>
      <c r="CIG13" s="129"/>
      <c r="CIH13" s="129"/>
      <c r="CII13" s="129"/>
      <c r="CIJ13" s="129"/>
      <c r="CIK13" s="129"/>
      <c r="CIL13" s="129"/>
      <c r="CIM13" s="129"/>
      <c r="CIN13" s="129"/>
      <c r="CIO13" s="129"/>
      <c r="CIP13" s="129"/>
      <c r="CIQ13" s="129"/>
      <c r="CIR13" s="129"/>
      <c r="CIS13" s="129"/>
      <c r="CIT13" s="129"/>
      <c r="CIU13" s="129"/>
      <c r="CIV13" s="129"/>
      <c r="CIW13" s="129"/>
      <c r="CIX13" s="129"/>
      <c r="CIY13" s="129"/>
      <c r="CIZ13" s="129"/>
      <c r="CJA13" s="129"/>
      <c r="CJB13" s="129"/>
      <c r="CJC13" s="129"/>
      <c r="CJD13" s="129"/>
      <c r="CJE13" s="129"/>
      <c r="CJF13" s="129"/>
      <c r="CJG13" s="129"/>
      <c r="CJH13" s="129"/>
      <c r="CJI13" s="129"/>
      <c r="CJJ13" s="129"/>
      <c r="CJK13" s="129"/>
      <c r="CJL13" s="129"/>
      <c r="CJM13" s="129"/>
      <c r="CJN13" s="129"/>
      <c r="CJO13" s="129"/>
      <c r="CJP13" s="129"/>
      <c r="CJQ13" s="129"/>
      <c r="CJR13" s="129"/>
      <c r="CJS13" s="129"/>
      <c r="CJT13" s="129"/>
      <c r="CJU13" s="129"/>
      <c r="CJV13" s="129"/>
      <c r="CJW13" s="129"/>
      <c r="CJX13" s="129"/>
      <c r="CJY13" s="129"/>
      <c r="CJZ13" s="129"/>
      <c r="CKA13" s="129"/>
      <c r="CKB13" s="129"/>
      <c r="CKC13" s="129"/>
      <c r="CKD13" s="129"/>
      <c r="CKE13" s="129"/>
      <c r="CKF13" s="129"/>
      <c r="CKG13" s="129"/>
      <c r="CKH13" s="129"/>
      <c r="CKI13" s="129"/>
      <c r="CKJ13" s="129"/>
      <c r="CKK13" s="129"/>
      <c r="CKL13" s="129"/>
      <c r="CKM13" s="129"/>
      <c r="CKN13" s="129"/>
      <c r="CKO13" s="129"/>
      <c r="CKP13" s="129"/>
      <c r="CKQ13" s="129"/>
      <c r="CKR13" s="129"/>
      <c r="CKS13" s="129"/>
      <c r="CKT13" s="129"/>
      <c r="CKU13" s="129"/>
      <c r="CKV13" s="129"/>
      <c r="CKW13" s="129"/>
      <c r="CKX13" s="129"/>
      <c r="CKY13" s="129"/>
      <c r="CKZ13" s="129"/>
      <c r="CLA13" s="129"/>
      <c r="CLB13" s="129"/>
      <c r="CLC13" s="129"/>
      <c r="CLD13" s="129"/>
      <c r="CLE13" s="129"/>
      <c r="CLF13" s="129"/>
      <c r="CLG13" s="129"/>
      <c r="CLH13" s="129"/>
      <c r="CLI13" s="129"/>
      <c r="CLJ13" s="129"/>
      <c r="CLK13" s="129"/>
      <c r="CLL13" s="129"/>
      <c r="CLM13" s="129"/>
      <c r="CLN13" s="129"/>
      <c r="CLO13" s="129"/>
      <c r="CLP13" s="129"/>
      <c r="CLQ13" s="129"/>
      <c r="CLR13" s="129"/>
      <c r="CLS13" s="129"/>
      <c r="CLT13" s="129"/>
      <c r="CLU13" s="129"/>
      <c r="CLV13" s="129"/>
      <c r="CLW13" s="129"/>
      <c r="CLX13" s="129"/>
      <c r="CLY13" s="129"/>
      <c r="CLZ13" s="129"/>
      <c r="CMA13" s="129"/>
      <c r="CMB13" s="129"/>
      <c r="CMC13" s="129"/>
      <c r="CMD13" s="129"/>
      <c r="CME13" s="129"/>
      <c r="CMF13" s="129"/>
      <c r="CMG13" s="129"/>
      <c r="CMH13" s="129"/>
      <c r="CMI13" s="129"/>
      <c r="CMJ13" s="129"/>
      <c r="CMK13" s="129"/>
      <c r="CML13" s="129"/>
      <c r="CMM13" s="129"/>
      <c r="CMN13" s="129"/>
      <c r="CMO13" s="129"/>
      <c r="CMP13" s="129"/>
      <c r="CMQ13" s="129"/>
      <c r="CMR13" s="129"/>
      <c r="CMS13" s="129"/>
      <c r="CMT13" s="129"/>
      <c r="CMU13" s="129"/>
      <c r="CMV13" s="129"/>
      <c r="CMW13" s="129"/>
      <c r="CMX13" s="129"/>
      <c r="CMY13" s="129"/>
      <c r="CMZ13" s="129"/>
      <c r="CNA13" s="129"/>
      <c r="CNB13" s="129"/>
      <c r="CNC13" s="129"/>
      <c r="CND13" s="129"/>
      <c r="CNE13" s="129"/>
      <c r="CNF13" s="129"/>
      <c r="CNG13" s="129"/>
      <c r="CNH13" s="129"/>
      <c r="CNI13" s="129"/>
      <c r="CNJ13" s="129"/>
      <c r="CNK13" s="129"/>
      <c r="CNL13" s="129"/>
      <c r="CNM13" s="129"/>
      <c r="CNN13" s="129"/>
      <c r="CNO13" s="129"/>
      <c r="CNP13" s="129"/>
      <c r="CNQ13" s="129"/>
      <c r="CNR13" s="129"/>
      <c r="CNS13" s="129"/>
      <c r="CNT13" s="129"/>
      <c r="CNU13" s="129"/>
      <c r="CNV13" s="129"/>
      <c r="CNW13" s="129"/>
      <c r="CNX13" s="129"/>
      <c r="CNY13" s="129"/>
      <c r="CNZ13" s="129"/>
      <c r="COA13" s="129"/>
      <c r="COB13" s="129"/>
      <c r="COC13" s="129"/>
      <c r="COD13" s="129"/>
      <c r="COE13" s="129"/>
      <c r="COF13" s="129"/>
      <c r="COG13" s="129"/>
      <c r="COH13" s="129"/>
      <c r="COI13" s="129"/>
      <c r="COJ13" s="129"/>
      <c r="COK13" s="129"/>
      <c r="COL13" s="129"/>
      <c r="COM13" s="129"/>
      <c r="CON13" s="129"/>
      <c r="COO13" s="129"/>
      <c r="COP13" s="129"/>
      <c r="COQ13" s="129"/>
      <c r="COR13" s="129"/>
      <c r="COS13" s="129"/>
      <c r="COT13" s="129"/>
      <c r="COU13" s="129"/>
      <c r="COV13" s="129"/>
      <c r="COW13" s="129"/>
      <c r="COX13" s="129"/>
      <c r="COY13" s="129"/>
      <c r="COZ13" s="129"/>
      <c r="CPA13" s="129"/>
      <c r="CPB13" s="129"/>
      <c r="CPC13" s="129"/>
      <c r="CPD13" s="129"/>
      <c r="CPE13" s="129"/>
      <c r="CPF13" s="129"/>
      <c r="CPG13" s="129"/>
      <c r="CPH13" s="129"/>
      <c r="CPI13" s="129"/>
      <c r="CPJ13" s="129"/>
      <c r="CPK13" s="129"/>
      <c r="CPL13" s="129"/>
      <c r="CPM13" s="129"/>
      <c r="CPN13" s="129"/>
      <c r="CPO13" s="129"/>
      <c r="CPP13" s="129"/>
      <c r="CPQ13" s="129"/>
      <c r="CPR13" s="129"/>
      <c r="CPS13" s="129"/>
      <c r="CPT13" s="129"/>
      <c r="CPU13" s="129"/>
      <c r="CPV13" s="129"/>
      <c r="CPW13" s="129"/>
      <c r="CPX13" s="129"/>
      <c r="CPY13" s="129"/>
      <c r="CPZ13" s="129"/>
      <c r="CQA13" s="129"/>
      <c r="CQB13" s="129"/>
      <c r="CQC13" s="129"/>
      <c r="CQD13" s="129"/>
      <c r="CQE13" s="129"/>
      <c r="CQF13" s="129"/>
      <c r="CQG13" s="129"/>
      <c r="CQH13" s="129"/>
      <c r="CQI13" s="129"/>
      <c r="CQJ13" s="129"/>
      <c r="CQK13" s="129"/>
      <c r="CQL13" s="129"/>
      <c r="CQM13" s="129"/>
      <c r="CQN13" s="129"/>
      <c r="CQO13" s="129"/>
      <c r="CQP13" s="129"/>
      <c r="CQQ13" s="129"/>
      <c r="CQR13" s="129"/>
      <c r="CQS13" s="129"/>
      <c r="CQT13" s="129"/>
      <c r="CQU13" s="129"/>
      <c r="CQV13" s="129"/>
      <c r="CQW13" s="129"/>
      <c r="CQX13" s="129"/>
      <c r="CQY13" s="129"/>
      <c r="CQZ13" s="129"/>
      <c r="CRA13" s="129"/>
      <c r="CRB13" s="129"/>
      <c r="CRC13" s="129"/>
      <c r="CRD13" s="129"/>
      <c r="CRE13" s="129"/>
      <c r="CRF13" s="129"/>
      <c r="CRG13" s="129"/>
      <c r="CRH13" s="129"/>
      <c r="CRI13" s="129"/>
      <c r="CRJ13" s="129"/>
      <c r="CRK13" s="129"/>
      <c r="CRL13" s="129"/>
      <c r="CRM13" s="129"/>
      <c r="CRN13" s="129"/>
      <c r="CRO13" s="129"/>
      <c r="CRP13" s="129"/>
      <c r="CRQ13" s="129"/>
      <c r="CRR13" s="129"/>
      <c r="CRS13" s="129"/>
      <c r="CRT13" s="129"/>
      <c r="CRU13" s="129"/>
      <c r="CRV13" s="129"/>
      <c r="CRW13" s="129"/>
      <c r="CRX13" s="129"/>
      <c r="CRY13" s="129"/>
      <c r="CRZ13" s="129"/>
      <c r="CSA13" s="129"/>
      <c r="CSB13" s="129"/>
      <c r="CSC13" s="129"/>
      <c r="CSD13" s="129"/>
      <c r="CSE13" s="129"/>
      <c r="CSF13" s="129"/>
      <c r="CSG13" s="129"/>
      <c r="CSH13" s="129"/>
      <c r="CSI13" s="129"/>
      <c r="CSJ13" s="129"/>
      <c r="CSK13" s="129"/>
      <c r="CSL13" s="129"/>
      <c r="CSM13" s="129"/>
      <c r="CSN13" s="129"/>
      <c r="CSO13" s="129"/>
      <c r="CSP13" s="129"/>
      <c r="CSQ13" s="129"/>
      <c r="CSR13" s="129"/>
      <c r="CSS13" s="129"/>
      <c r="CST13" s="129"/>
      <c r="CSU13" s="129"/>
      <c r="CSV13" s="129"/>
      <c r="CSW13" s="129"/>
      <c r="CSX13" s="129"/>
      <c r="CSY13" s="129"/>
      <c r="CSZ13" s="129"/>
      <c r="CTA13" s="129"/>
      <c r="CTB13" s="129"/>
      <c r="CTC13" s="129"/>
      <c r="CTD13" s="129"/>
      <c r="CTE13" s="129"/>
      <c r="CTF13" s="129"/>
      <c r="CTG13" s="129"/>
      <c r="CTH13" s="129"/>
      <c r="CTI13" s="129"/>
      <c r="CTJ13" s="129"/>
      <c r="CTK13" s="129"/>
      <c r="CTL13" s="129"/>
      <c r="CTM13" s="129"/>
      <c r="CTN13" s="129"/>
      <c r="CTO13" s="129"/>
      <c r="CTP13" s="129"/>
      <c r="CTQ13" s="129"/>
      <c r="CTR13" s="129"/>
      <c r="CTS13" s="129"/>
      <c r="CTT13" s="129"/>
      <c r="CTU13" s="129"/>
      <c r="CTV13" s="129"/>
      <c r="CTW13" s="129"/>
      <c r="CTX13" s="129"/>
      <c r="CTY13" s="129"/>
      <c r="CTZ13" s="129"/>
      <c r="CUA13" s="129"/>
      <c r="CUB13" s="129"/>
      <c r="CUC13" s="129"/>
      <c r="CUD13" s="129"/>
      <c r="CUE13" s="129"/>
      <c r="CUF13" s="129"/>
      <c r="CUG13" s="129"/>
      <c r="CUH13" s="129"/>
      <c r="CUI13" s="129"/>
      <c r="CUJ13" s="129"/>
      <c r="CUK13" s="129"/>
      <c r="CUL13" s="129"/>
      <c r="CUM13" s="129"/>
      <c r="CUN13" s="129"/>
      <c r="CUO13" s="129"/>
      <c r="CUP13" s="129"/>
      <c r="CUQ13" s="129"/>
      <c r="CUR13" s="129"/>
      <c r="CUS13" s="129"/>
      <c r="CUT13" s="129"/>
      <c r="CUU13" s="129"/>
      <c r="CUV13" s="129"/>
      <c r="CUW13" s="129"/>
      <c r="CUX13" s="129"/>
      <c r="CUY13" s="129"/>
      <c r="CUZ13" s="129"/>
      <c r="CVA13" s="129"/>
      <c r="CVB13" s="129"/>
      <c r="CVC13" s="129"/>
      <c r="CVD13" s="129"/>
      <c r="CVE13" s="129"/>
      <c r="CVF13" s="129"/>
      <c r="CVG13" s="129"/>
      <c r="CVH13" s="129"/>
      <c r="CVI13" s="129"/>
      <c r="CVJ13" s="129"/>
      <c r="CVK13" s="129"/>
      <c r="CVL13" s="129"/>
      <c r="CVM13" s="129"/>
      <c r="CVN13" s="129"/>
      <c r="CVO13" s="129"/>
      <c r="CVP13" s="129"/>
      <c r="CVQ13" s="129"/>
      <c r="CVR13" s="129"/>
      <c r="CVS13" s="129"/>
      <c r="CVT13" s="129"/>
      <c r="CVU13" s="129"/>
      <c r="CVV13" s="129"/>
      <c r="CVW13" s="129"/>
      <c r="CVX13" s="129"/>
      <c r="CVY13" s="129"/>
      <c r="CVZ13" s="129"/>
      <c r="CWA13" s="129"/>
      <c r="CWB13" s="129"/>
      <c r="CWC13" s="129"/>
      <c r="CWD13" s="129"/>
      <c r="CWE13" s="129"/>
      <c r="CWF13" s="129"/>
      <c r="CWG13" s="129"/>
      <c r="CWH13" s="129"/>
      <c r="CWI13" s="129"/>
      <c r="CWJ13" s="129"/>
      <c r="CWK13" s="129"/>
      <c r="CWL13" s="129"/>
      <c r="CWM13" s="129"/>
      <c r="CWN13" s="129"/>
      <c r="CWO13" s="129"/>
      <c r="CWP13" s="129"/>
      <c r="CWQ13" s="129"/>
      <c r="CWR13" s="129"/>
      <c r="CWS13" s="129"/>
      <c r="CWT13" s="129"/>
      <c r="CWU13" s="129"/>
      <c r="CWV13" s="129"/>
      <c r="CWW13" s="129"/>
      <c r="CWX13" s="129"/>
      <c r="CWY13" s="129"/>
      <c r="CWZ13" s="129"/>
      <c r="CXA13" s="129"/>
      <c r="CXB13" s="129"/>
      <c r="CXC13" s="129"/>
      <c r="CXD13" s="129"/>
      <c r="CXE13" s="129"/>
      <c r="CXF13" s="129"/>
      <c r="CXG13" s="129"/>
      <c r="CXH13" s="129"/>
      <c r="CXI13" s="129"/>
      <c r="CXJ13" s="129"/>
      <c r="CXK13" s="129"/>
      <c r="CXL13" s="129"/>
      <c r="CXM13" s="129"/>
      <c r="CXN13" s="129"/>
      <c r="CXO13" s="129"/>
      <c r="CXP13" s="129"/>
      <c r="CXQ13" s="129"/>
      <c r="CXR13" s="129"/>
      <c r="CXS13" s="129"/>
      <c r="CXT13" s="129"/>
      <c r="CXU13" s="129"/>
      <c r="CXV13" s="129"/>
      <c r="CXW13" s="129"/>
      <c r="CXX13" s="129"/>
      <c r="CXY13" s="129"/>
      <c r="CXZ13" s="129"/>
      <c r="CYA13" s="129"/>
      <c r="CYB13" s="129"/>
      <c r="CYC13" s="129"/>
      <c r="CYD13" s="129"/>
      <c r="CYE13" s="129"/>
      <c r="CYF13" s="129"/>
      <c r="CYG13" s="129"/>
      <c r="CYH13" s="129"/>
      <c r="CYI13" s="129"/>
      <c r="CYJ13" s="129"/>
      <c r="CYK13" s="129"/>
      <c r="CYL13" s="129"/>
      <c r="CYM13" s="129"/>
      <c r="CYN13" s="129"/>
      <c r="CYO13" s="129"/>
      <c r="CYP13" s="129"/>
      <c r="CYQ13" s="129"/>
      <c r="CYR13" s="129"/>
      <c r="CYS13" s="129"/>
      <c r="CYT13" s="129"/>
      <c r="CYU13" s="129"/>
      <c r="CYV13" s="129"/>
      <c r="CYW13" s="129"/>
      <c r="CYX13" s="129"/>
      <c r="CYY13" s="129"/>
      <c r="CYZ13" s="129"/>
      <c r="CZA13" s="129"/>
      <c r="CZB13" s="129"/>
      <c r="CZC13" s="129"/>
      <c r="CZD13" s="129"/>
      <c r="CZE13" s="129"/>
      <c r="CZF13" s="129"/>
      <c r="CZG13" s="129"/>
      <c r="CZH13" s="129"/>
      <c r="CZI13" s="129"/>
      <c r="CZJ13" s="129"/>
      <c r="CZK13" s="129"/>
      <c r="CZL13" s="129"/>
      <c r="CZM13" s="129"/>
      <c r="CZN13" s="129"/>
      <c r="CZO13" s="129"/>
      <c r="CZP13" s="129"/>
      <c r="CZQ13" s="129"/>
      <c r="CZR13" s="129"/>
      <c r="CZS13" s="129"/>
      <c r="CZT13" s="129"/>
      <c r="CZU13" s="129"/>
      <c r="CZV13" s="129"/>
      <c r="CZW13" s="129"/>
      <c r="CZX13" s="129"/>
      <c r="CZY13" s="129"/>
      <c r="CZZ13" s="129"/>
      <c r="DAA13" s="129"/>
      <c r="DAB13" s="129"/>
      <c r="DAC13" s="129"/>
      <c r="DAD13" s="129"/>
      <c r="DAE13" s="129"/>
      <c r="DAF13" s="129"/>
      <c r="DAG13" s="129"/>
      <c r="DAH13" s="129"/>
      <c r="DAI13" s="129"/>
      <c r="DAJ13" s="129"/>
      <c r="DAK13" s="129"/>
      <c r="DAL13" s="129"/>
      <c r="DAM13" s="129"/>
      <c r="DAN13" s="129"/>
      <c r="DAO13" s="129"/>
      <c r="DAP13" s="129"/>
      <c r="DAQ13" s="129"/>
      <c r="DAR13" s="129"/>
      <c r="DAS13" s="129"/>
      <c r="DAT13" s="129"/>
      <c r="DAU13" s="129"/>
      <c r="DAV13" s="129"/>
      <c r="DAW13" s="129"/>
      <c r="DAX13" s="129"/>
      <c r="DAY13" s="129"/>
      <c r="DAZ13" s="129"/>
      <c r="DBA13" s="129"/>
      <c r="DBB13" s="129"/>
      <c r="DBC13" s="129"/>
      <c r="DBD13" s="129"/>
      <c r="DBE13" s="129"/>
      <c r="DBF13" s="129"/>
      <c r="DBG13" s="129"/>
      <c r="DBH13" s="129"/>
      <c r="DBI13" s="129"/>
      <c r="DBJ13" s="129"/>
      <c r="DBK13" s="129"/>
      <c r="DBL13" s="129"/>
      <c r="DBM13" s="129"/>
      <c r="DBN13" s="129"/>
      <c r="DBO13" s="129"/>
      <c r="DBP13" s="129"/>
      <c r="DBQ13" s="129"/>
      <c r="DBR13" s="129"/>
      <c r="DBS13" s="129"/>
      <c r="DBT13" s="129"/>
      <c r="DBU13" s="129"/>
      <c r="DBV13" s="129"/>
      <c r="DBW13" s="129"/>
      <c r="DBX13" s="129"/>
      <c r="DBY13" s="129"/>
      <c r="DBZ13" s="129"/>
      <c r="DCA13" s="129"/>
      <c r="DCB13" s="129"/>
      <c r="DCC13" s="129"/>
      <c r="DCD13" s="129"/>
      <c r="DCE13" s="129"/>
      <c r="DCF13" s="129"/>
      <c r="DCG13" s="129"/>
      <c r="DCH13" s="129"/>
      <c r="DCI13" s="129"/>
      <c r="DCJ13" s="129"/>
      <c r="DCK13" s="129"/>
      <c r="DCL13" s="129"/>
      <c r="DCM13" s="129"/>
      <c r="DCN13" s="129"/>
      <c r="DCO13" s="129"/>
      <c r="DCP13" s="129"/>
      <c r="DCQ13" s="129"/>
      <c r="DCR13" s="129"/>
      <c r="DCS13" s="129"/>
      <c r="DCT13" s="129"/>
      <c r="DCU13" s="129"/>
      <c r="DCV13" s="129"/>
      <c r="DCW13" s="129"/>
      <c r="DCX13" s="129"/>
      <c r="DCY13" s="129"/>
      <c r="DCZ13" s="129"/>
      <c r="DDA13" s="129"/>
      <c r="DDB13" s="129"/>
      <c r="DDC13" s="129"/>
      <c r="DDD13" s="129"/>
      <c r="DDE13" s="129"/>
      <c r="DDF13" s="129"/>
      <c r="DDG13" s="129"/>
      <c r="DDH13" s="129"/>
      <c r="DDI13" s="129"/>
      <c r="DDJ13" s="129"/>
      <c r="DDK13" s="129"/>
      <c r="DDL13" s="129"/>
      <c r="DDM13" s="129"/>
      <c r="DDN13" s="129"/>
      <c r="DDO13" s="129"/>
      <c r="DDP13" s="129"/>
      <c r="DDQ13" s="129"/>
      <c r="DDR13" s="129"/>
      <c r="DDS13" s="129"/>
      <c r="DDT13" s="129"/>
      <c r="DDU13" s="129"/>
      <c r="DDV13" s="129"/>
      <c r="DDW13" s="129"/>
      <c r="DDX13" s="129"/>
      <c r="DDY13" s="129"/>
      <c r="DDZ13" s="129"/>
      <c r="DEA13" s="129"/>
      <c r="DEB13" s="129"/>
      <c r="DEC13" s="129"/>
      <c r="DED13" s="129"/>
      <c r="DEE13" s="129"/>
      <c r="DEF13" s="129"/>
      <c r="DEG13" s="129"/>
      <c r="DEH13" s="129"/>
      <c r="DEI13" s="129"/>
      <c r="DEJ13" s="129"/>
      <c r="DEK13" s="129"/>
      <c r="DEL13" s="129"/>
      <c r="DEM13" s="129"/>
      <c r="DEN13" s="129"/>
      <c r="DEO13" s="129"/>
      <c r="DEP13" s="129"/>
      <c r="DEQ13" s="129"/>
      <c r="DER13" s="129"/>
      <c r="DES13" s="129"/>
      <c r="DET13" s="129"/>
      <c r="DEU13" s="129"/>
      <c r="DEV13" s="129"/>
      <c r="DEW13" s="129"/>
      <c r="DEX13" s="129"/>
      <c r="DEY13" s="129"/>
      <c r="DEZ13" s="129"/>
      <c r="DFA13" s="129"/>
      <c r="DFB13" s="129"/>
      <c r="DFC13" s="129"/>
      <c r="DFD13" s="129"/>
      <c r="DFE13" s="129"/>
      <c r="DFF13" s="129"/>
      <c r="DFG13" s="129"/>
      <c r="DFH13" s="129"/>
      <c r="DFI13" s="129"/>
      <c r="DFJ13" s="129"/>
      <c r="DFK13" s="129"/>
      <c r="DFL13" s="129"/>
      <c r="DFM13" s="129"/>
      <c r="DFN13" s="129"/>
      <c r="DFO13" s="129"/>
      <c r="DFP13" s="129"/>
      <c r="DFQ13" s="129"/>
      <c r="DFR13" s="129"/>
      <c r="DFS13" s="129"/>
      <c r="DFT13" s="129"/>
      <c r="DFU13" s="129"/>
      <c r="DFV13" s="129"/>
      <c r="DFW13" s="129"/>
      <c r="DFX13" s="129"/>
      <c r="DFY13" s="129"/>
      <c r="DFZ13" s="129"/>
      <c r="DGA13" s="129"/>
      <c r="DGB13" s="129"/>
      <c r="DGC13" s="129"/>
      <c r="DGD13" s="129"/>
      <c r="DGE13" s="129"/>
      <c r="DGF13" s="129"/>
      <c r="DGG13" s="129"/>
      <c r="DGH13" s="129"/>
      <c r="DGI13" s="129"/>
      <c r="DGJ13" s="129"/>
      <c r="DGK13" s="129"/>
      <c r="DGL13" s="129"/>
      <c r="DGM13" s="129"/>
      <c r="DGN13" s="129"/>
      <c r="DGO13" s="129"/>
      <c r="DGP13" s="129"/>
      <c r="DGQ13" s="129"/>
      <c r="DGR13" s="129"/>
      <c r="DGS13" s="129"/>
      <c r="DGT13" s="129"/>
      <c r="DGU13" s="129"/>
      <c r="DGV13" s="129"/>
      <c r="DGW13" s="129"/>
      <c r="DGX13" s="129"/>
      <c r="DGY13" s="129"/>
      <c r="DGZ13" s="129"/>
      <c r="DHA13" s="129"/>
      <c r="DHB13" s="129"/>
      <c r="DHC13" s="129"/>
      <c r="DHD13" s="129"/>
      <c r="DHE13" s="129"/>
      <c r="DHF13" s="129"/>
      <c r="DHG13" s="129"/>
      <c r="DHH13" s="129"/>
      <c r="DHI13" s="129"/>
      <c r="DHJ13" s="129"/>
      <c r="DHK13" s="129"/>
      <c r="DHL13" s="129"/>
      <c r="DHM13" s="129"/>
      <c r="DHN13" s="129"/>
      <c r="DHO13" s="129"/>
      <c r="DHP13" s="129"/>
      <c r="DHQ13" s="129"/>
      <c r="DHR13" s="129"/>
      <c r="DHS13" s="129"/>
      <c r="DHT13" s="129"/>
      <c r="DHU13" s="129"/>
      <c r="DHV13" s="129"/>
      <c r="DHW13" s="129"/>
      <c r="DHX13" s="129"/>
      <c r="DHY13" s="129"/>
      <c r="DHZ13" s="129"/>
      <c r="DIA13" s="129"/>
      <c r="DIB13" s="129"/>
      <c r="DIC13" s="129"/>
      <c r="DID13" s="129"/>
      <c r="DIE13" s="129"/>
      <c r="DIF13" s="129"/>
      <c r="DIG13" s="129"/>
      <c r="DIH13" s="129"/>
      <c r="DII13" s="129"/>
      <c r="DIJ13" s="129"/>
      <c r="DIK13" s="129"/>
      <c r="DIL13" s="129"/>
      <c r="DIM13" s="129"/>
      <c r="DIN13" s="129"/>
      <c r="DIO13" s="129"/>
      <c r="DIP13" s="129"/>
      <c r="DIQ13" s="129"/>
      <c r="DIR13" s="129"/>
      <c r="DIS13" s="129"/>
      <c r="DIT13" s="129"/>
      <c r="DIU13" s="129"/>
      <c r="DIV13" s="129"/>
      <c r="DIW13" s="129"/>
      <c r="DIX13" s="129"/>
      <c r="DIY13" s="129"/>
      <c r="DIZ13" s="129"/>
      <c r="DJA13" s="129"/>
      <c r="DJB13" s="129"/>
      <c r="DJC13" s="129"/>
      <c r="DJD13" s="129"/>
      <c r="DJE13" s="129"/>
      <c r="DJF13" s="129"/>
      <c r="DJG13" s="129"/>
      <c r="DJH13" s="129"/>
      <c r="DJI13" s="129"/>
      <c r="DJJ13" s="129"/>
      <c r="DJK13" s="129"/>
      <c r="DJL13" s="129"/>
      <c r="DJM13" s="129"/>
      <c r="DJN13" s="129"/>
      <c r="DJO13" s="129"/>
      <c r="DJP13" s="129"/>
      <c r="DJQ13" s="129"/>
      <c r="DJR13" s="129"/>
      <c r="DJS13" s="129"/>
      <c r="DJT13" s="129"/>
      <c r="DJU13" s="129"/>
      <c r="DJV13" s="129"/>
      <c r="DJW13" s="129"/>
      <c r="DJX13" s="129"/>
      <c r="DJY13" s="129"/>
      <c r="DJZ13" s="129"/>
      <c r="DKA13" s="129"/>
      <c r="DKB13" s="129"/>
      <c r="DKC13" s="129"/>
      <c r="DKD13" s="129"/>
      <c r="DKE13" s="129"/>
      <c r="DKF13" s="129"/>
      <c r="DKG13" s="129"/>
      <c r="DKH13" s="129"/>
      <c r="DKI13" s="129"/>
      <c r="DKJ13" s="129"/>
      <c r="DKK13" s="129"/>
      <c r="DKL13" s="129"/>
      <c r="DKM13" s="129"/>
      <c r="DKN13" s="129"/>
      <c r="DKO13" s="129"/>
      <c r="DKP13" s="129"/>
      <c r="DKQ13" s="129"/>
      <c r="DKR13" s="129"/>
      <c r="DKS13" s="129"/>
      <c r="DKT13" s="129"/>
      <c r="DKU13" s="129"/>
      <c r="DKV13" s="129"/>
      <c r="DKW13" s="129"/>
      <c r="DKX13" s="129"/>
      <c r="DKY13" s="129"/>
      <c r="DKZ13" s="129"/>
      <c r="DLA13" s="129"/>
      <c r="DLB13" s="129"/>
      <c r="DLC13" s="129"/>
      <c r="DLD13" s="129"/>
      <c r="DLE13" s="129"/>
      <c r="DLF13" s="129"/>
      <c r="DLG13" s="129"/>
      <c r="DLH13" s="129"/>
      <c r="DLI13" s="129"/>
      <c r="DLJ13" s="129"/>
      <c r="DLK13" s="129"/>
      <c r="DLL13" s="129"/>
      <c r="DLM13" s="129"/>
      <c r="DLN13" s="129"/>
      <c r="DLO13" s="129"/>
      <c r="DLP13" s="129"/>
      <c r="DLQ13" s="129"/>
      <c r="DLR13" s="129"/>
      <c r="DLS13" s="129"/>
      <c r="DLT13" s="129"/>
      <c r="DLU13" s="129"/>
      <c r="DLV13" s="129"/>
      <c r="DLW13" s="129"/>
      <c r="DLX13" s="129"/>
      <c r="DLY13" s="129"/>
      <c r="DLZ13" s="129"/>
      <c r="DMA13" s="129"/>
      <c r="DMB13" s="129"/>
      <c r="DMC13" s="129"/>
      <c r="DMD13" s="129"/>
      <c r="DME13" s="129"/>
      <c r="DMF13" s="129"/>
      <c r="DMG13" s="129"/>
      <c r="DMH13" s="129"/>
      <c r="DMI13" s="129"/>
      <c r="DMJ13" s="129"/>
      <c r="DMK13" s="129"/>
      <c r="DML13" s="129"/>
      <c r="DMM13" s="129"/>
      <c r="DMN13" s="129"/>
      <c r="DMO13" s="129"/>
      <c r="DMP13" s="129"/>
      <c r="DMQ13" s="129"/>
      <c r="DMR13" s="129"/>
      <c r="DMS13" s="129"/>
      <c r="DMT13" s="129"/>
      <c r="DMU13" s="129"/>
      <c r="DMV13" s="129"/>
      <c r="DMW13" s="129"/>
      <c r="DMX13" s="129"/>
      <c r="DMY13" s="129"/>
      <c r="DMZ13" s="129"/>
      <c r="DNA13" s="129"/>
      <c r="DNB13" s="129"/>
      <c r="DNC13" s="129"/>
      <c r="DND13" s="129"/>
      <c r="DNE13" s="129"/>
      <c r="DNF13" s="129"/>
      <c r="DNG13" s="129"/>
      <c r="DNH13" s="129"/>
      <c r="DNI13" s="129"/>
      <c r="DNJ13" s="129"/>
      <c r="DNK13" s="129"/>
      <c r="DNL13" s="129"/>
      <c r="DNM13" s="129"/>
      <c r="DNN13" s="129"/>
      <c r="DNO13" s="129"/>
      <c r="DNP13" s="129"/>
      <c r="DNQ13" s="129"/>
      <c r="DNR13" s="129"/>
      <c r="DNS13" s="129"/>
      <c r="DNT13" s="129"/>
      <c r="DNU13" s="129"/>
      <c r="DNV13" s="129"/>
      <c r="DNW13" s="129"/>
      <c r="DNX13" s="129"/>
      <c r="DNY13" s="129"/>
      <c r="DNZ13" s="129"/>
      <c r="DOA13" s="129"/>
      <c r="DOB13" s="129"/>
      <c r="DOC13" s="129"/>
      <c r="DOD13" s="129"/>
      <c r="DOE13" s="129"/>
      <c r="DOF13" s="129"/>
      <c r="DOG13" s="129"/>
      <c r="DOH13" s="129"/>
      <c r="DOI13" s="129"/>
      <c r="DOJ13" s="129"/>
      <c r="DOK13" s="129"/>
      <c r="DOL13" s="129"/>
      <c r="DOM13" s="129"/>
      <c r="DON13" s="129"/>
      <c r="DOO13" s="129"/>
      <c r="DOP13" s="129"/>
      <c r="DOQ13" s="129"/>
      <c r="DOR13" s="129"/>
      <c r="DOS13" s="129"/>
      <c r="DOT13" s="129"/>
      <c r="DOU13" s="129"/>
      <c r="DOV13" s="129"/>
      <c r="DOW13" s="129"/>
      <c r="DOX13" s="129"/>
      <c r="DOY13" s="129"/>
      <c r="DOZ13" s="129"/>
      <c r="DPA13" s="129"/>
      <c r="DPB13" s="129"/>
      <c r="DPC13" s="129"/>
      <c r="DPD13" s="129"/>
      <c r="DPE13" s="129"/>
      <c r="DPF13" s="129"/>
      <c r="DPG13" s="129"/>
      <c r="DPH13" s="129"/>
      <c r="DPI13" s="129"/>
      <c r="DPJ13" s="129"/>
      <c r="DPK13" s="129"/>
      <c r="DPL13" s="129"/>
      <c r="DPM13" s="129"/>
      <c r="DPN13" s="129"/>
      <c r="DPO13" s="129"/>
      <c r="DPP13" s="129"/>
      <c r="DPQ13" s="129"/>
      <c r="DPR13" s="129"/>
      <c r="DPS13" s="129"/>
      <c r="DPT13" s="129"/>
      <c r="DPU13" s="129"/>
      <c r="DPV13" s="129"/>
      <c r="DPW13" s="129"/>
      <c r="DPX13" s="129"/>
      <c r="DPY13" s="129"/>
      <c r="DPZ13" s="129"/>
      <c r="DQA13" s="129"/>
      <c r="DQB13" s="129"/>
      <c r="DQC13" s="129"/>
      <c r="DQD13" s="129"/>
      <c r="DQE13" s="129"/>
      <c r="DQF13" s="129"/>
      <c r="DQG13" s="129"/>
      <c r="DQH13" s="129"/>
      <c r="DQI13" s="129"/>
      <c r="DQJ13" s="129"/>
      <c r="DQK13" s="129"/>
      <c r="DQL13" s="129"/>
      <c r="DQM13" s="129"/>
      <c r="DQN13" s="129"/>
      <c r="DQO13" s="129"/>
      <c r="DQP13" s="129"/>
      <c r="DQQ13" s="129"/>
      <c r="DQR13" s="129"/>
      <c r="DQS13" s="129"/>
      <c r="DQT13" s="129"/>
      <c r="DQU13" s="129"/>
      <c r="DQV13" s="129"/>
      <c r="DQW13" s="129"/>
      <c r="DQX13" s="129"/>
      <c r="DQY13" s="129"/>
      <c r="DQZ13" s="129"/>
      <c r="DRA13" s="129"/>
      <c r="DRB13" s="129"/>
      <c r="DRC13" s="129"/>
      <c r="DRD13" s="129"/>
      <c r="DRE13" s="129"/>
      <c r="DRF13" s="129"/>
      <c r="DRG13" s="129"/>
      <c r="DRH13" s="129"/>
      <c r="DRI13" s="129"/>
      <c r="DRJ13" s="129"/>
      <c r="DRK13" s="129"/>
      <c r="DRL13" s="129"/>
      <c r="DRM13" s="129"/>
      <c r="DRN13" s="129"/>
      <c r="DRO13" s="129"/>
      <c r="DRP13" s="129"/>
      <c r="DRQ13" s="129"/>
      <c r="DRR13" s="129"/>
      <c r="DRS13" s="129"/>
      <c r="DRT13" s="129"/>
      <c r="DRU13" s="129"/>
      <c r="DRV13" s="129"/>
      <c r="DRW13" s="129"/>
      <c r="DRX13" s="129"/>
      <c r="DRY13" s="129"/>
      <c r="DRZ13" s="129"/>
      <c r="DSA13" s="129"/>
      <c r="DSB13" s="129"/>
      <c r="DSC13" s="129"/>
      <c r="DSD13" s="129"/>
      <c r="DSE13" s="129"/>
      <c r="DSF13" s="129"/>
      <c r="DSG13" s="129"/>
      <c r="DSH13" s="129"/>
      <c r="DSI13" s="129"/>
      <c r="DSJ13" s="129"/>
      <c r="DSK13" s="129"/>
      <c r="DSL13" s="129"/>
      <c r="DSM13" s="129"/>
      <c r="DSN13" s="129"/>
      <c r="DSO13" s="129"/>
      <c r="DSP13" s="129"/>
      <c r="DSQ13" s="129"/>
      <c r="DSR13" s="129"/>
      <c r="DSS13" s="129"/>
      <c r="DST13" s="129"/>
      <c r="DSU13" s="129"/>
      <c r="DSV13" s="129"/>
      <c r="DSW13" s="129"/>
      <c r="DSX13" s="129"/>
      <c r="DSY13" s="129"/>
      <c r="DSZ13" s="129"/>
      <c r="DTA13" s="129"/>
      <c r="DTB13" s="129"/>
      <c r="DTC13" s="129"/>
      <c r="DTD13" s="129"/>
      <c r="DTE13" s="129"/>
      <c r="DTF13" s="129"/>
      <c r="DTG13" s="129"/>
      <c r="DTH13" s="129"/>
      <c r="DTI13" s="129"/>
      <c r="DTJ13" s="129"/>
      <c r="DTK13" s="129"/>
      <c r="DTL13" s="129"/>
      <c r="DTM13" s="129"/>
      <c r="DTN13" s="129"/>
      <c r="DTO13" s="129"/>
      <c r="DTP13" s="129"/>
      <c r="DTQ13" s="129"/>
      <c r="DTR13" s="129"/>
      <c r="DTS13" s="129"/>
      <c r="DTT13" s="129"/>
      <c r="DTU13" s="129"/>
      <c r="DTV13" s="129"/>
      <c r="DTW13" s="129"/>
      <c r="DTX13" s="129"/>
      <c r="DTY13" s="129"/>
      <c r="DTZ13" s="129"/>
      <c r="DUA13" s="129"/>
      <c r="DUB13" s="129"/>
      <c r="DUC13" s="129"/>
      <c r="DUD13" s="129"/>
      <c r="DUE13" s="129"/>
      <c r="DUF13" s="129"/>
      <c r="DUG13" s="129"/>
      <c r="DUH13" s="129"/>
      <c r="DUI13" s="129"/>
      <c r="DUJ13" s="129"/>
      <c r="DUK13" s="129"/>
      <c r="DUL13" s="129"/>
      <c r="DUM13" s="129"/>
      <c r="DUN13" s="129"/>
      <c r="DUO13" s="129"/>
      <c r="DUP13" s="129"/>
      <c r="DUQ13" s="129"/>
      <c r="DUR13" s="129"/>
      <c r="DUS13" s="129"/>
      <c r="DUT13" s="129"/>
      <c r="DUU13" s="129"/>
      <c r="DUV13" s="129"/>
      <c r="DUW13" s="129"/>
      <c r="DUX13" s="129"/>
      <c r="DUY13" s="129"/>
      <c r="DUZ13" s="129"/>
      <c r="DVA13" s="129"/>
      <c r="DVB13" s="129"/>
      <c r="DVC13" s="129"/>
      <c r="DVD13" s="129"/>
      <c r="DVE13" s="129"/>
      <c r="DVF13" s="129"/>
      <c r="DVG13" s="129"/>
      <c r="DVH13" s="129"/>
      <c r="DVI13" s="129"/>
      <c r="DVJ13" s="129"/>
      <c r="DVK13" s="129"/>
      <c r="DVL13" s="129"/>
      <c r="DVM13" s="129"/>
      <c r="DVN13" s="129"/>
      <c r="DVO13" s="129"/>
      <c r="DVP13" s="129"/>
      <c r="DVQ13" s="129"/>
      <c r="DVR13" s="129"/>
      <c r="DVS13" s="129"/>
      <c r="DVT13" s="129"/>
      <c r="DVU13" s="129"/>
      <c r="DVV13" s="129"/>
      <c r="DVW13" s="129"/>
      <c r="DVX13" s="129"/>
      <c r="DVY13" s="129"/>
      <c r="DVZ13" s="129"/>
      <c r="DWA13" s="129"/>
      <c r="DWB13" s="129"/>
      <c r="DWC13" s="129"/>
      <c r="DWD13" s="129"/>
      <c r="DWE13" s="129"/>
      <c r="DWF13" s="129"/>
      <c r="DWG13" s="129"/>
      <c r="DWH13" s="129"/>
      <c r="DWI13" s="129"/>
      <c r="DWJ13" s="129"/>
      <c r="DWK13" s="129"/>
      <c r="DWL13" s="129"/>
      <c r="DWM13" s="129"/>
      <c r="DWN13" s="129"/>
      <c r="DWO13" s="129"/>
      <c r="DWP13" s="129"/>
      <c r="DWQ13" s="129"/>
      <c r="DWR13" s="129"/>
      <c r="DWS13" s="129"/>
      <c r="DWT13" s="129"/>
      <c r="DWU13" s="129"/>
      <c r="DWV13" s="129"/>
      <c r="DWW13" s="129"/>
      <c r="DWX13" s="129"/>
      <c r="DWY13" s="129"/>
      <c r="DWZ13" s="129"/>
      <c r="DXA13" s="129"/>
      <c r="DXB13" s="129"/>
      <c r="DXC13" s="129"/>
      <c r="DXD13" s="129"/>
      <c r="DXE13" s="129"/>
      <c r="DXF13" s="129"/>
      <c r="DXG13" s="129"/>
      <c r="DXH13" s="129"/>
      <c r="DXI13" s="129"/>
      <c r="DXJ13" s="129"/>
      <c r="DXK13" s="129"/>
      <c r="DXL13" s="129"/>
      <c r="DXM13" s="129"/>
      <c r="DXN13" s="129"/>
      <c r="DXO13" s="129"/>
      <c r="DXP13" s="129"/>
      <c r="DXQ13" s="129"/>
      <c r="DXR13" s="129"/>
      <c r="DXS13" s="129"/>
      <c r="DXT13" s="129"/>
      <c r="DXU13" s="129"/>
      <c r="DXV13" s="129"/>
      <c r="DXW13" s="129"/>
      <c r="DXX13" s="129"/>
      <c r="DXY13" s="129"/>
      <c r="DXZ13" s="129"/>
      <c r="DYA13" s="129"/>
      <c r="DYB13" s="129"/>
      <c r="DYC13" s="129"/>
      <c r="DYD13" s="129"/>
      <c r="DYE13" s="129"/>
      <c r="DYF13" s="129"/>
      <c r="DYG13" s="129"/>
      <c r="DYH13" s="129"/>
      <c r="DYI13" s="129"/>
      <c r="DYJ13" s="129"/>
      <c r="DYK13" s="129"/>
      <c r="DYL13" s="129"/>
      <c r="DYM13" s="129"/>
      <c r="DYN13" s="129"/>
      <c r="DYO13" s="129"/>
      <c r="DYP13" s="129"/>
      <c r="DYQ13" s="129"/>
      <c r="DYR13" s="129"/>
      <c r="DYS13" s="129"/>
      <c r="DYT13" s="129"/>
      <c r="DYU13" s="129"/>
      <c r="DYV13" s="129"/>
      <c r="DYW13" s="129"/>
      <c r="DYX13" s="129"/>
      <c r="DYY13" s="129"/>
      <c r="DYZ13" s="129"/>
      <c r="DZA13" s="129"/>
      <c r="DZB13" s="129"/>
      <c r="DZC13" s="129"/>
      <c r="DZD13" s="129"/>
      <c r="DZE13" s="129"/>
      <c r="DZF13" s="129"/>
      <c r="DZG13" s="129"/>
      <c r="DZH13" s="129"/>
      <c r="DZI13" s="129"/>
      <c r="DZJ13" s="129"/>
      <c r="DZK13" s="129"/>
      <c r="DZL13" s="129"/>
      <c r="DZM13" s="129"/>
      <c r="DZN13" s="129"/>
      <c r="DZO13" s="129"/>
      <c r="DZP13" s="129"/>
      <c r="DZQ13" s="129"/>
      <c r="DZR13" s="129"/>
      <c r="DZS13" s="129"/>
      <c r="DZT13" s="129"/>
      <c r="DZU13" s="129"/>
      <c r="DZV13" s="129"/>
      <c r="DZW13" s="129"/>
      <c r="DZX13" s="129"/>
      <c r="DZY13" s="129"/>
      <c r="DZZ13" s="129"/>
      <c r="EAA13" s="129"/>
      <c r="EAB13" s="129"/>
      <c r="EAC13" s="129"/>
      <c r="EAD13" s="129"/>
      <c r="EAE13" s="129"/>
      <c r="EAF13" s="129"/>
      <c r="EAG13" s="129"/>
      <c r="EAH13" s="129"/>
      <c r="EAI13" s="129"/>
      <c r="EAJ13" s="129"/>
      <c r="EAK13" s="129"/>
      <c r="EAL13" s="129"/>
      <c r="EAM13" s="129"/>
      <c r="EAN13" s="129"/>
      <c r="EAO13" s="129"/>
      <c r="EAP13" s="129"/>
      <c r="EAQ13" s="129"/>
      <c r="EAR13" s="129"/>
      <c r="EAS13" s="129"/>
      <c r="EAT13" s="129"/>
      <c r="EAU13" s="129"/>
      <c r="EAV13" s="129"/>
      <c r="EAW13" s="129"/>
      <c r="EAX13" s="129"/>
      <c r="EAY13" s="129"/>
      <c r="EAZ13" s="129"/>
      <c r="EBA13" s="129"/>
      <c r="EBB13" s="129"/>
      <c r="EBC13" s="129"/>
      <c r="EBD13" s="129"/>
      <c r="EBE13" s="129"/>
      <c r="EBF13" s="129"/>
      <c r="EBG13" s="129"/>
      <c r="EBH13" s="129"/>
      <c r="EBI13" s="129"/>
      <c r="EBJ13" s="129"/>
      <c r="EBK13" s="129"/>
      <c r="EBL13" s="129"/>
      <c r="EBM13" s="129"/>
      <c r="EBN13" s="129"/>
      <c r="EBO13" s="129"/>
      <c r="EBP13" s="129"/>
      <c r="EBQ13" s="129"/>
      <c r="EBR13" s="129"/>
      <c r="EBS13" s="129"/>
      <c r="EBT13" s="129"/>
      <c r="EBU13" s="129"/>
      <c r="EBV13" s="129"/>
      <c r="EBW13" s="129"/>
      <c r="EBX13" s="129"/>
      <c r="EBY13" s="129"/>
      <c r="EBZ13" s="129"/>
      <c r="ECA13" s="129"/>
      <c r="ECB13" s="129"/>
      <c r="ECC13" s="129"/>
      <c r="ECD13" s="129"/>
      <c r="ECE13" s="129"/>
      <c r="ECF13" s="129"/>
      <c r="ECG13" s="129"/>
      <c r="ECH13" s="129"/>
      <c r="ECI13" s="129"/>
      <c r="ECJ13" s="129"/>
      <c r="ECK13" s="129"/>
      <c r="ECL13" s="129"/>
      <c r="ECM13" s="129"/>
      <c r="ECN13" s="129"/>
      <c r="ECO13" s="129"/>
      <c r="ECP13" s="129"/>
      <c r="ECQ13" s="129"/>
      <c r="ECR13" s="129"/>
      <c r="ECS13" s="129"/>
      <c r="ECT13" s="129"/>
      <c r="ECU13" s="129"/>
      <c r="ECV13" s="129"/>
      <c r="ECW13" s="129"/>
      <c r="ECX13" s="129"/>
      <c r="ECY13" s="129"/>
      <c r="ECZ13" s="129"/>
      <c r="EDA13" s="129"/>
      <c r="EDB13" s="129"/>
      <c r="EDC13" s="129"/>
      <c r="EDD13" s="129"/>
      <c r="EDE13" s="129"/>
      <c r="EDF13" s="129"/>
      <c r="EDG13" s="129"/>
      <c r="EDH13" s="129"/>
      <c r="EDI13" s="129"/>
      <c r="EDJ13" s="129"/>
      <c r="EDK13" s="129"/>
      <c r="EDL13" s="129"/>
      <c r="EDM13" s="129"/>
      <c r="EDN13" s="129"/>
      <c r="EDO13" s="129"/>
      <c r="EDP13" s="129"/>
      <c r="EDQ13" s="129"/>
      <c r="EDR13" s="129"/>
      <c r="EDS13" s="129"/>
      <c r="EDT13" s="129"/>
      <c r="EDU13" s="129"/>
      <c r="EDV13" s="129"/>
      <c r="EDW13" s="129"/>
      <c r="EDX13" s="129"/>
      <c r="EDY13" s="129"/>
      <c r="EDZ13" s="129"/>
      <c r="EEA13" s="129"/>
      <c r="EEB13" s="129"/>
      <c r="EEC13" s="129"/>
      <c r="EED13" s="129"/>
      <c r="EEE13" s="129"/>
      <c r="EEF13" s="129"/>
      <c r="EEG13" s="129"/>
      <c r="EEH13" s="129"/>
      <c r="EEI13" s="129"/>
      <c r="EEJ13" s="129"/>
      <c r="EEK13" s="129"/>
      <c r="EEL13" s="129"/>
      <c r="EEM13" s="129"/>
      <c r="EEN13" s="129"/>
      <c r="EEO13" s="129"/>
      <c r="EEP13" s="129"/>
      <c r="EEQ13" s="129"/>
      <c r="EER13" s="129"/>
      <c r="EES13" s="129"/>
      <c r="EET13" s="129"/>
      <c r="EEU13" s="129"/>
      <c r="EEV13" s="129"/>
      <c r="EEW13" s="129"/>
      <c r="EEX13" s="129"/>
      <c r="EEY13" s="129"/>
      <c r="EEZ13" s="129"/>
      <c r="EFA13" s="129"/>
      <c r="EFB13" s="129"/>
      <c r="EFC13" s="129"/>
      <c r="EFD13" s="129"/>
      <c r="EFE13" s="129"/>
      <c r="EFF13" s="129"/>
      <c r="EFG13" s="129"/>
      <c r="EFH13" s="129"/>
      <c r="EFI13" s="129"/>
      <c r="EFJ13" s="129"/>
      <c r="EFK13" s="129"/>
      <c r="EFL13" s="129"/>
      <c r="EFM13" s="129"/>
      <c r="EFN13" s="129"/>
      <c r="EFO13" s="129"/>
      <c r="EFP13" s="129"/>
      <c r="EFQ13" s="129"/>
      <c r="EFR13" s="129"/>
      <c r="EFS13" s="129"/>
      <c r="EFT13" s="129"/>
      <c r="EFU13" s="129"/>
      <c r="EFV13" s="129"/>
      <c r="EFW13" s="129"/>
      <c r="EFX13" s="129"/>
      <c r="EFY13" s="129"/>
      <c r="EFZ13" s="129"/>
      <c r="EGA13" s="129"/>
      <c r="EGB13" s="129"/>
      <c r="EGC13" s="129"/>
      <c r="EGD13" s="129"/>
      <c r="EGE13" s="129"/>
      <c r="EGF13" s="129"/>
      <c r="EGG13" s="129"/>
      <c r="EGH13" s="129"/>
      <c r="EGI13" s="129"/>
      <c r="EGJ13" s="129"/>
      <c r="EGK13" s="129"/>
      <c r="EGL13" s="129"/>
      <c r="EGM13" s="129"/>
      <c r="EGN13" s="129"/>
      <c r="EGO13" s="129"/>
      <c r="EGP13" s="129"/>
      <c r="EGQ13" s="129"/>
      <c r="EGR13" s="129"/>
      <c r="EGS13" s="129"/>
      <c r="EGT13" s="129"/>
      <c r="EGU13" s="129"/>
      <c r="EGV13" s="129"/>
      <c r="EGW13" s="129"/>
      <c r="EGX13" s="129"/>
      <c r="EGY13" s="129"/>
      <c r="EGZ13" s="129"/>
      <c r="EHA13" s="129"/>
      <c r="EHB13" s="129"/>
      <c r="EHC13" s="129"/>
      <c r="EHD13" s="129"/>
      <c r="EHE13" s="129"/>
      <c r="EHF13" s="129"/>
      <c r="EHG13" s="129"/>
      <c r="EHH13" s="129"/>
      <c r="EHI13" s="129"/>
      <c r="EHJ13" s="129"/>
      <c r="EHK13" s="129"/>
      <c r="EHL13" s="129"/>
      <c r="EHM13" s="129"/>
      <c r="EHN13" s="129"/>
      <c r="EHO13" s="129"/>
      <c r="EHP13" s="129"/>
      <c r="EHQ13" s="129"/>
      <c r="EHR13" s="129"/>
      <c r="EHS13" s="129"/>
      <c r="EHT13" s="129"/>
      <c r="EHU13" s="129"/>
      <c r="EHV13" s="129"/>
      <c r="EHW13" s="129"/>
      <c r="EHX13" s="129"/>
      <c r="EHY13" s="129"/>
      <c r="EHZ13" s="129"/>
      <c r="EIA13" s="129"/>
      <c r="EIB13" s="129"/>
      <c r="EIC13" s="129"/>
      <c r="EID13" s="129"/>
      <c r="EIE13" s="129"/>
      <c r="EIF13" s="129"/>
      <c r="EIG13" s="129"/>
      <c r="EIH13" s="129"/>
      <c r="EII13" s="129"/>
      <c r="EIJ13" s="129"/>
      <c r="EIK13" s="129"/>
      <c r="EIL13" s="129"/>
      <c r="EIM13" s="129"/>
      <c r="EIN13" s="129"/>
      <c r="EIO13" s="129"/>
      <c r="EIP13" s="129"/>
      <c r="EIQ13" s="129"/>
      <c r="EIR13" s="129"/>
      <c r="EIS13" s="129"/>
      <c r="EIT13" s="129"/>
      <c r="EIU13" s="129"/>
      <c r="EIV13" s="129"/>
      <c r="EIW13" s="129"/>
      <c r="EIX13" s="129"/>
      <c r="EIY13" s="129"/>
      <c r="EIZ13" s="129"/>
      <c r="EJA13" s="129"/>
      <c r="EJB13" s="129"/>
      <c r="EJC13" s="129"/>
      <c r="EJD13" s="129"/>
      <c r="EJE13" s="129"/>
      <c r="EJF13" s="129"/>
      <c r="EJG13" s="129"/>
      <c r="EJH13" s="129"/>
      <c r="EJI13" s="129"/>
      <c r="EJJ13" s="129"/>
      <c r="EJK13" s="129"/>
      <c r="EJL13" s="129"/>
      <c r="EJM13" s="129"/>
      <c r="EJN13" s="129"/>
      <c r="EJO13" s="129"/>
      <c r="EJP13" s="129"/>
      <c r="EJQ13" s="129"/>
      <c r="EJR13" s="129"/>
      <c r="EJS13" s="129"/>
      <c r="EJT13" s="129"/>
      <c r="EJU13" s="129"/>
      <c r="EJV13" s="129"/>
      <c r="EJW13" s="129"/>
      <c r="EJX13" s="129"/>
      <c r="EJY13" s="129"/>
      <c r="EJZ13" s="129"/>
      <c r="EKA13" s="129"/>
      <c r="EKB13" s="129"/>
      <c r="EKC13" s="129"/>
      <c r="EKD13" s="129"/>
      <c r="EKE13" s="129"/>
      <c r="EKF13" s="129"/>
      <c r="EKG13" s="129"/>
      <c r="EKH13" s="129"/>
      <c r="EKI13" s="129"/>
      <c r="EKJ13" s="129"/>
      <c r="EKK13" s="129"/>
      <c r="EKL13" s="129"/>
      <c r="EKM13" s="129"/>
      <c r="EKN13" s="129"/>
      <c r="EKO13" s="129"/>
      <c r="EKP13" s="129"/>
      <c r="EKQ13" s="129"/>
      <c r="EKR13" s="129"/>
      <c r="EKS13" s="129"/>
      <c r="EKT13" s="129"/>
      <c r="EKU13" s="129"/>
      <c r="EKV13" s="129"/>
      <c r="EKW13" s="129"/>
      <c r="EKX13" s="129"/>
      <c r="EKY13" s="129"/>
      <c r="EKZ13" s="129"/>
      <c r="ELA13" s="129"/>
      <c r="ELB13" s="129"/>
      <c r="ELC13" s="129"/>
      <c r="ELD13" s="129"/>
      <c r="ELE13" s="129"/>
      <c r="ELF13" s="129"/>
      <c r="ELG13" s="129"/>
      <c r="ELH13" s="129"/>
      <c r="ELI13" s="129"/>
      <c r="ELJ13" s="129"/>
      <c r="ELK13" s="129"/>
      <c r="ELL13" s="129"/>
      <c r="ELM13" s="129"/>
      <c r="ELN13" s="129"/>
      <c r="ELO13" s="129"/>
      <c r="ELP13" s="129"/>
      <c r="ELQ13" s="129"/>
      <c r="ELR13" s="129"/>
      <c r="ELS13" s="129"/>
      <c r="ELT13" s="129"/>
      <c r="ELU13" s="129"/>
      <c r="ELV13" s="129"/>
      <c r="ELW13" s="129"/>
      <c r="ELX13" s="129"/>
      <c r="ELY13" s="129"/>
      <c r="ELZ13" s="129"/>
      <c r="EMA13" s="129"/>
      <c r="EMB13" s="129"/>
      <c r="EMC13" s="129"/>
      <c r="EMD13" s="129"/>
      <c r="EME13" s="129"/>
      <c r="EMF13" s="129"/>
      <c r="EMG13" s="129"/>
      <c r="EMH13" s="129"/>
      <c r="EMI13" s="129"/>
      <c r="EMJ13" s="129"/>
      <c r="EMK13" s="129"/>
      <c r="EML13" s="129"/>
      <c r="EMM13" s="129"/>
      <c r="EMN13" s="129"/>
      <c r="EMO13" s="129"/>
      <c r="EMP13" s="129"/>
      <c r="EMQ13" s="129"/>
      <c r="EMR13" s="129"/>
      <c r="EMS13" s="129"/>
      <c r="EMT13" s="129"/>
      <c r="EMU13" s="129"/>
      <c r="EMV13" s="129"/>
      <c r="EMW13" s="129"/>
      <c r="EMX13" s="129"/>
      <c r="EMY13" s="129"/>
      <c r="EMZ13" s="129"/>
      <c r="ENA13" s="129"/>
      <c r="ENB13" s="129"/>
      <c r="ENC13" s="129"/>
      <c r="END13" s="129"/>
      <c r="ENE13" s="129"/>
      <c r="ENF13" s="129"/>
      <c r="ENG13" s="129"/>
      <c r="ENH13" s="129"/>
      <c r="ENI13" s="129"/>
      <c r="ENJ13" s="129"/>
      <c r="ENK13" s="129"/>
      <c r="ENL13" s="129"/>
      <c r="ENM13" s="129"/>
      <c r="ENN13" s="129"/>
      <c r="ENO13" s="129"/>
      <c r="ENP13" s="129"/>
      <c r="ENQ13" s="129"/>
      <c r="ENR13" s="129"/>
      <c r="ENS13" s="129"/>
      <c r="ENT13" s="129"/>
      <c r="ENU13" s="129"/>
      <c r="ENV13" s="129"/>
      <c r="ENW13" s="129"/>
      <c r="ENX13" s="129"/>
      <c r="ENY13" s="129"/>
      <c r="ENZ13" s="129"/>
      <c r="EOA13" s="129"/>
      <c r="EOB13" s="129"/>
      <c r="EOC13" s="129"/>
      <c r="EOD13" s="129"/>
      <c r="EOE13" s="129"/>
      <c r="EOF13" s="129"/>
      <c r="EOG13" s="129"/>
      <c r="EOH13" s="129"/>
      <c r="EOI13" s="129"/>
      <c r="EOJ13" s="129"/>
      <c r="EOK13" s="129"/>
      <c r="EOL13" s="129"/>
      <c r="EOM13" s="129"/>
      <c r="EON13" s="129"/>
      <c r="EOO13" s="129"/>
      <c r="EOP13" s="129"/>
      <c r="EOQ13" s="129"/>
      <c r="EOR13" s="129"/>
      <c r="EOS13" s="129"/>
      <c r="EOT13" s="129"/>
      <c r="EOU13" s="129"/>
      <c r="EOV13" s="129"/>
      <c r="EOW13" s="129"/>
      <c r="EOX13" s="129"/>
      <c r="EOY13" s="129"/>
      <c r="EOZ13" s="129"/>
      <c r="EPA13" s="129"/>
      <c r="EPB13" s="129"/>
      <c r="EPC13" s="129"/>
      <c r="EPD13" s="129"/>
      <c r="EPE13" s="129"/>
      <c r="EPF13" s="129"/>
      <c r="EPG13" s="129"/>
      <c r="EPH13" s="129"/>
      <c r="EPI13" s="129"/>
      <c r="EPJ13" s="129"/>
      <c r="EPK13" s="129"/>
      <c r="EPL13" s="129"/>
      <c r="EPM13" s="129"/>
      <c r="EPN13" s="129"/>
      <c r="EPO13" s="129"/>
      <c r="EPP13" s="129"/>
      <c r="EPQ13" s="129"/>
      <c r="EPR13" s="129"/>
      <c r="EPS13" s="129"/>
      <c r="EPT13" s="129"/>
      <c r="EPU13" s="129"/>
      <c r="EPV13" s="129"/>
      <c r="EPW13" s="129"/>
      <c r="EPX13" s="129"/>
      <c r="EPY13" s="129"/>
      <c r="EPZ13" s="129"/>
      <c r="EQA13" s="129"/>
      <c r="EQB13" s="129"/>
      <c r="EQC13" s="129"/>
      <c r="EQD13" s="129"/>
      <c r="EQE13" s="129"/>
      <c r="EQF13" s="129"/>
      <c r="EQG13" s="129"/>
      <c r="EQH13" s="129"/>
      <c r="EQI13" s="129"/>
      <c r="EQJ13" s="129"/>
      <c r="EQK13" s="129"/>
      <c r="EQL13" s="129"/>
      <c r="EQM13" s="129"/>
      <c r="EQN13" s="129"/>
      <c r="EQO13" s="129"/>
      <c r="EQP13" s="129"/>
      <c r="EQQ13" s="129"/>
      <c r="EQR13" s="129"/>
      <c r="EQS13" s="129"/>
      <c r="EQT13" s="129"/>
      <c r="EQU13" s="129"/>
      <c r="EQV13" s="129"/>
      <c r="EQW13" s="129"/>
      <c r="EQX13" s="129"/>
      <c r="EQY13" s="129"/>
      <c r="EQZ13" s="129"/>
      <c r="ERA13" s="129"/>
      <c r="ERB13" s="129"/>
      <c r="ERC13" s="129"/>
      <c r="ERD13" s="129"/>
      <c r="ERE13" s="129"/>
      <c r="ERF13" s="129"/>
      <c r="ERG13" s="129"/>
      <c r="ERH13" s="129"/>
      <c r="ERI13" s="129"/>
      <c r="ERJ13" s="129"/>
      <c r="ERK13" s="129"/>
      <c r="ERL13" s="129"/>
      <c r="ERM13" s="129"/>
      <c r="ERN13" s="129"/>
      <c r="ERO13" s="129"/>
      <c r="ERP13" s="129"/>
      <c r="ERQ13" s="129"/>
      <c r="ERR13" s="129"/>
      <c r="ERS13" s="129"/>
      <c r="ERT13" s="129"/>
      <c r="ERU13" s="129"/>
      <c r="ERV13" s="129"/>
      <c r="ERW13" s="129"/>
      <c r="ERX13" s="129"/>
      <c r="ERY13" s="129"/>
      <c r="ERZ13" s="129"/>
      <c r="ESA13" s="129"/>
      <c r="ESB13" s="129"/>
      <c r="ESC13" s="129"/>
      <c r="ESD13" s="129"/>
      <c r="ESE13" s="129"/>
      <c r="ESF13" s="129"/>
      <c r="ESG13" s="129"/>
      <c r="ESH13" s="129"/>
      <c r="ESI13" s="129"/>
      <c r="ESJ13" s="129"/>
      <c r="ESK13" s="129"/>
      <c r="ESL13" s="129"/>
      <c r="ESM13" s="129"/>
      <c r="ESN13" s="129"/>
      <c r="ESO13" s="129"/>
      <c r="ESP13" s="129"/>
      <c r="ESQ13" s="129"/>
      <c r="ESR13" s="129"/>
      <c r="ESS13" s="129"/>
      <c r="EST13" s="129"/>
      <c r="ESU13" s="129"/>
      <c r="ESV13" s="129"/>
      <c r="ESW13" s="129"/>
      <c r="ESX13" s="129"/>
      <c r="ESY13" s="129"/>
      <c r="ESZ13" s="129"/>
      <c r="ETA13" s="129"/>
      <c r="ETB13" s="129"/>
      <c r="ETC13" s="129"/>
      <c r="ETD13" s="129"/>
      <c r="ETE13" s="129"/>
      <c r="ETF13" s="129"/>
      <c r="ETG13" s="129"/>
      <c r="ETH13" s="129"/>
      <c r="ETI13" s="129"/>
      <c r="ETJ13" s="129"/>
      <c r="ETK13" s="129"/>
      <c r="ETL13" s="129"/>
      <c r="ETM13" s="129"/>
      <c r="ETN13" s="129"/>
      <c r="ETO13" s="129"/>
      <c r="ETP13" s="129"/>
      <c r="ETQ13" s="129"/>
      <c r="ETR13" s="129"/>
      <c r="ETS13" s="129"/>
      <c r="ETT13" s="129"/>
      <c r="ETU13" s="129"/>
      <c r="ETV13" s="129"/>
      <c r="ETW13" s="129"/>
      <c r="ETX13" s="129"/>
      <c r="ETY13" s="129"/>
      <c r="ETZ13" s="129"/>
      <c r="EUA13" s="129"/>
      <c r="EUB13" s="129"/>
      <c r="EUC13" s="129"/>
      <c r="EUD13" s="129"/>
      <c r="EUE13" s="129"/>
      <c r="EUF13" s="129"/>
      <c r="EUG13" s="129"/>
      <c r="EUH13" s="129"/>
      <c r="EUI13" s="129"/>
      <c r="EUJ13" s="129"/>
      <c r="EUK13" s="129"/>
      <c r="EUL13" s="129"/>
      <c r="EUM13" s="129"/>
      <c r="EUN13" s="129"/>
      <c r="EUO13" s="129"/>
      <c r="EUP13" s="129"/>
      <c r="EUQ13" s="129"/>
      <c r="EUR13" s="129"/>
      <c r="EUS13" s="129"/>
      <c r="EUT13" s="129"/>
      <c r="EUU13" s="129"/>
      <c r="EUV13" s="129"/>
      <c r="EUW13" s="129"/>
      <c r="EUX13" s="129"/>
      <c r="EUY13" s="129"/>
      <c r="EUZ13" s="129"/>
      <c r="EVA13" s="129"/>
      <c r="EVB13" s="129"/>
      <c r="EVC13" s="129"/>
      <c r="EVD13" s="129"/>
      <c r="EVE13" s="129"/>
      <c r="EVF13" s="129"/>
      <c r="EVG13" s="129"/>
      <c r="EVH13" s="129"/>
      <c r="EVI13" s="129"/>
      <c r="EVJ13" s="129"/>
      <c r="EVK13" s="129"/>
      <c r="EVL13" s="129"/>
      <c r="EVM13" s="129"/>
      <c r="EVN13" s="129"/>
      <c r="EVO13" s="129"/>
      <c r="EVP13" s="129"/>
      <c r="EVQ13" s="129"/>
      <c r="EVR13" s="129"/>
      <c r="EVS13" s="129"/>
      <c r="EVT13" s="129"/>
      <c r="EVU13" s="129"/>
      <c r="EVV13" s="129"/>
      <c r="EVW13" s="129"/>
      <c r="EVX13" s="129"/>
      <c r="EVY13" s="129"/>
      <c r="EVZ13" s="129"/>
      <c r="EWA13" s="129"/>
      <c r="EWB13" s="129"/>
      <c r="EWC13" s="129"/>
      <c r="EWD13" s="129"/>
      <c r="EWE13" s="129"/>
      <c r="EWF13" s="129"/>
      <c r="EWG13" s="129"/>
      <c r="EWH13" s="129"/>
      <c r="EWI13" s="129"/>
      <c r="EWJ13" s="129"/>
      <c r="EWK13" s="129"/>
      <c r="EWL13" s="129"/>
      <c r="EWM13" s="129"/>
      <c r="EWN13" s="129"/>
      <c r="EWO13" s="129"/>
      <c r="EWP13" s="129"/>
      <c r="EWQ13" s="129"/>
      <c r="EWR13" s="129"/>
      <c r="EWS13" s="129"/>
      <c r="EWT13" s="129"/>
      <c r="EWU13" s="129"/>
      <c r="EWV13" s="129"/>
      <c r="EWW13" s="129"/>
      <c r="EWX13" s="129"/>
      <c r="EWY13" s="129"/>
      <c r="EWZ13" s="129"/>
      <c r="EXA13" s="129"/>
      <c r="EXB13" s="129"/>
      <c r="EXC13" s="129"/>
      <c r="EXD13" s="129"/>
      <c r="EXE13" s="129"/>
      <c r="EXF13" s="129"/>
      <c r="EXG13" s="129"/>
      <c r="EXH13" s="129"/>
      <c r="EXI13" s="129"/>
      <c r="EXJ13" s="129"/>
      <c r="EXK13" s="129"/>
      <c r="EXL13" s="129"/>
      <c r="EXM13" s="129"/>
      <c r="EXN13" s="129"/>
      <c r="EXO13" s="129"/>
      <c r="EXP13" s="129"/>
      <c r="EXQ13" s="129"/>
      <c r="EXR13" s="129"/>
      <c r="EXS13" s="129"/>
      <c r="EXT13" s="129"/>
      <c r="EXU13" s="129"/>
      <c r="EXV13" s="129"/>
      <c r="EXW13" s="129"/>
      <c r="EXX13" s="129"/>
      <c r="EXY13" s="129"/>
      <c r="EXZ13" s="129"/>
      <c r="EYA13" s="129"/>
      <c r="EYB13" s="129"/>
      <c r="EYC13" s="129"/>
      <c r="EYD13" s="129"/>
      <c r="EYE13" s="129"/>
      <c r="EYF13" s="129"/>
      <c r="EYG13" s="129"/>
      <c r="EYH13" s="129"/>
      <c r="EYI13" s="129"/>
      <c r="EYJ13" s="129"/>
      <c r="EYK13" s="129"/>
      <c r="EYL13" s="129"/>
      <c r="EYM13" s="129"/>
      <c r="EYN13" s="129"/>
      <c r="EYO13" s="129"/>
      <c r="EYP13" s="129"/>
      <c r="EYQ13" s="129"/>
      <c r="EYR13" s="129"/>
      <c r="EYS13" s="129"/>
      <c r="EYT13" s="129"/>
      <c r="EYU13" s="129"/>
      <c r="EYV13" s="129"/>
      <c r="EYW13" s="129"/>
      <c r="EYX13" s="129"/>
      <c r="EYY13" s="129"/>
      <c r="EYZ13" s="129"/>
      <c r="EZA13" s="129"/>
      <c r="EZB13" s="129"/>
      <c r="EZC13" s="129"/>
      <c r="EZD13" s="129"/>
      <c r="EZE13" s="129"/>
      <c r="EZF13" s="129"/>
      <c r="EZG13" s="129"/>
      <c r="EZH13" s="129"/>
      <c r="EZI13" s="129"/>
      <c r="EZJ13" s="129"/>
      <c r="EZK13" s="129"/>
      <c r="EZL13" s="129"/>
      <c r="EZM13" s="129"/>
      <c r="EZN13" s="129"/>
      <c r="EZO13" s="129"/>
      <c r="EZP13" s="129"/>
      <c r="EZQ13" s="129"/>
      <c r="EZR13" s="129"/>
      <c r="EZS13" s="129"/>
      <c r="EZT13" s="129"/>
      <c r="EZU13" s="129"/>
      <c r="EZV13" s="129"/>
      <c r="EZW13" s="129"/>
      <c r="EZX13" s="129"/>
      <c r="EZY13" s="129"/>
      <c r="EZZ13" s="129"/>
      <c r="FAA13" s="129"/>
      <c r="FAB13" s="129"/>
      <c r="FAC13" s="129"/>
      <c r="FAD13" s="129"/>
      <c r="FAE13" s="129"/>
      <c r="FAF13" s="129"/>
      <c r="FAG13" s="129"/>
      <c r="FAH13" s="129"/>
      <c r="FAI13" s="129"/>
      <c r="FAJ13" s="129"/>
      <c r="FAK13" s="129"/>
      <c r="FAL13" s="129"/>
      <c r="FAM13" s="129"/>
      <c r="FAN13" s="129"/>
      <c r="FAO13" s="129"/>
      <c r="FAP13" s="129"/>
      <c r="FAQ13" s="129"/>
      <c r="FAR13" s="129"/>
      <c r="FAS13" s="129"/>
      <c r="FAT13" s="129"/>
      <c r="FAU13" s="129"/>
      <c r="FAV13" s="129"/>
      <c r="FAW13" s="129"/>
      <c r="FAX13" s="129"/>
      <c r="FAY13" s="129"/>
      <c r="FAZ13" s="129"/>
      <c r="FBA13" s="129"/>
      <c r="FBB13" s="129"/>
      <c r="FBC13" s="129"/>
      <c r="FBD13" s="129"/>
      <c r="FBE13" s="129"/>
      <c r="FBF13" s="129"/>
      <c r="FBG13" s="129"/>
      <c r="FBH13" s="129"/>
      <c r="FBI13" s="129"/>
      <c r="FBJ13" s="129"/>
      <c r="FBK13" s="129"/>
      <c r="FBL13" s="129"/>
      <c r="FBM13" s="129"/>
      <c r="FBN13" s="129"/>
      <c r="FBO13" s="129"/>
      <c r="FBP13" s="129"/>
      <c r="FBQ13" s="129"/>
      <c r="FBR13" s="129"/>
      <c r="FBS13" s="129"/>
      <c r="FBT13" s="129"/>
      <c r="FBU13" s="129"/>
      <c r="FBV13" s="129"/>
      <c r="FBW13" s="129"/>
      <c r="FBX13" s="129"/>
      <c r="FBY13" s="129"/>
      <c r="FBZ13" s="129"/>
      <c r="FCA13" s="129"/>
      <c r="FCB13" s="129"/>
      <c r="FCC13" s="129"/>
      <c r="FCD13" s="129"/>
      <c r="FCE13" s="129"/>
      <c r="FCF13" s="129"/>
      <c r="FCG13" s="129"/>
      <c r="FCH13" s="129"/>
      <c r="FCI13" s="129"/>
      <c r="FCJ13" s="129"/>
      <c r="FCK13" s="129"/>
      <c r="FCL13" s="129"/>
      <c r="FCM13" s="129"/>
      <c r="FCN13" s="129"/>
      <c r="FCO13" s="129"/>
      <c r="FCP13" s="129"/>
      <c r="FCQ13" s="129"/>
      <c r="FCR13" s="129"/>
      <c r="FCS13" s="129"/>
      <c r="FCT13" s="129"/>
      <c r="FCU13" s="129"/>
      <c r="FCV13" s="129"/>
      <c r="FCW13" s="129"/>
      <c r="FCX13" s="129"/>
      <c r="FCY13" s="129"/>
      <c r="FCZ13" s="129"/>
      <c r="FDA13" s="129"/>
      <c r="FDB13" s="129"/>
      <c r="FDC13" s="129"/>
      <c r="FDD13" s="129"/>
      <c r="FDE13" s="129"/>
      <c r="FDF13" s="129"/>
      <c r="FDG13" s="129"/>
      <c r="FDH13" s="129"/>
      <c r="FDI13" s="129"/>
      <c r="FDJ13" s="129"/>
      <c r="FDK13" s="129"/>
      <c r="FDL13" s="129"/>
      <c r="FDM13" s="129"/>
      <c r="FDN13" s="129"/>
      <c r="FDO13" s="129"/>
      <c r="FDP13" s="129"/>
      <c r="FDQ13" s="129"/>
      <c r="FDR13" s="129"/>
      <c r="FDS13" s="129"/>
      <c r="FDT13" s="129"/>
      <c r="FDU13" s="129"/>
      <c r="FDV13" s="129"/>
      <c r="FDW13" s="129"/>
      <c r="FDX13" s="129"/>
      <c r="FDY13" s="129"/>
      <c r="FDZ13" s="129"/>
      <c r="FEA13" s="129"/>
      <c r="FEB13" s="129"/>
      <c r="FEC13" s="129"/>
      <c r="FED13" s="129"/>
      <c r="FEE13" s="129"/>
      <c r="FEF13" s="129"/>
      <c r="FEG13" s="129"/>
      <c r="FEH13" s="129"/>
      <c r="FEI13" s="129"/>
      <c r="FEJ13" s="129"/>
      <c r="FEK13" s="129"/>
      <c r="FEL13" s="129"/>
      <c r="FEM13" s="129"/>
      <c r="FEN13" s="129"/>
      <c r="FEO13" s="129"/>
      <c r="FEP13" s="129"/>
      <c r="FEQ13" s="129"/>
      <c r="FER13" s="129"/>
      <c r="FES13" s="129"/>
      <c r="FET13" s="129"/>
      <c r="FEU13" s="129"/>
      <c r="FEV13" s="129"/>
      <c r="FEW13" s="129"/>
      <c r="FEX13" s="129"/>
      <c r="FEY13" s="129"/>
      <c r="FEZ13" s="129"/>
      <c r="FFA13" s="129"/>
      <c r="FFB13" s="129"/>
      <c r="FFC13" s="129"/>
      <c r="FFD13" s="129"/>
      <c r="FFE13" s="129"/>
      <c r="FFF13" s="129"/>
      <c r="FFG13" s="129"/>
      <c r="FFH13" s="129"/>
      <c r="FFI13" s="129"/>
      <c r="FFJ13" s="129"/>
      <c r="FFK13" s="129"/>
      <c r="FFL13" s="129"/>
      <c r="FFM13" s="129"/>
      <c r="FFN13" s="129"/>
      <c r="FFO13" s="129"/>
      <c r="FFP13" s="129"/>
      <c r="FFQ13" s="129"/>
      <c r="FFR13" s="129"/>
      <c r="FFS13" s="129"/>
      <c r="FFT13" s="129"/>
      <c r="FFU13" s="129"/>
      <c r="FFV13" s="129"/>
      <c r="FFW13" s="129"/>
      <c r="FFX13" s="129"/>
      <c r="FFY13" s="129"/>
      <c r="FFZ13" s="129"/>
      <c r="FGA13" s="129"/>
      <c r="FGB13" s="129"/>
      <c r="FGC13" s="129"/>
      <c r="FGD13" s="129"/>
      <c r="FGE13" s="129"/>
      <c r="FGF13" s="129"/>
      <c r="FGG13" s="129"/>
      <c r="FGH13" s="129"/>
      <c r="FGI13" s="129"/>
      <c r="FGJ13" s="129"/>
      <c r="FGK13" s="129"/>
      <c r="FGL13" s="129"/>
      <c r="FGM13" s="129"/>
      <c r="FGN13" s="129"/>
      <c r="FGO13" s="129"/>
      <c r="FGP13" s="129"/>
      <c r="FGQ13" s="129"/>
      <c r="FGR13" s="129"/>
      <c r="FGS13" s="129"/>
      <c r="FGT13" s="129"/>
      <c r="FGU13" s="129"/>
      <c r="FGV13" s="129"/>
      <c r="FGW13" s="129"/>
      <c r="FGX13" s="129"/>
      <c r="FGY13" s="129"/>
      <c r="FGZ13" s="129"/>
      <c r="FHA13" s="129"/>
      <c r="FHB13" s="129"/>
      <c r="FHC13" s="129"/>
      <c r="FHD13" s="129"/>
      <c r="FHE13" s="129"/>
      <c r="FHF13" s="129"/>
      <c r="FHG13" s="129"/>
      <c r="FHH13" s="129"/>
      <c r="FHI13" s="129"/>
      <c r="FHJ13" s="129"/>
      <c r="FHK13" s="129"/>
      <c r="FHL13" s="129"/>
      <c r="FHM13" s="129"/>
      <c r="FHN13" s="129"/>
      <c r="FHO13" s="129"/>
      <c r="FHP13" s="129"/>
      <c r="FHQ13" s="129"/>
      <c r="FHR13" s="129"/>
      <c r="FHS13" s="129"/>
      <c r="FHT13" s="129"/>
      <c r="FHU13" s="129"/>
      <c r="FHV13" s="129"/>
      <c r="FHW13" s="129"/>
      <c r="FHX13" s="129"/>
      <c r="FHY13" s="129"/>
      <c r="FHZ13" s="129"/>
      <c r="FIA13" s="129"/>
      <c r="FIB13" s="129"/>
      <c r="FIC13" s="129"/>
      <c r="FID13" s="129"/>
      <c r="FIE13" s="129"/>
      <c r="FIF13" s="129"/>
      <c r="FIG13" s="129"/>
      <c r="FIH13" s="129"/>
      <c r="FII13" s="129"/>
      <c r="FIJ13" s="129"/>
      <c r="FIK13" s="129"/>
      <c r="FIL13" s="129"/>
      <c r="FIM13" s="129"/>
      <c r="FIN13" s="129"/>
      <c r="FIO13" s="129"/>
      <c r="FIP13" s="129"/>
      <c r="FIQ13" s="129"/>
      <c r="FIR13" s="129"/>
      <c r="FIS13" s="129"/>
      <c r="FIT13" s="129"/>
      <c r="FIU13" s="129"/>
      <c r="FIV13" s="129"/>
      <c r="FIW13" s="129"/>
      <c r="FIX13" s="129"/>
      <c r="FIY13" s="129"/>
      <c r="FIZ13" s="129"/>
      <c r="FJA13" s="129"/>
      <c r="FJB13" s="129"/>
      <c r="FJC13" s="129"/>
      <c r="FJD13" s="129"/>
      <c r="FJE13" s="129"/>
      <c r="FJF13" s="129"/>
      <c r="FJG13" s="129"/>
      <c r="FJH13" s="129"/>
      <c r="FJI13" s="129"/>
      <c r="FJJ13" s="129"/>
      <c r="FJK13" s="129"/>
      <c r="FJL13" s="129"/>
      <c r="FJM13" s="129"/>
      <c r="FJN13" s="129"/>
      <c r="FJO13" s="129"/>
      <c r="FJP13" s="129"/>
      <c r="FJQ13" s="129"/>
      <c r="FJR13" s="129"/>
      <c r="FJS13" s="129"/>
      <c r="FJT13" s="129"/>
      <c r="FJU13" s="129"/>
      <c r="FJV13" s="129"/>
      <c r="FJW13" s="129"/>
      <c r="FJX13" s="129"/>
      <c r="FJY13" s="129"/>
      <c r="FJZ13" s="129"/>
      <c r="FKA13" s="129"/>
      <c r="FKB13" s="129"/>
      <c r="FKC13" s="129"/>
      <c r="FKD13" s="129"/>
      <c r="FKE13" s="129"/>
      <c r="FKF13" s="129"/>
      <c r="FKG13" s="129"/>
      <c r="FKH13" s="129"/>
      <c r="FKI13" s="129"/>
      <c r="FKJ13" s="129"/>
      <c r="FKK13" s="129"/>
      <c r="FKL13" s="129"/>
      <c r="FKM13" s="129"/>
      <c r="FKN13" s="129"/>
      <c r="FKO13" s="129"/>
      <c r="FKP13" s="129"/>
      <c r="FKQ13" s="129"/>
      <c r="FKR13" s="129"/>
      <c r="FKS13" s="129"/>
      <c r="FKT13" s="129"/>
      <c r="FKU13" s="129"/>
      <c r="FKV13" s="129"/>
      <c r="FKW13" s="129"/>
      <c r="FKX13" s="129"/>
      <c r="FKY13" s="129"/>
      <c r="FKZ13" s="129"/>
      <c r="FLA13" s="129"/>
      <c r="FLB13" s="129"/>
      <c r="FLC13" s="129"/>
      <c r="FLD13" s="129"/>
      <c r="FLE13" s="129"/>
      <c r="FLF13" s="129"/>
      <c r="FLG13" s="129"/>
      <c r="FLH13" s="129"/>
      <c r="FLI13" s="129"/>
      <c r="FLJ13" s="129"/>
      <c r="FLK13" s="129"/>
      <c r="FLL13" s="129"/>
      <c r="FLM13" s="129"/>
      <c r="FLN13" s="129"/>
      <c r="FLO13" s="129"/>
      <c r="FLP13" s="129"/>
      <c r="FLQ13" s="129"/>
      <c r="FLR13" s="129"/>
      <c r="FLS13" s="129"/>
      <c r="FLT13" s="129"/>
      <c r="FLU13" s="129"/>
      <c r="FLV13" s="129"/>
      <c r="FLW13" s="129"/>
      <c r="FLX13" s="129"/>
      <c r="FLY13" s="129"/>
      <c r="FLZ13" s="129"/>
      <c r="FMA13" s="129"/>
      <c r="FMB13" s="129"/>
      <c r="FMC13" s="129"/>
      <c r="FMD13" s="129"/>
      <c r="FME13" s="129"/>
      <c r="FMF13" s="129"/>
      <c r="FMG13" s="129"/>
      <c r="FMH13" s="129"/>
      <c r="FMI13" s="129"/>
      <c r="FMJ13" s="129"/>
      <c r="FMK13" s="129"/>
      <c r="FML13" s="129"/>
      <c r="FMM13" s="129"/>
      <c r="FMN13" s="129"/>
      <c r="FMO13" s="129"/>
      <c r="FMP13" s="129"/>
      <c r="FMQ13" s="129"/>
      <c r="FMR13" s="129"/>
      <c r="FMS13" s="129"/>
      <c r="FMT13" s="129"/>
      <c r="FMU13" s="129"/>
      <c r="FMV13" s="129"/>
      <c r="FMW13" s="129"/>
      <c r="FMX13" s="129"/>
      <c r="FMY13" s="129"/>
      <c r="FMZ13" s="129"/>
      <c r="FNA13" s="129"/>
      <c r="FNB13" s="129"/>
      <c r="FNC13" s="129"/>
      <c r="FND13" s="129"/>
      <c r="FNE13" s="129"/>
      <c r="FNF13" s="129"/>
      <c r="FNG13" s="129"/>
      <c r="FNH13" s="129"/>
      <c r="FNI13" s="129"/>
      <c r="FNJ13" s="129"/>
      <c r="FNK13" s="129"/>
      <c r="FNL13" s="129"/>
      <c r="FNM13" s="129"/>
      <c r="FNN13" s="129"/>
      <c r="FNO13" s="129"/>
      <c r="FNP13" s="129"/>
      <c r="FNQ13" s="129"/>
      <c r="FNR13" s="129"/>
      <c r="FNS13" s="129"/>
      <c r="FNT13" s="129"/>
      <c r="FNU13" s="129"/>
      <c r="FNV13" s="129"/>
      <c r="FNW13" s="129"/>
      <c r="FNX13" s="129"/>
      <c r="FNY13" s="129"/>
      <c r="FNZ13" s="129"/>
      <c r="FOA13" s="129"/>
      <c r="FOB13" s="129"/>
      <c r="FOC13" s="129"/>
      <c r="FOD13" s="129"/>
      <c r="FOE13" s="129"/>
      <c r="FOF13" s="129"/>
      <c r="FOG13" s="129"/>
      <c r="FOH13" s="129"/>
      <c r="FOI13" s="129"/>
      <c r="FOJ13" s="129"/>
      <c r="FOK13" s="129"/>
      <c r="FOL13" s="129"/>
      <c r="FOM13" s="129"/>
      <c r="FON13" s="129"/>
      <c r="FOO13" s="129"/>
      <c r="FOP13" s="129"/>
      <c r="FOQ13" s="129"/>
      <c r="FOR13" s="129"/>
      <c r="FOS13" s="129"/>
      <c r="FOT13" s="129"/>
      <c r="FOU13" s="129"/>
      <c r="FOV13" s="129"/>
      <c r="FOW13" s="129"/>
      <c r="FOX13" s="129"/>
      <c r="FOY13" s="129"/>
      <c r="FOZ13" s="129"/>
      <c r="FPA13" s="129"/>
      <c r="FPB13" s="129"/>
      <c r="FPC13" s="129"/>
      <c r="FPD13" s="129"/>
      <c r="FPE13" s="129"/>
      <c r="FPF13" s="129"/>
      <c r="FPG13" s="129"/>
      <c r="FPH13" s="129"/>
      <c r="FPI13" s="129"/>
      <c r="FPJ13" s="129"/>
      <c r="FPK13" s="129"/>
      <c r="FPL13" s="129"/>
      <c r="FPM13" s="129"/>
      <c r="FPN13" s="129"/>
      <c r="FPO13" s="129"/>
      <c r="FPP13" s="129"/>
      <c r="FPQ13" s="129"/>
      <c r="FPR13" s="129"/>
      <c r="FPS13" s="129"/>
      <c r="FPT13" s="129"/>
      <c r="FPU13" s="129"/>
      <c r="FPV13" s="129"/>
      <c r="FPW13" s="129"/>
      <c r="FPX13" s="129"/>
      <c r="FPY13" s="129"/>
      <c r="FPZ13" s="129"/>
      <c r="FQA13" s="129"/>
      <c r="FQB13" s="129"/>
      <c r="FQC13" s="129"/>
      <c r="FQD13" s="129"/>
      <c r="FQE13" s="129"/>
      <c r="FQF13" s="129"/>
      <c r="FQG13" s="129"/>
      <c r="FQH13" s="129"/>
      <c r="FQI13" s="129"/>
      <c r="FQJ13" s="129"/>
      <c r="FQK13" s="129"/>
      <c r="FQL13" s="129"/>
      <c r="FQM13" s="129"/>
      <c r="FQN13" s="129"/>
      <c r="FQO13" s="129"/>
      <c r="FQP13" s="129"/>
      <c r="FQQ13" s="129"/>
      <c r="FQR13" s="129"/>
      <c r="FQS13" s="129"/>
      <c r="FQT13" s="129"/>
      <c r="FQU13" s="129"/>
      <c r="FQV13" s="129"/>
      <c r="FQW13" s="129"/>
      <c r="FQX13" s="129"/>
      <c r="FQY13" s="129"/>
      <c r="FQZ13" s="129"/>
      <c r="FRA13" s="129"/>
      <c r="FRB13" s="129"/>
      <c r="FRC13" s="129"/>
      <c r="FRD13" s="129"/>
      <c r="FRE13" s="129"/>
      <c r="FRF13" s="129"/>
      <c r="FRG13" s="129"/>
      <c r="FRH13" s="129"/>
      <c r="FRI13" s="129"/>
      <c r="FRJ13" s="129"/>
      <c r="FRK13" s="129"/>
      <c r="FRL13" s="129"/>
      <c r="FRM13" s="129"/>
      <c r="FRN13" s="129"/>
      <c r="FRO13" s="129"/>
      <c r="FRP13" s="129"/>
      <c r="FRQ13" s="129"/>
      <c r="FRR13" s="129"/>
      <c r="FRS13" s="129"/>
      <c r="FRT13" s="129"/>
      <c r="FRU13" s="129"/>
      <c r="FRV13" s="129"/>
      <c r="FRW13" s="129"/>
      <c r="FRX13" s="129"/>
      <c r="FRY13" s="129"/>
      <c r="FRZ13" s="129"/>
      <c r="FSA13" s="129"/>
      <c r="FSB13" s="129"/>
      <c r="FSC13" s="129"/>
      <c r="FSD13" s="129"/>
      <c r="FSE13" s="129"/>
      <c r="FSF13" s="129"/>
      <c r="FSG13" s="129"/>
      <c r="FSH13" s="129"/>
      <c r="FSI13" s="129"/>
      <c r="FSJ13" s="129"/>
      <c r="FSK13" s="129"/>
      <c r="FSL13" s="129"/>
      <c r="FSM13" s="129"/>
      <c r="FSN13" s="129"/>
      <c r="FSO13" s="129"/>
      <c r="FSP13" s="129"/>
      <c r="FSQ13" s="129"/>
      <c r="FSR13" s="129"/>
      <c r="FSS13" s="129"/>
      <c r="FST13" s="129"/>
      <c r="FSU13" s="129"/>
      <c r="FSV13" s="129"/>
      <c r="FSW13" s="129"/>
      <c r="FSX13" s="129"/>
      <c r="FSY13" s="129"/>
      <c r="FSZ13" s="129"/>
      <c r="FTA13" s="129"/>
      <c r="FTB13" s="129"/>
      <c r="FTC13" s="129"/>
      <c r="FTD13" s="129"/>
      <c r="FTE13" s="129"/>
      <c r="FTF13" s="129"/>
      <c r="FTG13" s="129"/>
      <c r="FTH13" s="129"/>
      <c r="FTI13" s="129"/>
      <c r="FTJ13" s="129"/>
      <c r="FTK13" s="129"/>
      <c r="FTL13" s="129"/>
      <c r="FTM13" s="129"/>
      <c r="FTN13" s="129"/>
      <c r="FTO13" s="129"/>
      <c r="FTP13" s="129"/>
      <c r="FTQ13" s="129"/>
      <c r="FTR13" s="129"/>
      <c r="FTS13" s="129"/>
      <c r="FTT13" s="129"/>
      <c r="FTU13" s="129"/>
      <c r="FTV13" s="129"/>
      <c r="FTW13" s="129"/>
      <c r="FTX13" s="129"/>
      <c r="FTY13" s="129"/>
      <c r="FTZ13" s="129"/>
      <c r="FUA13" s="129"/>
      <c r="FUB13" s="129"/>
      <c r="FUC13" s="129"/>
      <c r="FUD13" s="129"/>
      <c r="FUE13" s="129"/>
      <c r="FUF13" s="129"/>
      <c r="FUG13" s="129"/>
      <c r="FUH13" s="129"/>
      <c r="FUI13" s="129"/>
      <c r="FUJ13" s="129"/>
      <c r="FUK13" s="129"/>
      <c r="FUL13" s="129"/>
      <c r="FUM13" s="129"/>
      <c r="FUN13" s="129"/>
      <c r="FUO13" s="129"/>
      <c r="FUP13" s="129"/>
      <c r="FUQ13" s="129"/>
      <c r="FUR13" s="129"/>
      <c r="FUS13" s="129"/>
      <c r="FUT13" s="129"/>
      <c r="FUU13" s="129"/>
      <c r="FUV13" s="129"/>
      <c r="FUW13" s="129"/>
      <c r="FUX13" s="129"/>
      <c r="FUY13" s="129"/>
      <c r="FUZ13" s="129"/>
      <c r="FVA13" s="129"/>
      <c r="FVB13" s="129"/>
      <c r="FVC13" s="129"/>
      <c r="FVD13" s="129"/>
      <c r="FVE13" s="129"/>
      <c r="FVF13" s="129"/>
      <c r="FVG13" s="129"/>
      <c r="FVH13" s="129"/>
      <c r="FVI13" s="129"/>
      <c r="FVJ13" s="129"/>
      <c r="FVK13" s="129"/>
      <c r="FVL13" s="129"/>
      <c r="FVM13" s="129"/>
      <c r="FVN13" s="129"/>
      <c r="FVO13" s="129"/>
      <c r="FVP13" s="129"/>
      <c r="FVQ13" s="129"/>
      <c r="FVR13" s="129"/>
      <c r="FVS13" s="129"/>
      <c r="FVT13" s="129"/>
      <c r="FVU13" s="129"/>
      <c r="FVV13" s="129"/>
      <c r="FVW13" s="129"/>
      <c r="FVX13" s="129"/>
      <c r="FVY13" s="129"/>
      <c r="FVZ13" s="129"/>
      <c r="FWA13" s="129"/>
      <c r="FWB13" s="129"/>
      <c r="FWC13" s="129"/>
      <c r="FWD13" s="129"/>
      <c r="FWE13" s="129"/>
      <c r="FWF13" s="129"/>
      <c r="FWG13" s="129"/>
      <c r="FWH13" s="129"/>
      <c r="FWI13" s="129"/>
      <c r="FWJ13" s="129"/>
      <c r="FWK13" s="129"/>
      <c r="FWL13" s="129"/>
      <c r="FWM13" s="129"/>
      <c r="FWN13" s="129"/>
      <c r="FWO13" s="129"/>
      <c r="FWP13" s="129"/>
      <c r="FWQ13" s="129"/>
      <c r="FWR13" s="129"/>
      <c r="FWS13" s="129"/>
      <c r="FWT13" s="129"/>
      <c r="FWU13" s="129"/>
      <c r="FWV13" s="129"/>
      <c r="FWW13" s="129"/>
      <c r="FWX13" s="129"/>
      <c r="FWY13" s="129"/>
      <c r="FWZ13" s="129"/>
      <c r="FXA13" s="129"/>
      <c r="FXB13" s="129"/>
      <c r="FXC13" s="129"/>
      <c r="FXD13" s="129"/>
      <c r="FXE13" s="129"/>
      <c r="FXF13" s="129"/>
      <c r="FXG13" s="129"/>
      <c r="FXH13" s="129"/>
      <c r="FXI13" s="129"/>
      <c r="FXJ13" s="129"/>
      <c r="FXK13" s="129"/>
      <c r="FXL13" s="129"/>
      <c r="FXM13" s="129"/>
      <c r="FXN13" s="129"/>
      <c r="FXO13" s="129"/>
      <c r="FXP13" s="129"/>
      <c r="FXQ13" s="129"/>
      <c r="FXR13" s="129"/>
      <c r="FXS13" s="129"/>
      <c r="FXT13" s="129"/>
      <c r="FXU13" s="129"/>
      <c r="FXV13" s="129"/>
      <c r="FXW13" s="129"/>
      <c r="FXX13" s="129"/>
      <c r="FXY13" s="129"/>
      <c r="FXZ13" s="129"/>
      <c r="FYA13" s="129"/>
      <c r="FYB13" s="129"/>
      <c r="FYC13" s="129"/>
      <c r="FYD13" s="129"/>
      <c r="FYE13" s="129"/>
      <c r="FYF13" s="129"/>
      <c r="FYG13" s="129"/>
      <c r="FYH13" s="129"/>
      <c r="FYI13" s="129"/>
      <c r="FYJ13" s="129"/>
      <c r="FYK13" s="129"/>
      <c r="FYL13" s="129"/>
      <c r="FYM13" s="129"/>
      <c r="FYN13" s="129"/>
      <c r="FYO13" s="129"/>
      <c r="FYP13" s="129"/>
      <c r="FYQ13" s="129"/>
      <c r="FYR13" s="129"/>
      <c r="FYS13" s="129"/>
      <c r="FYT13" s="129"/>
      <c r="FYU13" s="129"/>
      <c r="FYV13" s="129"/>
      <c r="FYW13" s="129"/>
      <c r="FYX13" s="129"/>
      <c r="FYY13" s="129"/>
      <c r="FYZ13" s="129"/>
      <c r="FZA13" s="129"/>
      <c r="FZB13" s="129"/>
      <c r="FZC13" s="129"/>
      <c r="FZD13" s="129"/>
      <c r="FZE13" s="129"/>
      <c r="FZF13" s="129"/>
      <c r="FZG13" s="129"/>
      <c r="FZH13" s="129"/>
      <c r="FZI13" s="129"/>
      <c r="FZJ13" s="129"/>
      <c r="FZK13" s="129"/>
      <c r="FZL13" s="129"/>
      <c r="FZM13" s="129"/>
      <c r="FZN13" s="129"/>
      <c r="FZO13" s="129"/>
      <c r="FZP13" s="129"/>
      <c r="FZQ13" s="129"/>
      <c r="FZR13" s="129"/>
      <c r="FZS13" s="129"/>
      <c r="FZT13" s="129"/>
      <c r="FZU13" s="129"/>
      <c r="FZV13" s="129"/>
      <c r="FZW13" s="129"/>
      <c r="FZX13" s="129"/>
      <c r="FZY13" s="129"/>
      <c r="FZZ13" s="129"/>
      <c r="GAA13" s="129"/>
      <c r="GAB13" s="129"/>
      <c r="GAC13" s="129"/>
      <c r="GAD13" s="129"/>
      <c r="GAE13" s="129"/>
      <c r="GAF13" s="129"/>
      <c r="GAG13" s="129"/>
      <c r="GAH13" s="129"/>
      <c r="GAI13" s="129"/>
      <c r="GAJ13" s="129"/>
      <c r="GAK13" s="129"/>
      <c r="GAL13" s="129"/>
      <c r="GAM13" s="129"/>
      <c r="GAN13" s="129"/>
      <c r="GAO13" s="129"/>
      <c r="GAP13" s="129"/>
      <c r="GAQ13" s="129"/>
      <c r="GAR13" s="129"/>
      <c r="GAS13" s="129"/>
      <c r="GAT13" s="129"/>
      <c r="GAU13" s="129"/>
      <c r="GAV13" s="129"/>
      <c r="GAW13" s="129"/>
      <c r="GAX13" s="129"/>
      <c r="GAY13" s="129"/>
      <c r="GAZ13" s="129"/>
      <c r="GBA13" s="129"/>
      <c r="GBB13" s="129"/>
      <c r="GBC13" s="129"/>
      <c r="GBD13" s="129"/>
      <c r="GBE13" s="129"/>
      <c r="GBF13" s="129"/>
      <c r="GBG13" s="129"/>
      <c r="GBH13" s="129"/>
      <c r="GBI13" s="129"/>
      <c r="GBJ13" s="129"/>
      <c r="GBK13" s="129"/>
      <c r="GBL13" s="129"/>
      <c r="GBM13" s="129"/>
      <c r="GBN13" s="129"/>
      <c r="GBO13" s="129"/>
      <c r="GBP13" s="129"/>
      <c r="GBQ13" s="129"/>
      <c r="GBR13" s="129"/>
      <c r="GBS13" s="129"/>
      <c r="GBT13" s="129"/>
      <c r="GBU13" s="129"/>
      <c r="GBV13" s="129"/>
      <c r="GBW13" s="129"/>
      <c r="GBX13" s="129"/>
      <c r="GBY13" s="129"/>
      <c r="GBZ13" s="129"/>
      <c r="GCA13" s="129"/>
      <c r="GCB13" s="129"/>
      <c r="GCC13" s="129"/>
      <c r="GCD13" s="129"/>
      <c r="GCE13" s="129"/>
      <c r="GCF13" s="129"/>
      <c r="GCG13" s="129"/>
      <c r="GCH13" s="129"/>
      <c r="GCI13" s="129"/>
      <c r="GCJ13" s="129"/>
      <c r="GCK13" s="129"/>
      <c r="GCL13" s="129"/>
      <c r="GCM13" s="129"/>
      <c r="GCN13" s="129"/>
      <c r="GCO13" s="129"/>
      <c r="GCP13" s="129"/>
      <c r="GCQ13" s="129"/>
      <c r="GCR13" s="129"/>
      <c r="GCS13" s="129"/>
      <c r="GCT13" s="129"/>
      <c r="GCU13" s="129"/>
      <c r="GCV13" s="129"/>
      <c r="GCW13" s="129"/>
      <c r="GCX13" s="129"/>
      <c r="GCY13" s="129"/>
      <c r="GCZ13" s="129"/>
      <c r="GDA13" s="129"/>
      <c r="GDB13" s="129"/>
      <c r="GDC13" s="129"/>
      <c r="GDD13" s="129"/>
      <c r="GDE13" s="129"/>
      <c r="GDF13" s="129"/>
      <c r="GDG13" s="129"/>
      <c r="GDH13" s="129"/>
      <c r="GDI13" s="129"/>
      <c r="GDJ13" s="129"/>
      <c r="GDK13" s="129"/>
      <c r="GDL13" s="129"/>
      <c r="GDM13" s="129"/>
      <c r="GDN13" s="129"/>
      <c r="GDO13" s="129"/>
      <c r="GDP13" s="129"/>
      <c r="GDQ13" s="129"/>
      <c r="GDR13" s="129"/>
      <c r="GDS13" s="129"/>
      <c r="GDT13" s="129"/>
      <c r="GDU13" s="129"/>
      <c r="GDV13" s="129"/>
      <c r="GDW13" s="129"/>
      <c r="GDX13" s="129"/>
      <c r="GDY13" s="129"/>
      <c r="GDZ13" s="129"/>
      <c r="GEA13" s="129"/>
      <c r="GEB13" s="129"/>
      <c r="GEC13" s="129"/>
      <c r="GED13" s="129"/>
      <c r="GEE13" s="129"/>
      <c r="GEF13" s="129"/>
      <c r="GEG13" s="129"/>
      <c r="GEH13" s="129"/>
      <c r="GEI13" s="129"/>
      <c r="GEJ13" s="129"/>
      <c r="GEK13" s="129"/>
      <c r="GEL13" s="129"/>
      <c r="GEM13" s="129"/>
      <c r="GEN13" s="129"/>
      <c r="GEO13" s="129"/>
      <c r="GEP13" s="129"/>
      <c r="GEQ13" s="129"/>
      <c r="GER13" s="129"/>
      <c r="GES13" s="129"/>
      <c r="GET13" s="129"/>
      <c r="GEU13" s="129"/>
      <c r="GEV13" s="129"/>
      <c r="GEW13" s="129"/>
      <c r="GEX13" s="129"/>
      <c r="GEY13" s="129"/>
      <c r="GEZ13" s="129"/>
      <c r="GFA13" s="129"/>
      <c r="GFB13" s="129"/>
      <c r="GFC13" s="129"/>
      <c r="GFD13" s="129"/>
      <c r="GFE13" s="129"/>
      <c r="GFF13" s="129"/>
      <c r="GFG13" s="129"/>
      <c r="GFH13" s="129"/>
      <c r="GFI13" s="129"/>
      <c r="GFJ13" s="129"/>
      <c r="GFK13" s="129"/>
      <c r="GFL13" s="129"/>
      <c r="GFM13" s="129"/>
      <c r="GFN13" s="129"/>
      <c r="GFO13" s="129"/>
      <c r="GFP13" s="129"/>
      <c r="GFQ13" s="129"/>
      <c r="GFR13" s="129"/>
      <c r="GFS13" s="129"/>
      <c r="GFT13" s="129"/>
      <c r="GFU13" s="129"/>
      <c r="GFV13" s="129"/>
      <c r="GFW13" s="129"/>
      <c r="GFX13" s="129"/>
      <c r="GFY13" s="129"/>
      <c r="GFZ13" s="129"/>
      <c r="GGA13" s="129"/>
      <c r="GGB13" s="129"/>
      <c r="GGC13" s="129"/>
      <c r="GGD13" s="129"/>
      <c r="GGE13" s="129"/>
      <c r="GGF13" s="129"/>
      <c r="GGG13" s="129"/>
      <c r="GGH13" s="129"/>
      <c r="GGI13" s="129"/>
      <c r="GGJ13" s="129"/>
      <c r="GGK13" s="129"/>
      <c r="GGL13" s="129"/>
      <c r="GGM13" s="129"/>
      <c r="GGN13" s="129"/>
      <c r="GGO13" s="129"/>
      <c r="GGP13" s="129"/>
      <c r="GGQ13" s="129"/>
      <c r="GGR13" s="129"/>
      <c r="GGS13" s="129"/>
      <c r="GGT13" s="129"/>
      <c r="GGU13" s="129"/>
      <c r="GGV13" s="129"/>
      <c r="GGW13" s="129"/>
      <c r="GGX13" s="129"/>
      <c r="GGY13" s="129"/>
      <c r="GGZ13" s="129"/>
      <c r="GHA13" s="129"/>
      <c r="GHB13" s="129"/>
      <c r="GHC13" s="129"/>
      <c r="GHD13" s="129"/>
      <c r="GHE13" s="129"/>
      <c r="GHF13" s="129"/>
      <c r="GHG13" s="129"/>
      <c r="GHH13" s="129"/>
      <c r="GHI13" s="129"/>
      <c r="GHJ13" s="129"/>
      <c r="GHK13" s="129"/>
      <c r="GHL13" s="129"/>
      <c r="GHM13" s="129"/>
      <c r="GHN13" s="129"/>
      <c r="GHO13" s="129"/>
      <c r="GHP13" s="129"/>
      <c r="GHQ13" s="129"/>
      <c r="GHR13" s="129"/>
      <c r="GHS13" s="129"/>
      <c r="GHT13" s="129"/>
      <c r="GHU13" s="129"/>
      <c r="GHV13" s="129"/>
      <c r="GHW13" s="129"/>
      <c r="GHX13" s="129"/>
      <c r="GHY13" s="129"/>
      <c r="GHZ13" s="129"/>
      <c r="GIA13" s="129"/>
      <c r="GIB13" s="129"/>
      <c r="GIC13" s="129"/>
      <c r="GID13" s="129"/>
      <c r="GIE13" s="129"/>
      <c r="GIF13" s="129"/>
      <c r="GIG13" s="129"/>
      <c r="GIH13" s="129"/>
      <c r="GII13" s="129"/>
      <c r="GIJ13" s="129"/>
      <c r="GIK13" s="129"/>
      <c r="GIL13" s="129"/>
      <c r="GIM13" s="129"/>
      <c r="GIN13" s="129"/>
      <c r="GIO13" s="129"/>
      <c r="GIP13" s="129"/>
      <c r="GIQ13" s="129"/>
      <c r="GIR13" s="129"/>
      <c r="GIS13" s="129"/>
      <c r="GIT13" s="129"/>
      <c r="GIU13" s="129"/>
      <c r="GIV13" s="129"/>
      <c r="GIW13" s="129"/>
      <c r="GIX13" s="129"/>
      <c r="GIY13" s="129"/>
      <c r="GIZ13" s="129"/>
      <c r="GJA13" s="129"/>
      <c r="GJB13" s="129"/>
      <c r="GJC13" s="129"/>
      <c r="GJD13" s="129"/>
      <c r="GJE13" s="129"/>
      <c r="GJF13" s="129"/>
      <c r="GJG13" s="129"/>
      <c r="GJH13" s="129"/>
      <c r="GJI13" s="129"/>
      <c r="GJJ13" s="129"/>
      <c r="GJK13" s="129"/>
      <c r="GJL13" s="129"/>
      <c r="GJM13" s="129"/>
      <c r="GJN13" s="129"/>
      <c r="GJO13" s="129"/>
      <c r="GJP13" s="129"/>
      <c r="GJQ13" s="129"/>
      <c r="GJR13" s="129"/>
      <c r="GJS13" s="129"/>
      <c r="GJT13" s="129"/>
      <c r="GJU13" s="129"/>
      <c r="GJV13" s="129"/>
      <c r="GJW13" s="129"/>
      <c r="GJX13" s="129"/>
      <c r="GJY13" s="129"/>
      <c r="GJZ13" s="129"/>
      <c r="GKA13" s="129"/>
      <c r="GKB13" s="129"/>
      <c r="GKC13" s="129"/>
      <c r="GKD13" s="129"/>
      <c r="GKE13" s="129"/>
      <c r="GKF13" s="129"/>
      <c r="GKG13" s="129"/>
      <c r="GKH13" s="129"/>
      <c r="GKI13" s="129"/>
      <c r="GKJ13" s="129"/>
      <c r="GKK13" s="129"/>
      <c r="GKL13" s="129"/>
      <c r="GKM13" s="129"/>
      <c r="GKN13" s="129"/>
      <c r="GKO13" s="129"/>
      <c r="GKP13" s="129"/>
      <c r="GKQ13" s="129"/>
      <c r="GKR13" s="129"/>
      <c r="GKS13" s="129"/>
      <c r="GKT13" s="129"/>
      <c r="GKU13" s="129"/>
      <c r="GKV13" s="129"/>
      <c r="GKW13" s="129"/>
      <c r="GKX13" s="129"/>
      <c r="GKY13" s="129"/>
      <c r="GKZ13" s="129"/>
      <c r="GLA13" s="129"/>
      <c r="GLB13" s="129"/>
      <c r="GLC13" s="129"/>
      <c r="GLD13" s="129"/>
      <c r="GLE13" s="129"/>
      <c r="GLF13" s="129"/>
      <c r="GLG13" s="129"/>
      <c r="GLH13" s="129"/>
      <c r="GLI13" s="129"/>
      <c r="GLJ13" s="129"/>
      <c r="GLK13" s="129"/>
      <c r="GLL13" s="129"/>
      <c r="GLM13" s="129"/>
      <c r="GLN13" s="129"/>
      <c r="GLO13" s="129"/>
      <c r="GLP13" s="129"/>
      <c r="GLQ13" s="129"/>
      <c r="GLR13" s="129"/>
      <c r="GLS13" s="129"/>
      <c r="GLT13" s="129"/>
      <c r="GLU13" s="129"/>
      <c r="GLV13" s="129"/>
      <c r="GLW13" s="129"/>
      <c r="GLX13" s="129"/>
      <c r="GLY13" s="129"/>
      <c r="GLZ13" s="129"/>
      <c r="GMA13" s="129"/>
      <c r="GMB13" s="129"/>
      <c r="GMC13" s="129"/>
      <c r="GMD13" s="129"/>
      <c r="GME13" s="129"/>
      <c r="GMF13" s="129"/>
      <c r="GMG13" s="129"/>
      <c r="GMH13" s="129"/>
      <c r="GMI13" s="129"/>
      <c r="GMJ13" s="129"/>
      <c r="GMK13" s="129"/>
      <c r="GML13" s="129"/>
      <c r="GMM13" s="129"/>
      <c r="GMN13" s="129"/>
      <c r="GMO13" s="129"/>
      <c r="GMP13" s="129"/>
      <c r="GMQ13" s="129"/>
      <c r="GMR13" s="129"/>
      <c r="GMS13" s="129"/>
      <c r="GMT13" s="129"/>
      <c r="GMU13" s="129"/>
      <c r="GMV13" s="129"/>
      <c r="GMW13" s="129"/>
      <c r="GMX13" s="129"/>
      <c r="GMY13" s="129"/>
      <c r="GMZ13" s="129"/>
      <c r="GNA13" s="129"/>
      <c r="GNB13" s="129"/>
      <c r="GNC13" s="129"/>
      <c r="GND13" s="129"/>
      <c r="GNE13" s="129"/>
      <c r="GNF13" s="129"/>
      <c r="GNG13" s="129"/>
      <c r="GNH13" s="129"/>
      <c r="GNI13" s="129"/>
      <c r="GNJ13" s="129"/>
      <c r="GNK13" s="129"/>
      <c r="GNL13" s="129"/>
      <c r="GNM13" s="129"/>
      <c r="GNN13" s="129"/>
      <c r="GNO13" s="129"/>
      <c r="GNP13" s="129"/>
      <c r="GNQ13" s="129"/>
      <c r="GNR13" s="129"/>
      <c r="GNS13" s="129"/>
      <c r="GNT13" s="129"/>
      <c r="GNU13" s="129"/>
      <c r="GNV13" s="129"/>
      <c r="GNW13" s="129"/>
      <c r="GNX13" s="129"/>
      <c r="GNY13" s="129"/>
      <c r="GNZ13" s="129"/>
      <c r="GOA13" s="129"/>
      <c r="GOB13" s="129"/>
      <c r="GOC13" s="129"/>
      <c r="GOD13" s="129"/>
      <c r="GOE13" s="129"/>
      <c r="GOF13" s="129"/>
      <c r="GOG13" s="129"/>
      <c r="GOH13" s="129"/>
      <c r="GOI13" s="129"/>
      <c r="GOJ13" s="129"/>
      <c r="GOK13" s="129"/>
      <c r="GOL13" s="129"/>
      <c r="GOM13" s="129"/>
      <c r="GON13" s="129"/>
      <c r="GOO13" s="129"/>
      <c r="GOP13" s="129"/>
      <c r="GOQ13" s="129"/>
      <c r="GOR13" s="129"/>
      <c r="GOS13" s="129"/>
      <c r="GOT13" s="129"/>
      <c r="GOU13" s="129"/>
      <c r="GOV13" s="129"/>
      <c r="GOW13" s="129"/>
      <c r="GOX13" s="129"/>
      <c r="GOY13" s="129"/>
      <c r="GOZ13" s="129"/>
      <c r="GPA13" s="129"/>
      <c r="GPB13" s="129"/>
      <c r="GPC13" s="129"/>
      <c r="GPD13" s="129"/>
      <c r="GPE13" s="129"/>
      <c r="GPF13" s="129"/>
      <c r="GPG13" s="129"/>
      <c r="GPH13" s="129"/>
      <c r="GPI13" s="129"/>
      <c r="GPJ13" s="129"/>
      <c r="GPK13" s="129"/>
      <c r="GPL13" s="129"/>
      <c r="GPM13" s="129"/>
      <c r="GPN13" s="129"/>
      <c r="GPO13" s="129"/>
      <c r="GPP13" s="129"/>
      <c r="GPQ13" s="129"/>
      <c r="GPR13" s="129"/>
      <c r="GPS13" s="129"/>
      <c r="GPT13" s="129"/>
      <c r="GPU13" s="129"/>
      <c r="GPV13" s="129"/>
      <c r="GPW13" s="129"/>
      <c r="GPX13" s="129"/>
      <c r="GPY13" s="129"/>
      <c r="GPZ13" s="129"/>
      <c r="GQA13" s="129"/>
      <c r="GQB13" s="129"/>
      <c r="GQC13" s="129"/>
      <c r="GQD13" s="129"/>
      <c r="GQE13" s="129"/>
      <c r="GQF13" s="129"/>
      <c r="GQG13" s="129"/>
      <c r="GQH13" s="129"/>
      <c r="GQI13" s="129"/>
      <c r="GQJ13" s="129"/>
      <c r="GQK13" s="129"/>
      <c r="GQL13" s="129"/>
      <c r="GQM13" s="129"/>
      <c r="GQN13" s="129"/>
      <c r="GQO13" s="129"/>
      <c r="GQP13" s="129"/>
      <c r="GQQ13" s="129"/>
      <c r="GQR13" s="129"/>
      <c r="GQS13" s="129"/>
      <c r="GQT13" s="129"/>
      <c r="GQU13" s="129"/>
      <c r="GQV13" s="129"/>
      <c r="GQW13" s="129"/>
      <c r="GQX13" s="129"/>
      <c r="GQY13" s="129"/>
      <c r="GQZ13" s="129"/>
      <c r="GRA13" s="129"/>
      <c r="GRB13" s="129"/>
      <c r="GRC13" s="129"/>
      <c r="GRD13" s="129"/>
      <c r="GRE13" s="129"/>
      <c r="GRF13" s="129"/>
      <c r="GRG13" s="129"/>
      <c r="GRH13" s="129"/>
      <c r="GRI13" s="129"/>
      <c r="GRJ13" s="129"/>
      <c r="GRK13" s="129"/>
      <c r="GRL13" s="129"/>
      <c r="GRM13" s="129"/>
      <c r="GRN13" s="129"/>
      <c r="GRO13" s="129"/>
      <c r="GRP13" s="129"/>
      <c r="GRQ13" s="129"/>
      <c r="GRR13" s="129"/>
      <c r="GRS13" s="129"/>
      <c r="GRT13" s="129"/>
      <c r="GRU13" s="129"/>
      <c r="GRV13" s="129"/>
      <c r="GRW13" s="129"/>
      <c r="GRX13" s="129"/>
      <c r="GRY13" s="129"/>
      <c r="GRZ13" s="129"/>
      <c r="GSA13" s="129"/>
      <c r="GSB13" s="129"/>
      <c r="GSC13" s="129"/>
      <c r="GSD13" s="129"/>
      <c r="GSE13" s="129"/>
      <c r="GSF13" s="129"/>
      <c r="GSG13" s="129"/>
      <c r="GSH13" s="129"/>
      <c r="GSI13" s="129"/>
      <c r="GSJ13" s="129"/>
      <c r="GSK13" s="129"/>
      <c r="GSL13" s="129"/>
      <c r="GSM13" s="129"/>
      <c r="GSN13" s="129"/>
      <c r="GSO13" s="129"/>
      <c r="GSP13" s="129"/>
      <c r="GSQ13" s="129"/>
      <c r="GSR13" s="129"/>
      <c r="GSS13" s="129"/>
      <c r="GST13" s="129"/>
      <c r="GSU13" s="129"/>
      <c r="GSV13" s="129"/>
      <c r="GSW13" s="129"/>
      <c r="GSX13" s="129"/>
      <c r="GSY13" s="129"/>
      <c r="GSZ13" s="129"/>
      <c r="GTA13" s="129"/>
      <c r="GTB13" s="129"/>
      <c r="GTC13" s="129"/>
      <c r="GTD13" s="129"/>
      <c r="GTE13" s="129"/>
      <c r="GTF13" s="129"/>
      <c r="GTG13" s="129"/>
      <c r="GTH13" s="129"/>
      <c r="GTI13" s="129"/>
      <c r="GTJ13" s="129"/>
      <c r="GTK13" s="129"/>
      <c r="GTL13" s="129"/>
      <c r="GTM13" s="129"/>
      <c r="GTN13" s="129"/>
      <c r="GTO13" s="129"/>
      <c r="GTP13" s="129"/>
      <c r="GTQ13" s="129"/>
      <c r="GTR13" s="129"/>
      <c r="GTS13" s="129"/>
      <c r="GTT13" s="129"/>
      <c r="GTU13" s="129"/>
      <c r="GTV13" s="129"/>
      <c r="GTW13" s="129"/>
      <c r="GTX13" s="129"/>
      <c r="GTY13" s="129"/>
      <c r="GTZ13" s="129"/>
      <c r="GUA13" s="129"/>
      <c r="GUB13" s="129"/>
      <c r="GUC13" s="129"/>
      <c r="GUD13" s="129"/>
      <c r="GUE13" s="129"/>
      <c r="GUF13" s="129"/>
      <c r="GUG13" s="129"/>
      <c r="GUH13" s="129"/>
      <c r="GUI13" s="129"/>
      <c r="GUJ13" s="129"/>
      <c r="GUK13" s="129"/>
      <c r="GUL13" s="129"/>
      <c r="GUM13" s="129"/>
      <c r="GUN13" s="129"/>
      <c r="GUO13" s="129"/>
      <c r="GUP13" s="129"/>
      <c r="GUQ13" s="129"/>
      <c r="GUR13" s="129"/>
      <c r="GUS13" s="129"/>
      <c r="GUT13" s="129"/>
      <c r="GUU13" s="129"/>
      <c r="GUV13" s="129"/>
      <c r="GUW13" s="129"/>
      <c r="GUX13" s="129"/>
      <c r="GUY13" s="129"/>
      <c r="GUZ13" s="129"/>
      <c r="GVA13" s="129"/>
      <c r="GVB13" s="129"/>
      <c r="GVC13" s="129"/>
      <c r="GVD13" s="129"/>
      <c r="GVE13" s="129"/>
      <c r="GVF13" s="129"/>
      <c r="GVG13" s="129"/>
      <c r="GVH13" s="129"/>
      <c r="GVI13" s="129"/>
      <c r="GVJ13" s="129"/>
      <c r="GVK13" s="129"/>
      <c r="GVL13" s="129"/>
      <c r="GVM13" s="129"/>
      <c r="GVN13" s="129"/>
      <c r="GVO13" s="129"/>
      <c r="GVP13" s="129"/>
      <c r="GVQ13" s="129"/>
      <c r="GVR13" s="129"/>
      <c r="GVS13" s="129"/>
      <c r="GVT13" s="129"/>
      <c r="GVU13" s="129"/>
      <c r="GVV13" s="129"/>
      <c r="GVW13" s="129"/>
      <c r="GVX13" s="129"/>
      <c r="GVY13" s="129"/>
      <c r="GVZ13" s="129"/>
      <c r="GWA13" s="129"/>
      <c r="GWB13" s="129"/>
      <c r="GWC13" s="129"/>
      <c r="GWD13" s="129"/>
      <c r="GWE13" s="129"/>
      <c r="GWF13" s="129"/>
      <c r="GWG13" s="129"/>
      <c r="GWH13" s="129"/>
      <c r="GWI13" s="129"/>
      <c r="GWJ13" s="129"/>
      <c r="GWK13" s="129"/>
      <c r="GWL13" s="129"/>
      <c r="GWM13" s="129"/>
      <c r="GWN13" s="129"/>
      <c r="GWO13" s="129"/>
      <c r="GWP13" s="129"/>
      <c r="GWQ13" s="129"/>
      <c r="GWR13" s="129"/>
      <c r="GWS13" s="129"/>
      <c r="GWT13" s="129"/>
      <c r="GWU13" s="129"/>
      <c r="GWV13" s="129"/>
      <c r="GWW13" s="129"/>
      <c r="GWX13" s="129"/>
      <c r="GWY13" s="129"/>
      <c r="GWZ13" s="129"/>
      <c r="GXA13" s="129"/>
      <c r="GXB13" s="129"/>
      <c r="GXC13" s="129"/>
      <c r="GXD13" s="129"/>
      <c r="GXE13" s="129"/>
      <c r="GXF13" s="129"/>
      <c r="GXG13" s="129"/>
      <c r="GXH13" s="129"/>
      <c r="GXI13" s="129"/>
      <c r="GXJ13" s="129"/>
      <c r="GXK13" s="129"/>
      <c r="GXL13" s="129"/>
      <c r="GXM13" s="129"/>
      <c r="GXN13" s="129"/>
      <c r="GXO13" s="129"/>
      <c r="GXP13" s="129"/>
      <c r="GXQ13" s="129"/>
      <c r="GXR13" s="129"/>
      <c r="GXS13" s="129"/>
      <c r="GXT13" s="129"/>
      <c r="GXU13" s="129"/>
      <c r="GXV13" s="129"/>
      <c r="GXW13" s="129"/>
      <c r="GXX13" s="129"/>
      <c r="GXY13" s="129"/>
      <c r="GXZ13" s="129"/>
      <c r="GYA13" s="129"/>
      <c r="GYB13" s="129"/>
      <c r="GYC13" s="129"/>
      <c r="GYD13" s="129"/>
      <c r="GYE13" s="129"/>
      <c r="GYF13" s="129"/>
      <c r="GYG13" s="129"/>
      <c r="GYH13" s="129"/>
      <c r="GYI13" s="129"/>
      <c r="GYJ13" s="129"/>
      <c r="GYK13" s="129"/>
      <c r="GYL13" s="129"/>
      <c r="GYM13" s="129"/>
      <c r="GYN13" s="129"/>
      <c r="GYO13" s="129"/>
      <c r="GYP13" s="129"/>
      <c r="GYQ13" s="129"/>
      <c r="GYR13" s="129"/>
      <c r="GYS13" s="129"/>
      <c r="GYT13" s="129"/>
      <c r="GYU13" s="129"/>
      <c r="GYV13" s="129"/>
      <c r="GYW13" s="129"/>
      <c r="GYX13" s="129"/>
      <c r="GYY13" s="129"/>
      <c r="GYZ13" s="129"/>
      <c r="GZA13" s="129"/>
      <c r="GZB13" s="129"/>
      <c r="GZC13" s="129"/>
      <c r="GZD13" s="129"/>
      <c r="GZE13" s="129"/>
      <c r="GZF13" s="129"/>
      <c r="GZG13" s="129"/>
      <c r="GZH13" s="129"/>
      <c r="GZI13" s="129"/>
      <c r="GZJ13" s="129"/>
      <c r="GZK13" s="129"/>
      <c r="GZL13" s="129"/>
      <c r="GZM13" s="129"/>
      <c r="GZN13" s="129"/>
      <c r="GZO13" s="129"/>
      <c r="GZP13" s="129"/>
      <c r="GZQ13" s="129"/>
      <c r="GZR13" s="129"/>
      <c r="GZS13" s="129"/>
      <c r="GZT13" s="129"/>
      <c r="GZU13" s="129"/>
      <c r="GZV13" s="129"/>
      <c r="GZW13" s="129"/>
      <c r="GZX13" s="129"/>
      <c r="GZY13" s="129"/>
      <c r="GZZ13" s="129"/>
      <c r="HAA13" s="129"/>
      <c r="HAB13" s="129"/>
      <c r="HAC13" s="129"/>
      <c r="HAD13" s="129"/>
      <c r="HAE13" s="129"/>
      <c r="HAF13" s="129"/>
      <c r="HAG13" s="129"/>
      <c r="HAH13" s="129"/>
      <c r="HAI13" s="129"/>
      <c r="HAJ13" s="129"/>
      <c r="HAK13" s="129"/>
      <c r="HAL13" s="129"/>
      <c r="HAM13" s="129"/>
      <c r="HAN13" s="129"/>
      <c r="HAO13" s="129"/>
      <c r="HAP13" s="129"/>
      <c r="HAQ13" s="129"/>
      <c r="HAR13" s="129"/>
      <c r="HAS13" s="129"/>
      <c r="HAT13" s="129"/>
      <c r="HAU13" s="129"/>
      <c r="HAV13" s="129"/>
      <c r="HAW13" s="129"/>
      <c r="HAX13" s="129"/>
      <c r="HAY13" s="129"/>
      <c r="HAZ13" s="129"/>
      <c r="HBA13" s="129"/>
      <c r="HBB13" s="129"/>
      <c r="HBC13" s="129"/>
      <c r="HBD13" s="129"/>
      <c r="HBE13" s="129"/>
      <c r="HBF13" s="129"/>
      <c r="HBG13" s="129"/>
      <c r="HBH13" s="129"/>
      <c r="HBI13" s="129"/>
      <c r="HBJ13" s="129"/>
      <c r="HBK13" s="129"/>
      <c r="HBL13" s="129"/>
      <c r="HBM13" s="129"/>
      <c r="HBN13" s="129"/>
      <c r="HBO13" s="129"/>
      <c r="HBP13" s="129"/>
      <c r="HBQ13" s="129"/>
      <c r="HBR13" s="129"/>
      <c r="HBS13" s="129"/>
      <c r="HBT13" s="129"/>
      <c r="HBU13" s="129"/>
      <c r="HBV13" s="129"/>
      <c r="HBW13" s="129"/>
      <c r="HBX13" s="129"/>
      <c r="HBY13" s="129"/>
      <c r="HBZ13" s="129"/>
      <c r="HCA13" s="129"/>
      <c r="HCB13" s="129"/>
      <c r="HCC13" s="129"/>
      <c r="HCD13" s="129"/>
      <c r="HCE13" s="129"/>
      <c r="HCF13" s="129"/>
      <c r="HCG13" s="129"/>
      <c r="HCH13" s="129"/>
      <c r="HCI13" s="129"/>
      <c r="HCJ13" s="129"/>
      <c r="HCK13" s="129"/>
      <c r="HCL13" s="129"/>
      <c r="HCM13" s="129"/>
      <c r="HCN13" s="129"/>
      <c r="HCO13" s="129"/>
      <c r="HCP13" s="129"/>
      <c r="HCQ13" s="129"/>
      <c r="HCR13" s="129"/>
      <c r="HCS13" s="129"/>
      <c r="HCT13" s="129"/>
      <c r="HCU13" s="129"/>
      <c r="HCV13" s="129"/>
      <c r="HCW13" s="129"/>
      <c r="HCX13" s="129"/>
      <c r="HCY13" s="129"/>
      <c r="HCZ13" s="129"/>
      <c r="HDA13" s="129"/>
      <c r="HDB13" s="129"/>
      <c r="HDC13" s="129"/>
      <c r="HDD13" s="129"/>
      <c r="HDE13" s="129"/>
      <c r="HDF13" s="129"/>
      <c r="HDG13" s="129"/>
      <c r="HDH13" s="129"/>
      <c r="HDI13" s="129"/>
      <c r="HDJ13" s="129"/>
      <c r="HDK13" s="129"/>
      <c r="HDL13" s="129"/>
      <c r="HDM13" s="129"/>
      <c r="HDN13" s="129"/>
      <c r="HDO13" s="129"/>
      <c r="HDP13" s="129"/>
      <c r="HDQ13" s="129"/>
      <c r="HDR13" s="129"/>
      <c r="HDS13" s="129"/>
      <c r="HDT13" s="129"/>
      <c r="HDU13" s="129"/>
      <c r="HDV13" s="129"/>
      <c r="HDW13" s="129"/>
      <c r="HDX13" s="129"/>
      <c r="HDY13" s="129"/>
      <c r="HDZ13" s="129"/>
      <c r="HEA13" s="129"/>
      <c r="HEB13" s="129"/>
      <c r="HEC13" s="129"/>
      <c r="HED13" s="129"/>
      <c r="HEE13" s="129"/>
      <c r="HEF13" s="129"/>
      <c r="HEG13" s="129"/>
      <c r="HEH13" s="129"/>
      <c r="HEI13" s="129"/>
      <c r="HEJ13" s="129"/>
      <c r="HEK13" s="129"/>
      <c r="HEL13" s="129"/>
      <c r="HEM13" s="129"/>
      <c r="HEN13" s="129"/>
      <c r="HEO13" s="129"/>
      <c r="HEP13" s="129"/>
      <c r="HEQ13" s="129"/>
      <c r="HER13" s="129"/>
      <c r="HES13" s="129"/>
      <c r="HET13" s="129"/>
      <c r="HEU13" s="129"/>
      <c r="HEV13" s="129"/>
      <c r="HEW13" s="129"/>
      <c r="HEX13" s="129"/>
      <c r="HEY13" s="129"/>
      <c r="HEZ13" s="129"/>
      <c r="HFA13" s="129"/>
      <c r="HFB13" s="129"/>
      <c r="HFC13" s="129"/>
      <c r="HFD13" s="129"/>
      <c r="HFE13" s="129"/>
      <c r="HFF13" s="129"/>
      <c r="HFG13" s="129"/>
      <c r="HFH13" s="129"/>
      <c r="HFI13" s="129"/>
      <c r="HFJ13" s="129"/>
      <c r="HFK13" s="129"/>
      <c r="HFL13" s="129"/>
      <c r="HFM13" s="129"/>
      <c r="HFN13" s="129"/>
      <c r="HFO13" s="129"/>
      <c r="HFP13" s="129"/>
      <c r="HFQ13" s="129"/>
      <c r="HFR13" s="129"/>
      <c r="HFS13" s="129"/>
      <c r="HFT13" s="129"/>
      <c r="HFU13" s="129"/>
      <c r="HFV13" s="129"/>
      <c r="HFW13" s="129"/>
      <c r="HFX13" s="129"/>
      <c r="HFY13" s="129"/>
      <c r="HFZ13" s="129"/>
      <c r="HGA13" s="129"/>
      <c r="HGB13" s="129"/>
      <c r="HGC13" s="129"/>
      <c r="HGD13" s="129"/>
      <c r="HGE13" s="129"/>
      <c r="HGF13" s="129"/>
      <c r="HGG13" s="129"/>
      <c r="HGH13" s="129"/>
      <c r="HGI13" s="129"/>
      <c r="HGJ13" s="129"/>
      <c r="HGK13" s="129"/>
      <c r="HGL13" s="129"/>
      <c r="HGM13" s="129"/>
      <c r="HGN13" s="129"/>
      <c r="HGO13" s="129"/>
      <c r="HGP13" s="129"/>
      <c r="HGQ13" s="129"/>
      <c r="HGR13" s="129"/>
      <c r="HGS13" s="129"/>
      <c r="HGT13" s="129"/>
      <c r="HGU13" s="129"/>
      <c r="HGV13" s="129"/>
      <c r="HGW13" s="129"/>
      <c r="HGX13" s="129"/>
      <c r="HGY13" s="129"/>
      <c r="HGZ13" s="129"/>
      <c r="HHA13" s="129"/>
      <c r="HHB13" s="129"/>
      <c r="HHC13" s="129"/>
      <c r="HHD13" s="129"/>
      <c r="HHE13" s="129"/>
      <c r="HHF13" s="129"/>
      <c r="HHG13" s="129"/>
      <c r="HHH13" s="129"/>
      <c r="HHI13" s="129"/>
      <c r="HHJ13" s="129"/>
      <c r="HHK13" s="129"/>
      <c r="HHL13" s="129"/>
      <c r="HHM13" s="129"/>
      <c r="HHN13" s="129"/>
      <c r="HHO13" s="129"/>
      <c r="HHP13" s="129"/>
      <c r="HHQ13" s="129"/>
      <c r="HHR13" s="129"/>
      <c r="HHS13" s="129"/>
      <c r="HHT13" s="129"/>
      <c r="HHU13" s="129"/>
      <c r="HHV13" s="129"/>
      <c r="HHW13" s="129"/>
      <c r="HHX13" s="129"/>
      <c r="HHY13" s="129"/>
      <c r="HHZ13" s="129"/>
      <c r="HIA13" s="129"/>
      <c r="HIB13" s="129"/>
      <c r="HIC13" s="129"/>
      <c r="HID13" s="129"/>
      <c r="HIE13" s="129"/>
      <c r="HIF13" s="129"/>
      <c r="HIG13" s="129"/>
      <c r="HIH13" s="129"/>
      <c r="HII13" s="129"/>
      <c r="HIJ13" s="129"/>
      <c r="HIK13" s="129"/>
      <c r="HIL13" s="129"/>
      <c r="HIM13" s="129"/>
      <c r="HIN13" s="129"/>
      <c r="HIO13" s="129"/>
      <c r="HIP13" s="129"/>
      <c r="HIQ13" s="129"/>
      <c r="HIR13" s="129"/>
      <c r="HIS13" s="129"/>
      <c r="HIT13" s="129"/>
      <c r="HIU13" s="129"/>
      <c r="HIV13" s="129"/>
      <c r="HIW13" s="129"/>
      <c r="HIX13" s="129"/>
      <c r="HIY13" s="129"/>
      <c r="HIZ13" s="129"/>
      <c r="HJA13" s="129"/>
      <c r="HJB13" s="129"/>
      <c r="HJC13" s="129"/>
      <c r="HJD13" s="129"/>
      <c r="HJE13" s="129"/>
      <c r="HJF13" s="129"/>
      <c r="HJG13" s="129"/>
      <c r="HJH13" s="129"/>
      <c r="HJI13" s="129"/>
      <c r="HJJ13" s="129"/>
      <c r="HJK13" s="129"/>
      <c r="HJL13" s="129"/>
      <c r="HJM13" s="129"/>
      <c r="HJN13" s="129"/>
      <c r="HJO13" s="129"/>
      <c r="HJP13" s="129"/>
      <c r="HJQ13" s="129"/>
      <c r="HJR13" s="129"/>
      <c r="HJS13" s="129"/>
      <c r="HJT13" s="129"/>
      <c r="HJU13" s="129"/>
      <c r="HJV13" s="129"/>
      <c r="HJW13" s="129"/>
      <c r="HJX13" s="129"/>
      <c r="HJY13" s="129"/>
      <c r="HJZ13" s="129"/>
      <c r="HKA13" s="129"/>
      <c r="HKB13" s="129"/>
      <c r="HKC13" s="129"/>
      <c r="HKD13" s="129"/>
      <c r="HKE13" s="129"/>
      <c r="HKF13" s="129"/>
      <c r="HKG13" s="129"/>
      <c r="HKH13" s="129"/>
      <c r="HKI13" s="129"/>
      <c r="HKJ13" s="129"/>
      <c r="HKK13" s="129"/>
      <c r="HKL13" s="129"/>
      <c r="HKM13" s="129"/>
      <c r="HKN13" s="129"/>
      <c r="HKO13" s="129"/>
      <c r="HKP13" s="129"/>
      <c r="HKQ13" s="129"/>
      <c r="HKR13" s="129"/>
      <c r="HKS13" s="129"/>
      <c r="HKT13" s="129"/>
      <c r="HKU13" s="129"/>
      <c r="HKV13" s="129"/>
      <c r="HKW13" s="129"/>
      <c r="HKX13" s="129"/>
      <c r="HKY13" s="129"/>
      <c r="HKZ13" s="129"/>
      <c r="HLA13" s="129"/>
      <c r="HLB13" s="129"/>
      <c r="HLC13" s="129"/>
      <c r="HLD13" s="129"/>
      <c r="HLE13" s="129"/>
      <c r="HLF13" s="129"/>
      <c r="HLG13" s="129"/>
      <c r="HLH13" s="129"/>
      <c r="HLI13" s="129"/>
      <c r="HLJ13" s="129"/>
      <c r="HLK13" s="129"/>
      <c r="HLL13" s="129"/>
      <c r="HLM13" s="129"/>
      <c r="HLN13" s="129"/>
      <c r="HLO13" s="129"/>
      <c r="HLP13" s="129"/>
      <c r="HLQ13" s="129"/>
      <c r="HLR13" s="129"/>
      <c r="HLS13" s="129"/>
      <c r="HLT13" s="129"/>
      <c r="HLU13" s="129"/>
      <c r="HLV13" s="129"/>
      <c r="HLW13" s="129"/>
      <c r="HLX13" s="129"/>
      <c r="HLY13" s="129"/>
      <c r="HLZ13" s="129"/>
      <c r="HMA13" s="129"/>
      <c r="HMB13" s="129"/>
      <c r="HMC13" s="129"/>
      <c r="HMD13" s="129"/>
      <c r="HME13" s="129"/>
      <c r="HMF13" s="129"/>
      <c r="HMG13" s="129"/>
      <c r="HMH13" s="129"/>
      <c r="HMI13" s="129"/>
      <c r="HMJ13" s="129"/>
      <c r="HMK13" s="129"/>
      <c r="HML13" s="129"/>
      <c r="HMM13" s="129"/>
      <c r="HMN13" s="129"/>
      <c r="HMO13" s="129"/>
      <c r="HMP13" s="129"/>
      <c r="HMQ13" s="129"/>
      <c r="HMR13" s="129"/>
      <c r="HMS13" s="129"/>
      <c r="HMT13" s="129"/>
      <c r="HMU13" s="129"/>
      <c r="HMV13" s="129"/>
      <c r="HMW13" s="129"/>
      <c r="HMX13" s="129"/>
      <c r="HMY13" s="129"/>
      <c r="HMZ13" s="129"/>
      <c r="HNA13" s="129"/>
      <c r="HNB13" s="129"/>
      <c r="HNC13" s="129"/>
      <c r="HND13" s="129"/>
      <c r="HNE13" s="129"/>
      <c r="HNF13" s="129"/>
      <c r="HNG13" s="129"/>
      <c r="HNH13" s="129"/>
      <c r="HNI13" s="129"/>
      <c r="HNJ13" s="129"/>
      <c r="HNK13" s="129"/>
      <c r="HNL13" s="129"/>
      <c r="HNM13" s="129"/>
      <c r="HNN13" s="129"/>
      <c r="HNO13" s="129"/>
      <c r="HNP13" s="129"/>
      <c r="HNQ13" s="129"/>
      <c r="HNR13" s="129"/>
      <c r="HNS13" s="129"/>
      <c r="HNT13" s="129"/>
      <c r="HNU13" s="129"/>
      <c r="HNV13" s="129"/>
      <c r="HNW13" s="129"/>
      <c r="HNX13" s="129"/>
      <c r="HNY13" s="129"/>
      <c r="HNZ13" s="129"/>
      <c r="HOA13" s="129"/>
      <c r="HOB13" s="129"/>
      <c r="HOC13" s="129"/>
      <c r="HOD13" s="129"/>
      <c r="HOE13" s="129"/>
      <c r="HOF13" s="129"/>
      <c r="HOG13" s="129"/>
      <c r="HOH13" s="129"/>
      <c r="HOI13" s="129"/>
      <c r="HOJ13" s="129"/>
      <c r="HOK13" s="129"/>
      <c r="HOL13" s="129"/>
      <c r="HOM13" s="129"/>
      <c r="HON13" s="129"/>
      <c r="HOO13" s="129"/>
      <c r="HOP13" s="129"/>
      <c r="HOQ13" s="129"/>
      <c r="HOR13" s="129"/>
      <c r="HOS13" s="129"/>
      <c r="HOT13" s="129"/>
      <c r="HOU13" s="129"/>
      <c r="HOV13" s="129"/>
      <c r="HOW13" s="129"/>
      <c r="HOX13" s="129"/>
      <c r="HOY13" s="129"/>
      <c r="HOZ13" s="129"/>
      <c r="HPA13" s="129"/>
      <c r="HPB13" s="129"/>
      <c r="HPC13" s="129"/>
      <c r="HPD13" s="129"/>
      <c r="HPE13" s="129"/>
      <c r="HPF13" s="129"/>
      <c r="HPG13" s="129"/>
      <c r="HPH13" s="129"/>
      <c r="HPI13" s="129"/>
      <c r="HPJ13" s="129"/>
      <c r="HPK13" s="129"/>
      <c r="HPL13" s="129"/>
      <c r="HPM13" s="129"/>
      <c r="HPN13" s="129"/>
      <c r="HPO13" s="129"/>
      <c r="HPP13" s="129"/>
      <c r="HPQ13" s="129"/>
      <c r="HPR13" s="129"/>
      <c r="HPS13" s="129"/>
      <c r="HPT13" s="129"/>
      <c r="HPU13" s="129"/>
      <c r="HPV13" s="129"/>
      <c r="HPW13" s="129"/>
      <c r="HPX13" s="129"/>
      <c r="HPY13" s="129"/>
      <c r="HPZ13" s="129"/>
      <c r="HQA13" s="129"/>
      <c r="HQB13" s="129"/>
      <c r="HQC13" s="129"/>
      <c r="HQD13" s="129"/>
      <c r="HQE13" s="129"/>
      <c r="HQF13" s="129"/>
      <c r="HQG13" s="129"/>
      <c r="HQH13" s="129"/>
      <c r="HQI13" s="129"/>
      <c r="HQJ13" s="129"/>
      <c r="HQK13" s="129"/>
      <c r="HQL13" s="129"/>
      <c r="HQM13" s="129"/>
      <c r="HQN13" s="129"/>
      <c r="HQO13" s="129"/>
      <c r="HQP13" s="129"/>
      <c r="HQQ13" s="129"/>
      <c r="HQR13" s="129"/>
      <c r="HQS13" s="129"/>
      <c r="HQT13" s="129"/>
      <c r="HQU13" s="129"/>
      <c r="HQV13" s="129"/>
      <c r="HQW13" s="129"/>
      <c r="HQX13" s="129"/>
      <c r="HQY13" s="129"/>
      <c r="HQZ13" s="129"/>
      <c r="HRA13" s="129"/>
      <c r="HRB13" s="129"/>
      <c r="HRC13" s="129"/>
      <c r="HRD13" s="129"/>
      <c r="HRE13" s="129"/>
      <c r="HRF13" s="129"/>
      <c r="HRG13" s="129"/>
      <c r="HRH13" s="129"/>
      <c r="HRI13" s="129"/>
      <c r="HRJ13" s="129"/>
      <c r="HRK13" s="129"/>
      <c r="HRL13" s="129"/>
      <c r="HRM13" s="129"/>
      <c r="HRN13" s="129"/>
      <c r="HRO13" s="129"/>
      <c r="HRP13" s="129"/>
      <c r="HRQ13" s="129"/>
      <c r="HRR13" s="129"/>
      <c r="HRS13" s="129"/>
      <c r="HRT13" s="129"/>
      <c r="HRU13" s="129"/>
      <c r="HRV13" s="129"/>
      <c r="HRW13" s="129"/>
      <c r="HRX13" s="129"/>
      <c r="HRY13" s="129"/>
      <c r="HRZ13" s="129"/>
      <c r="HSA13" s="129"/>
      <c r="HSB13" s="129"/>
      <c r="HSC13" s="129"/>
      <c r="HSD13" s="129"/>
      <c r="HSE13" s="129"/>
      <c r="HSF13" s="129"/>
      <c r="HSG13" s="129"/>
      <c r="HSH13" s="129"/>
      <c r="HSI13" s="129"/>
      <c r="HSJ13" s="129"/>
      <c r="HSK13" s="129"/>
      <c r="HSL13" s="129"/>
      <c r="HSM13" s="129"/>
      <c r="HSN13" s="129"/>
      <c r="HSO13" s="129"/>
      <c r="HSP13" s="129"/>
      <c r="HSQ13" s="129"/>
      <c r="HSR13" s="129"/>
      <c r="HSS13" s="129"/>
      <c r="HST13" s="129"/>
      <c r="HSU13" s="129"/>
      <c r="HSV13" s="129"/>
      <c r="HSW13" s="129"/>
      <c r="HSX13" s="129"/>
      <c r="HSY13" s="129"/>
      <c r="HSZ13" s="129"/>
      <c r="HTA13" s="129"/>
      <c r="HTB13" s="129"/>
      <c r="HTC13" s="129"/>
      <c r="HTD13" s="129"/>
      <c r="HTE13" s="129"/>
      <c r="HTF13" s="129"/>
      <c r="HTG13" s="129"/>
      <c r="HTH13" s="129"/>
      <c r="HTI13" s="129"/>
      <c r="HTJ13" s="129"/>
      <c r="HTK13" s="129"/>
      <c r="HTL13" s="129"/>
      <c r="HTM13" s="129"/>
      <c r="HTN13" s="129"/>
      <c r="HTO13" s="129"/>
      <c r="HTP13" s="129"/>
      <c r="HTQ13" s="129"/>
      <c r="HTR13" s="129"/>
      <c r="HTS13" s="129"/>
      <c r="HTT13" s="129"/>
      <c r="HTU13" s="129"/>
      <c r="HTV13" s="129"/>
      <c r="HTW13" s="129"/>
      <c r="HTX13" s="129"/>
      <c r="HTY13" s="129"/>
      <c r="HTZ13" s="129"/>
      <c r="HUA13" s="129"/>
      <c r="HUB13" s="129"/>
      <c r="HUC13" s="129"/>
      <c r="HUD13" s="129"/>
      <c r="HUE13" s="129"/>
      <c r="HUF13" s="129"/>
      <c r="HUG13" s="129"/>
      <c r="HUH13" s="129"/>
      <c r="HUI13" s="129"/>
      <c r="HUJ13" s="129"/>
      <c r="HUK13" s="129"/>
      <c r="HUL13" s="129"/>
      <c r="HUM13" s="129"/>
      <c r="HUN13" s="129"/>
      <c r="HUO13" s="129"/>
      <c r="HUP13" s="129"/>
      <c r="HUQ13" s="129"/>
      <c r="HUR13" s="129"/>
      <c r="HUS13" s="129"/>
      <c r="HUT13" s="129"/>
      <c r="HUU13" s="129"/>
      <c r="HUV13" s="129"/>
      <c r="HUW13" s="129"/>
      <c r="HUX13" s="129"/>
      <c r="HUY13" s="129"/>
      <c r="HUZ13" s="129"/>
      <c r="HVA13" s="129"/>
      <c r="HVB13" s="129"/>
      <c r="HVC13" s="129"/>
      <c r="HVD13" s="129"/>
      <c r="HVE13" s="129"/>
      <c r="HVF13" s="129"/>
      <c r="HVG13" s="129"/>
      <c r="HVH13" s="129"/>
      <c r="HVI13" s="129"/>
      <c r="HVJ13" s="129"/>
      <c r="HVK13" s="129"/>
      <c r="HVL13" s="129"/>
      <c r="HVM13" s="129"/>
      <c r="HVN13" s="129"/>
      <c r="HVO13" s="129"/>
      <c r="HVP13" s="129"/>
      <c r="HVQ13" s="129"/>
      <c r="HVR13" s="129"/>
      <c r="HVS13" s="129"/>
      <c r="HVT13" s="129"/>
      <c r="HVU13" s="129"/>
      <c r="HVV13" s="129"/>
      <c r="HVW13" s="129"/>
      <c r="HVX13" s="129"/>
      <c r="HVY13" s="129"/>
      <c r="HVZ13" s="129"/>
      <c r="HWA13" s="129"/>
      <c r="HWB13" s="129"/>
      <c r="HWC13" s="129"/>
      <c r="HWD13" s="129"/>
      <c r="HWE13" s="129"/>
      <c r="HWF13" s="129"/>
      <c r="HWG13" s="129"/>
      <c r="HWH13" s="129"/>
      <c r="HWI13" s="129"/>
      <c r="HWJ13" s="129"/>
      <c r="HWK13" s="129"/>
      <c r="HWL13" s="129"/>
      <c r="HWM13" s="129"/>
      <c r="HWN13" s="129"/>
      <c r="HWO13" s="129"/>
      <c r="HWP13" s="129"/>
      <c r="HWQ13" s="129"/>
      <c r="HWR13" s="129"/>
      <c r="HWS13" s="129"/>
      <c r="HWT13" s="129"/>
      <c r="HWU13" s="129"/>
      <c r="HWV13" s="129"/>
      <c r="HWW13" s="129"/>
      <c r="HWX13" s="129"/>
      <c r="HWY13" s="129"/>
      <c r="HWZ13" s="129"/>
      <c r="HXA13" s="129"/>
      <c r="HXB13" s="129"/>
      <c r="HXC13" s="129"/>
      <c r="HXD13" s="129"/>
      <c r="HXE13" s="129"/>
      <c r="HXF13" s="129"/>
      <c r="HXG13" s="129"/>
      <c r="HXH13" s="129"/>
      <c r="HXI13" s="129"/>
      <c r="HXJ13" s="129"/>
      <c r="HXK13" s="129"/>
      <c r="HXL13" s="129"/>
      <c r="HXM13" s="129"/>
      <c r="HXN13" s="129"/>
      <c r="HXO13" s="129"/>
      <c r="HXP13" s="129"/>
      <c r="HXQ13" s="129"/>
      <c r="HXR13" s="129"/>
      <c r="HXS13" s="129"/>
      <c r="HXT13" s="129"/>
      <c r="HXU13" s="129"/>
      <c r="HXV13" s="129"/>
      <c r="HXW13" s="129"/>
      <c r="HXX13" s="129"/>
      <c r="HXY13" s="129"/>
      <c r="HXZ13" s="129"/>
      <c r="HYA13" s="129"/>
      <c r="HYB13" s="129"/>
      <c r="HYC13" s="129"/>
      <c r="HYD13" s="129"/>
      <c r="HYE13" s="129"/>
      <c r="HYF13" s="129"/>
      <c r="HYG13" s="129"/>
      <c r="HYH13" s="129"/>
      <c r="HYI13" s="129"/>
      <c r="HYJ13" s="129"/>
      <c r="HYK13" s="129"/>
      <c r="HYL13" s="129"/>
      <c r="HYM13" s="129"/>
      <c r="HYN13" s="129"/>
      <c r="HYO13" s="129"/>
      <c r="HYP13" s="129"/>
      <c r="HYQ13" s="129"/>
      <c r="HYR13" s="129"/>
      <c r="HYS13" s="129"/>
      <c r="HYT13" s="129"/>
      <c r="HYU13" s="129"/>
      <c r="HYV13" s="129"/>
      <c r="HYW13" s="129"/>
      <c r="HYX13" s="129"/>
      <c r="HYY13" s="129"/>
      <c r="HYZ13" s="129"/>
      <c r="HZA13" s="129"/>
      <c r="HZB13" s="129"/>
      <c r="HZC13" s="129"/>
      <c r="HZD13" s="129"/>
      <c r="HZE13" s="129"/>
      <c r="HZF13" s="129"/>
      <c r="HZG13" s="129"/>
      <c r="HZH13" s="129"/>
      <c r="HZI13" s="129"/>
      <c r="HZJ13" s="129"/>
      <c r="HZK13" s="129"/>
      <c r="HZL13" s="129"/>
      <c r="HZM13" s="129"/>
      <c r="HZN13" s="129"/>
      <c r="HZO13" s="129"/>
      <c r="HZP13" s="129"/>
      <c r="HZQ13" s="129"/>
      <c r="HZR13" s="129"/>
      <c r="HZS13" s="129"/>
      <c r="HZT13" s="129"/>
      <c r="HZU13" s="129"/>
      <c r="HZV13" s="129"/>
      <c r="HZW13" s="129"/>
      <c r="HZX13" s="129"/>
      <c r="HZY13" s="129"/>
      <c r="HZZ13" s="129"/>
      <c r="IAA13" s="129"/>
      <c r="IAB13" s="129"/>
      <c r="IAC13" s="129"/>
      <c r="IAD13" s="129"/>
      <c r="IAE13" s="129"/>
      <c r="IAF13" s="129"/>
      <c r="IAG13" s="129"/>
      <c r="IAH13" s="129"/>
      <c r="IAI13" s="129"/>
      <c r="IAJ13" s="129"/>
      <c r="IAK13" s="129"/>
      <c r="IAL13" s="129"/>
      <c r="IAM13" s="129"/>
      <c r="IAN13" s="129"/>
      <c r="IAO13" s="129"/>
      <c r="IAP13" s="129"/>
      <c r="IAQ13" s="129"/>
      <c r="IAR13" s="129"/>
      <c r="IAS13" s="129"/>
      <c r="IAT13" s="129"/>
      <c r="IAU13" s="129"/>
      <c r="IAV13" s="129"/>
      <c r="IAW13" s="129"/>
      <c r="IAX13" s="129"/>
      <c r="IAY13" s="129"/>
      <c r="IAZ13" s="129"/>
      <c r="IBA13" s="129"/>
      <c r="IBB13" s="129"/>
      <c r="IBC13" s="129"/>
      <c r="IBD13" s="129"/>
      <c r="IBE13" s="129"/>
      <c r="IBF13" s="129"/>
      <c r="IBG13" s="129"/>
      <c r="IBH13" s="129"/>
      <c r="IBI13" s="129"/>
      <c r="IBJ13" s="129"/>
      <c r="IBK13" s="129"/>
      <c r="IBL13" s="129"/>
      <c r="IBM13" s="129"/>
      <c r="IBN13" s="129"/>
      <c r="IBO13" s="129"/>
      <c r="IBP13" s="129"/>
      <c r="IBQ13" s="129"/>
      <c r="IBR13" s="129"/>
      <c r="IBS13" s="129"/>
      <c r="IBT13" s="129"/>
      <c r="IBU13" s="129"/>
      <c r="IBV13" s="129"/>
      <c r="IBW13" s="129"/>
      <c r="IBX13" s="129"/>
      <c r="IBY13" s="129"/>
      <c r="IBZ13" s="129"/>
      <c r="ICA13" s="129"/>
      <c r="ICB13" s="129"/>
      <c r="ICC13" s="129"/>
      <c r="ICD13" s="129"/>
      <c r="ICE13" s="129"/>
      <c r="ICF13" s="129"/>
      <c r="ICG13" s="129"/>
      <c r="ICH13" s="129"/>
      <c r="ICI13" s="129"/>
      <c r="ICJ13" s="129"/>
      <c r="ICK13" s="129"/>
      <c r="ICL13" s="129"/>
      <c r="ICM13" s="129"/>
      <c r="ICN13" s="129"/>
      <c r="ICO13" s="129"/>
      <c r="ICP13" s="129"/>
      <c r="ICQ13" s="129"/>
      <c r="ICR13" s="129"/>
      <c r="ICS13" s="129"/>
      <c r="ICT13" s="129"/>
      <c r="ICU13" s="129"/>
      <c r="ICV13" s="129"/>
      <c r="ICW13" s="129"/>
      <c r="ICX13" s="129"/>
      <c r="ICY13" s="129"/>
      <c r="ICZ13" s="129"/>
      <c r="IDA13" s="129"/>
      <c r="IDB13" s="129"/>
      <c r="IDC13" s="129"/>
      <c r="IDD13" s="129"/>
      <c r="IDE13" s="129"/>
      <c r="IDF13" s="129"/>
      <c r="IDG13" s="129"/>
      <c r="IDH13" s="129"/>
      <c r="IDI13" s="129"/>
      <c r="IDJ13" s="129"/>
      <c r="IDK13" s="129"/>
      <c r="IDL13" s="129"/>
      <c r="IDM13" s="129"/>
      <c r="IDN13" s="129"/>
      <c r="IDO13" s="129"/>
      <c r="IDP13" s="129"/>
      <c r="IDQ13" s="129"/>
      <c r="IDR13" s="129"/>
      <c r="IDS13" s="129"/>
      <c r="IDT13" s="129"/>
      <c r="IDU13" s="129"/>
      <c r="IDV13" s="129"/>
      <c r="IDW13" s="129"/>
      <c r="IDX13" s="129"/>
      <c r="IDY13" s="129"/>
      <c r="IDZ13" s="129"/>
      <c r="IEA13" s="129"/>
      <c r="IEB13" s="129"/>
      <c r="IEC13" s="129"/>
      <c r="IED13" s="129"/>
      <c r="IEE13" s="129"/>
      <c r="IEF13" s="129"/>
      <c r="IEG13" s="129"/>
      <c r="IEH13" s="129"/>
      <c r="IEI13" s="129"/>
      <c r="IEJ13" s="129"/>
      <c r="IEK13" s="129"/>
      <c r="IEL13" s="129"/>
      <c r="IEM13" s="129"/>
      <c r="IEN13" s="129"/>
      <c r="IEO13" s="129"/>
      <c r="IEP13" s="129"/>
      <c r="IEQ13" s="129"/>
      <c r="IER13" s="129"/>
      <c r="IES13" s="129"/>
      <c r="IET13" s="129"/>
      <c r="IEU13" s="129"/>
      <c r="IEV13" s="129"/>
      <c r="IEW13" s="129"/>
      <c r="IEX13" s="129"/>
      <c r="IEY13" s="129"/>
      <c r="IEZ13" s="129"/>
      <c r="IFA13" s="129"/>
      <c r="IFB13" s="129"/>
      <c r="IFC13" s="129"/>
      <c r="IFD13" s="129"/>
      <c r="IFE13" s="129"/>
      <c r="IFF13" s="129"/>
      <c r="IFG13" s="129"/>
      <c r="IFH13" s="129"/>
      <c r="IFI13" s="129"/>
      <c r="IFJ13" s="129"/>
      <c r="IFK13" s="129"/>
      <c r="IFL13" s="129"/>
      <c r="IFM13" s="129"/>
      <c r="IFN13" s="129"/>
      <c r="IFO13" s="129"/>
      <c r="IFP13" s="129"/>
      <c r="IFQ13" s="129"/>
      <c r="IFR13" s="129"/>
      <c r="IFS13" s="129"/>
      <c r="IFT13" s="129"/>
      <c r="IFU13" s="129"/>
      <c r="IFV13" s="129"/>
      <c r="IFW13" s="129"/>
      <c r="IFX13" s="129"/>
      <c r="IFY13" s="129"/>
      <c r="IFZ13" s="129"/>
      <c r="IGA13" s="129"/>
      <c r="IGB13" s="129"/>
      <c r="IGC13" s="129"/>
      <c r="IGD13" s="129"/>
      <c r="IGE13" s="129"/>
      <c r="IGF13" s="129"/>
      <c r="IGG13" s="129"/>
      <c r="IGH13" s="129"/>
      <c r="IGI13" s="129"/>
      <c r="IGJ13" s="129"/>
      <c r="IGK13" s="129"/>
      <c r="IGL13" s="129"/>
      <c r="IGM13" s="129"/>
      <c r="IGN13" s="129"/>
      <c r="IGO13" s="129"/>
      <c r="IGP13" s="129"/>
      <c r="IGQ13" s="129"/>
      <c r="IGR13" s="129"/>
      <c r="IGS13" s="129"/>
      <c r="IGT13" s="129"/>
      <c r="IGU13" s="129"/>
      <c r="IGV13" s="129"/>
      <c r="IGW13" s="129"/>
      <c r="IGX13" s="129"/>
      <c r="IGY13" s="129"/>
      <c r="IGZ13" s="129"/>
      <c r="IHA13" s="129"/>
      <c r="IHB13" s="129"/>
      <c r="IHC13" s="129"/>
      <c r="IHD13" s="129"/>
      <c r="IHE13" s="129"/>
      <c r="IHF13" s="129"/>
      <c r="IHG13" s="129"/>
      <c r="IHH13" s="129"/>
      <c r="IHI13" s="129"/>
      <c r="IHJ13" s="129"/>
      <c r="IHK13" s="129"/>
      <c r="IHL13" s="129"/>
      <c r="IHM13" s="129"/>
      <c r="IHN13" s="129"/>
      <c r="IHO13" s="129"/>
      <c r="IHP13" s="129"/>
      <c r="IHQ13" s="129"/>
      <c r="IHR13" s="129"/>
      <c r="IHS13" s="129"/>
      <c r="IHT13" s="129"/>
      <c r="IHU13" s="129"/>
      <c r="IHV13" s="129"/>
      <c r="IHW13" s="129"/>
      <c r="IHX13" s="129"/>
      <c r="IHY13" s="129"/>
      <c r="IHZ13" s="129"/>
      <c r="IIA13" s="129"/>
      <c r="IIB13" s="129"/>
      <c r="IIC13" s="129"/>
      <c r="IID13" s="129"/>
      <c r="IIE13" s="129"/>
      <c r="IIF13" s="129"/>
      <c r="IIG13" s="129"/>
      <c r="IIH13" s="129"/>
      <c r="III13" s="129"/>
      <c r="IIJ13" s="129"/>
      <c r="IIK13" s="129"/>
      <c r="IIL13" s="129"/>
      <c r="IIM13" s="129"/>
      <c r="IIN13" s="129"/>
      <c r="IIO13" s="129"/>
      <c r="IIP13" s="129"/>
      <c r="IIQ13" s="129"/>
      <c r="IIR13" s="129"/>
      <c r="IIS13" s="129"/>
      <c r="IIT13" s="129"/>
      <c r="IIU13" s="129"/>
      <c r="IIV13" s="129"/>
      <c r="IIW13" s="129"/>
      <c r="IIX13" s="129"/>
      <c r="IIY13" s="129"/>
      <c r="IIZ13" s="129"/>
      <c r="IJA13" s="129"/>
      <c r="IJB13" s="129"/>
      <c r="IJC13" s="129"/>
      <c r="IJD13" s="129"/>
      <c r="IJE13" s="129"/>
      <c r="IJF13" s="129"/>
      <c r="IJG13" s="129"/>
      <c r="IJH13" s="129"/>
      <c r="IJI13" s="129"/>
      <c r="IJJ13" s="129"/>
      <c r="IJK13" s="129"/>
      <c r="IJL13" s="129"/>
      <c r="IJM13" s="129"/>
      <c r="IJN13" s="129"/>
      <c r="IJO13" s="129"/>
      <c r="IJP13" s="129"/>
      <c r="IJQ13" s="129"/>
      <c r="IJR13" s="129"/>
      <c r="IJS13" s="129"/>
      <c r="IJT13" s="129"/>
      <c r="IJU13" s="129"/>
      <c r="IJV13" s="129"/>
      <c r="IJW13" s="129"/>
      <c r="IJX13" s="129"/>
      <c r="IJY13" s="129"/>
      <c r="IJZ13" s="129"/>
      <c r="IKA13" s="129"/>
      <c r="IKB13" s="129"/>
      <c r="IKC13" s="129"/>
      <c r="IKD13" s="129"/>
      <c r="IKE13" s="129"/>
      <c r="IKF13" s="129"/>
      <c r="IKG13" s="129"/>
      <c r="IKH13" s="129"/>
      <c r="IKI13" s="129"/>
      <c r="IKJ13" s="129"/>
      <c r="IKK13" s="129"/>
      <c r="IKL13" s="129"/>
      <c r="IKM13" s="129"/>
      <c r="IKN13" s="129"/>
      <c r="IKO13" s="129"/>
      <c r="IKP13" s="129"/>
      <c r="IKQ13" s="129"/>
      <c r="IKR13" s="129"/>
      <c r="IKS13" s="129"/>
      <c r="IKT13" s="129"/>
      <c r="IKU13" s="129"/>
      <c r="IKV13" s="129"/>
      <c r="IKW13" s="129"/>
      <c r="IKX13" s="129"/>
      <c r="IKY13" s="129"/>
      <c r="IKZ13" s="129"/>
      <c r="ILA13" s="129"/>
      <c r="ILB13" s="129"/>
      <c r="ILC13" s="129"/>
      <c r="ILD13" s="129"/>
      <c r="ILE13" s="129"/>
      <c r="ILF13" s="129"/>
      <c r="ILG13" s="129"/>
      <c r="ILH13" s="129"/>
      <c r="ILI13" s="129"/>
      <c r="ILJ13" s="129"/>
      <c r="ILK13" s="129"/>
      <c r="ILL13" s="129"/>
      <c r="ILM13" s="129"/>
      <c r="ILN13" s="129"/>
      <c r="ILO13" s="129"/>
      <c r="ILP13" s="129"/>
      <c r="ILQ13" s="129"/>
      <c r="ILR13" s="129"/>
      <c r="ILS13" s="129"/>
      <c r="ILT13" s="129"/>
      <c r="ILU13" s="129"/>
      <c r="ILV13" s="129"/>
      <c r="ILW13" s="129"/>
      <c r="ILX13" s="129"/>
      <c r="ILY13" s="129"/>
      <c r="ILZ13" s="129"/>
      <c r="IMA13" s="129"/>
      <c r="IMB13" s="129"/>
      <c r="IMC13" s="129"/>
      <c r="IMD13" s="129"/>
      <c r="IME13" s="129"/>
      <c r="IMF13" s="129"/>
      <c r="IMG13" s="129"/>
      <c r="IMH13" s="129"/>
      <c r="IMI13" s="129"/>
      <c r="IMJ13" s="129"/>
      <c r="IMK13" s="129"/>
      <c r="IML13" s="129"/>
      <c r="IMM13" s="129"/>
      <c r="IMN13" s="129"/>
      <c r="IMO13" s="129"/>
      <c r="IMP13" s="129"/>
      <c r="IMQ13" s="129"/>
      <c r="IMR13" s="129"/>
      <c r="IMS13" s="129"/>
      <c r="IMT13" s="129"/>
      <c r="IMU13" s="129"/>
      <c r="IMV13" s="129"/>
      <c r="IMW13" s="129"/>
      <c r="IMX13" s="129"/>
      <c r="IMY13" s="129"/>
      <c r="IMZ13" s="129"/>
      <c r="INA13" s="129"/>
      <c r="INB13" s="129"/>
      <c r="INC13" s="129"/>
      <c r="IND13" s="129"/>
      <c r="INE13" s="129"/>
      <c r="INF13" s="129"/>
      <c r="ING13" s="129"/>
      <c r="INH13" s="129"/>
      <c r="INI13" s="129"/>
      <c r="INJ13" s="129"/>
      <c r="INK13" s="129"/>
      <c r="INL13" s="129"/>
      <c r="INM13" s="129"/>
      <c r="INN13" s="129"/>
      <c r="INO13" s="129"/>
      <c r="INP13" s="129"/>
      <c r="INQ13" s="129"/>
      <c r="INR13" s="129"/>
      <c r="INS13" s="129"/>
      <c r="INT13" s="129"/>
      <c r="INU13" s="129"/>
      <c r="INV13" s="129"/>
      <c r="INW13" s="129"/>
      <c r="INX13" s="129"/>
      <c r="INY13" s="129"/>
      <c r="INZ13" s="129"/>
      <c r="IOA13" s="129"/>
      <c r="IOB13" s="129"/>
      <c r="IOC13" s="129"/>
      <c r="IOD13" s="129"/>
      <c r="IOE13" s="129"/>
      <c r="IOF13" s="129"/>
      <c r="IOG13" s="129"/>
      <c r="IOH13" s="129"/>
      <c r="IOI13" s="129"/>
      <c r="IOJ13" s="129"/>
      <c r="IOK13" s="129"/>
      <c r="IOL13" s="129"/>
      <c r="IOM13" s="129"/>
      <c r="ION13" s="129"/>
      <c r="IOO13" s="129"/>
      <c r="IOP13" s="129"/>
      <c r="IOQ13" s="129"/>
      <c r="IOR13" s="129"/>
      <c r="IOS13" s="129"/>
      <c r="IOT13" s="129"/>
      <c r="IOU13" s="129"/>
      <c r="IOV13" s="129"/>
      <c r="IOW13" s="129"/>
      <c r="IOX13" s="129"/>
      <c r="IOY13" s="129"/>
      <c r="IOZ13" s="129"/>
      <c r="IPA13" s="129"/>
      <c r="IPB13" s="129"/>
      <c r="IPC13" s="129"/>
      <c r="IPD13" s="129"/>
      <c r="IPE13" s="129"/>
      <c r="IPF13" s="129"/>
      <c r="IPG13" s="129"/>
      <c r="IPH13" s="129"/>
      <c r="IPI13" s="129"/>
      <c r="IPJ13" s="129"/>
      <c r="IPK13" s="129"/>
      <c r="IPL13" s="129"/>
      <c r="IPM13" s="129"/>
      <c r="IPN13" s="129"/>
      <c r="IPO13" s="129"/>
      <c r="IPP13" s="129"/>
      <c r="IPQ13" s="129"/>
      <c r="IPR13" s="129"/>
      <c r="IPS13" s="129"/>
      <c r="IPT13" s="129"/>
      <c r="IPU13" s="129"/>
      <c r="IPV13" s="129"/>
      <c r="IPW13" s="129"/>
      <c r="IPX13" s="129"/>
      <c r="IPY13" s="129"/>
      <c r="IPZ13" s="129"/>
      <c r="IQA13" s="129"/>
      <c r="IQB13" s="129"/>
      <c r="IQC13" s="129"/>
      <c r="IQD13" s="129"/>
      <c r="IQE13" s="129"/>
      <c r="IQF13" s="129"/>
      <c r="IQG13" s="129"/>
      <c r="IQH13" s="129"/>
      <c r="IQI13" s="129"/>
      <c r="IQJ13" s="129"/>
      <c r="IQK13" s="129"/>
      <c r="IQL13" s="129"/>
      <c r="IQM13" s="129"/>
      <c r="IQN13" s="129"/>
      <c r="IQO13" s="129"/>
      <c r="IQP13" s="129"/>
      <c r="IQQ13" s="129"/>
      <c r="IQR13" s="129"/>
      <c r="IQS13" s="129"/>
      <c r="IQT13" s="129"/>
      <c r="IQU13" s="129"/>
      <c r="IQV13" s="129"/>
      <c r="IQW13" s="129"/>
      <c r="IQX13" s="129"/>
      <c r="IQY13" s="129"/>
      <c r="IQZ13" s="129"/>
      <c r="IRA13" s="129"/>
      <c r="IRB13" s="129"/>
      <c r="IRC13" s="129"/>
      <c r="IRD13" s="129"/>
      <c r="IRE13" s="129"/>
      <c r="IRF13" s="129"/>
      <c r="IRG13" s="129"/>
      <c r="IRH13" s="129"/>
      <c r="IRI13" s="129"/>
      <c r="IRJ13" s="129"/>
      <c r="IRK13" s="129"/>
      <c r="IRL13" s="129"/>
      <c r="IRM13" s="129"/>
      <c r="IRN13" s="129"/>
      <c r="IRO13" s="129"/>
      <c r="IRP13" s="129"/>
      <c r="IRQ13" s="129"/>
      <c r="IRR13" s="129"/>
      <c r="IRS13" s="129"/>
      <c r="IRT13" s="129"/>
      <c r="IRU13" s="129"/>
      <c r="IRV13" s="129"/>
      <c r="IRW13" s="129"/>
      <c r="IRX13" s="129"/>
      <c r="IRY13" s="129"/>
      <c r="IRZ13" s="129"/>
      <c r="ISA13" s="129"/>
      <c r="ISB13" s="129"/>
      <c r="ISC13" s="129"/>
      <c r="ISD13" s="129"/>
      <c r="ISE13" s="129"/>
      <c r="ISF13" s="129"/>
      <c r="ISG13" s="129"/>
      <c r="ISH13" s="129"/>
      <c r="ISI13" s="129"/>
      <c r="ISJ13" s="129"/>
      <c r="ISK13" s="129"/>
      <c r="ISL13" s="129"/>
      <c r="ISM13" s="129"/>
      <c r="ISN13" s="129"/>
      <c r="ISO13" s="129"/>
      <c r="ISP13" s="129"/>
      <c r="ISQ13" s="129"/>
      <c r="ISR13" s="129"/>
      <c r="ISS13" s="129"/>
      <c r="IST13" s="129"/>
      <c r="ISU13" s="129"/>
      <c r="ISV13" s="129"/>
      <c r="ISW13" s="129"/>
      <c r="ISX13" s="129"/>
      <c r="ISY13" s="129"/>
      <c r="ISZ13" s="129"/>
      <c r="ITA13" s="129"/>
      <c r="ITB13" s="129"/>
      <c r="ITC13" s="129"/>
      <c r="ITD13" s="129"/>
      <c r="ITE13" s="129"/>
      <c r="ITF13" s="129"/>
      <c r="ITG13" s="129"/>
      <c r="ITH13" s="129"/>
      <c r="ITI13" s="129"/>
      <c r="ITJ13" s="129"/>
      <c r="ITK13" s="129"/>
      <c r="ITL13" s="129"/>
      <c r="ITM13" s="129"/>
      <c r="ITN13" s="129"/>
      <c r="ITO13" s="129"/>
      <c r="ITP13" s="129"/>
      <c r="ITQ13" s="129"/>
      <c r="ITR13" s="129"/>
      <c r="ITS13" s="129"/>
      <c r="ITT13" s="129"/>
      <c r="ITU13" s="129"/>
      <c r="ITV13" s="129"/>
      <c r="ITW13" s="129"/>
      <c r="ITX13" s="129"/>
      <c r="ITY13" s="129"/>
      <c r="ITZ13" s="129"/>
      <c r="IUA13" s="129"/>
      <c r="IUB13" s="129"/>
      <c r="IUC13" s="129"/>
      <c r="IUD13" s="129"/>
      <c r="IUE13" s="129"/>
      <c r="IUF13" s="129"/>
      <c r="IUG13" s="129"/>
      <c r="IUH13" s="129"/>
      <c r="IUI13" s="129"/>
      <c r="IUJ13" s="129"/>
      <c r="IUK13" s="129"/>
      <c r="IUL13" s="129"/>
      <c r="IUM13" s="129"/>
      <c r="IUN13" s="129"/>
      <c r="IUO13" s="129"/>
      <c r="IUP13" s="129"/>
      <c r="IUQ13" s="129"/>
      <c r="IUR13" s="129"/>
      <c r="IUS13" s="129"/>
      <c r="IUT13" s="129"/>
      <c r="IUU13" s="129"/>
      <c r="IUV13" s="129"/>
      <c r="IUW13" s="129"/>
      <c r="IUX13" s="129"/>
      <c r="IUY13" s="129"/>
      <c r="IUZ13" s="129"/>
      <c r="IVA13" s="129"/>
      <c r="IVB13" s="129"/>
      <c r="IVC13" s="129"/>
      <c r="IVD13" s="129"/>
      <c r="IVE13" s="129"/>
      <c r="IVF13" s="129"/>
      <c r="IVG13" s="129"/>
      <c r="IVH13" s="129"/>
      <c r="IVI13" s="129"/>
      <c r="IVJ13" s="129"/>
      <c r="IVK13" s="129"/>
      <c r="IVL13" s="129"/>
      <c r="IVM13" s="129"/>
      <c r="IVN13" s="129"/>
      <c r="IVO13" s="129"/>
      <c r="IVP13" s="129"/>
      <c r="IVQ13" s="129"/>
      <c r="IVR13" s="129"/>
      <c r="IVS13" s="129"/>
      <c r="IVT13" s="129"/>
      <c r="IVU13" s="129"/>
      <c r="IVV13" s="129"/>
      <c r="IVW13" s="129"/>
      <c r="IVX13" s="129"/>
      <c r="IVY13" s="129"/>
      <c r="IVZ13" s="129"/>
      <c r="IWA13" s="129"/>
      <c r="IWB13" s="129"/>
      <c r="IWC13" s="129"/>
      <c r="IWD13" s="129"/>
      <c r="IWE13" s="129"/>
      <c r="IWF13" s="129"/>
      <c r="IWG13" s="129"/>
      <c r="IWH13" s="129"/>
      <c r="IWI13" s="129"/>
      <c r="IWJ13" s="129"/>
      <c r="IWK13" s="129"/>
      <c r="IWL13" s="129"/>
      <c r="IWM13" s="129"/>
      <c r="IWN13" s="129"/>
      <c r="IWO13" s="129"/>
      <c r="IWP13" s="129"/>
      <c r="IWQ13" s="129"/>
      <c r="IWR13" s="129"/>
      <c r="IWS13" s="129"/>
      <c r="IWT13" s="129"/>
      <c r="IWU13" s="129"/>
      <c r="IWV13" s="129"/>
      <c r="IWW13" s="129"/>
      <c r="IWX13" s="129"/>
      <c r="IWY13" s="129"/>
      <c r="IWZ13" s="129"/>
      <c r="IXA13" s="129"/>
      <c r="IXB13" s="129"/>
      <c r="IXC13" s="129"/>
      <c r="IXD13" s="129"/>
      <c r="IXE13" s="129"/>
      <c r="IXF13" s="129"/>
      <c r="IXG13" s="129"/>
      <c r="IXH13" s="129"/>
      <c r="IXI13" s="129"/>
      <c r="IXJ13" s="129"/>
      <c r="IXK13" s="129"/>
      <c r="IXL13" s="129"/>
      <c r="IXM13" s="129"/>
      <c r="IXN13" s="129"/>
      <c r="IXO13" s="129"/>
      <c r="IXP13" s="129"/>
      <c r="IXQ13" s="129"/>
      <c r="IXR13" s="129"/>
      <c r="IXS13" s="129"/>
      <c r="IXT13" s="129"/>
      <c r="IXU13" s="129"/>
      <c r="IXV13" s="129"/>
      <c r="IXW13" s="129"/>
      <c r="IXX13" s="129"/>
      <c r="IXY13" s="129"/>
      <c r="IXZ13" s="129"/>
      <c r="IYA13" s="129"/>
      <c r="IYB13" s="129"/>
      <c r="IYC13" s="129"/>
      <c r="IYD13" s="129"/>
      <c r="IYE13" s="129"/>
      <c r="IYF13" s="129"/>
      <c r="IYG13" s="129"/>
      <c r="IYH13" s="129"/>
      <c r="IYI13" s="129"/>
      <c r="IYJ13" s="129"/>
      <c r="IYK13" s="129"/>
      <c r="IYL13" s="129"/>
      <c r="IYM13" s="129"/>
      <c r="IYN13" s="129"/>
      <c r="IYO13" s="129"/>
      <c r="IYP13" s="129"/>
      <c r="IYQ13" s="129"/>
      <c r="IYR13" s="129"/>
      <c r="IYS13" s="129"/>
      <c r="IYT13" s="129"/>
      <c r="IYU13" s="129"/>
      <c r="IYV13" s="129"/>
      <c r="IYW13" s="129"/>
      <c r="IYX13" s="129"/>
      <c r="IYY13" s="129"/>
      <c r="IYZ13" s="129"/>
      <c r="IZA13" s="129"/>
      <c r="IZB13" s="129"/>
      <c r="IZC13" s="129"/>
      <c r="IZD13" s="129"/>
      <c r="IZE13" s="129"/>
      <c r="IZF13" s="129"/>
      <c r="IZG13" s="129"/>
      <c r="IZH13" s="129"/>
      <c r="IZI13" s="129"/>
      <c r="IZJ13" s="129"/>
      <c r="IZK13" s="129"/>
      <c r="IZL13" s="129"/>
      <c r="IZM13" s="129"/>
      <c r="IZN13" s="129"/>
      <c r="IZO13" s="129"/>
      <c r="IZP13" s="129"/>
      <c r="IZQ13" s="129"/>
      <c r="IZR13" s="129"/>
      <c r="IZS13" s="129"/>
      <c r="IZT13" s="129"/>
      <c r="IZU13" s="129"/>
      <c r="IZV13" s="129"/>
      <c r="IZW13" s="129"/>
      <c r="IZX13" s="129"/>
      <c r="IZY13" s="129"/>
      <c r="IZZ13" s="129"/>
      <c r="JAA13" s="129"/>
      <c r="JAB13" s="129"/>
      <c r="JAC13" s="129"/>
      <c r="JAD13" s="129"/>
      <c r="JAE13" s="129"/>
      <c r="JAF13" s="129"/>
      <c r="JAG13" s="129"/>
      <c r="JAH13" s="129"/>
      <c r="JAI13" s="129"/>
      <c r="JAJ13" s="129"/>
      <c r="JAK13" s="129"/>
      <c r="JAL13" s="129"/>
      <c r="JAM13" s="129"/>
      <c r="JAN13" s="129"/>
      <c r="JAO13" s="129"/>
      <c r="JAP13" s="129"/>
      <c r="JAQ13" s="129"/>
      <c r="JAR13" s="129"/>
      <c r="JAS13" s="129"/>
      <c r="JAT13" s="129"/>
      <c r="JAU13" s="129"/>
      <c r="JAV13" s="129"/>
      <c r="JAW13" s="129"/>
      <c r="JAX13" s="129"/>
      <c r="JAY13" s="129"/>
      <c r="JAZ13" s="129"/>
      <c r="JBA13" s="129"/>
      <c r="JBB13" s="129"/>
      <c r="JBC13" s="129"/>
      <c r="JBD13" s="129"/>
      <c r="JBE13" s="129"/>
      <c r="JBF13" s="129"/>
      <c r="JBG13" s="129"/>
      <c r="JBH13" s="129"/>
      <c r="JBI13" s="129"/>
      <c r="JBJ13" s="129"/>
      <c r="JBK13" s="129"/>
      <c r="JBL13" s="129"/>
      <c r="JBM13" s="129"/>
      <c r="JBN13" s="129"/>
      <c r="JBO13" s="129"/>
      <c r="JBP13" s="129"/>
      <c r="JBQ13" s="129"/>
      <c r="JBR13" s="129"/>
      <c r="JBS13" s="129"/>
      <c r="JBT13" s="129"/>
      <c r="JBU13" s="129"/>
      <c r="JBV13" s="129"/>
      <c r="JBW13" s="129"/>
      <c r="JBX13" s="129"/>
      <c r="JBY13" s="129"/>
      <c r="JBZ13" s="129"/>
      <c r="JCA13" s="129"/>
      <c r="JCB13" s="129"/>
      <c r="JCC13" s="129"/>
      <c r="JCD13" s="129"/>
      <c r="JCE13" s="129"/>
      <c r="JCF13" s="129"/>
      <c r="JCG13" s="129"/>
      <c r="JCH13" s="129"/>
      <c r="JCI13" s="129"/>
      <c r="JCJ13" s="129"/>
      <c r="JCK13" s="129"/>
      <c r="JCL13" s="129"/>
      <c r="JCM13" s="129"/>
      <c r="JCN13" s="129"/>
      <c r="JCO13" s="129"/>
      <c r="JCP13" s="129"/>
      <c r="JCQ13" s="129"/>
      <c r="JCR13" s="129"/>
      <c r="JCS13" s="129"/>
      <c r="JCT13" s="129"/>
      <c r="JCU13" s="129"/>
      <c r="JCV13" s="129"/>
      <c r="JCW13" s="129"/>
      <c r="JCX13" s="129"/>
      <c r="JCY13" s="129"/>
      <c r="JCZ13" s="129"/>
      <c r="JDA13" s="129"/>
      <c r="JDB13" s="129"/>
      <c r="JDC13" s="129"/>
      <c r="JDD13" s="129"/>
      <c r="JDE13" s="129"/>
      <c r="JDF13" s="129"/>
      <c r="JDG13" s="129"/>
      <c r="JDH13" s="129"/>
      <c r="JDI13" s="129"/>
      <c r="JDJ13" s="129"/>
      <c r="JDK13" s="129"/>
      <c r="JDL13" s="129"/>
      <c r="JDM13" s="129"/>
      <c r="JDN13" s="129"/>
      <c r="JDO13" s="129"/>
      <c r="JDP13" s="129"/>
      <c r="JDQ13" s="129"/>
      <c r="JDR13" s="129"/>
      <c r="JDS13" s="129"/>
      <c r="JDT13" s="129"/>
      <c r="JDU13" s="129"/>
      <c r="JDV13" s="129"/>
      <c r="JDW13" s="129"/>
      <c r="JDX13" s="129"/>
      <c r="JDY13" s="129"/>
      <c r="JDZ13" s="129"/>
      <c r="JEA13" s="129"/>
      <c r="JEB13" s="129"/>
      <c r="JEC13" s="129"/>
      <c r="JED13" s="129"/>
      <c r="JEE13" s="129"/>
      <c r="JEF13" s="129"/>
      <c r="JEG13" s="129"/>
      <c r="JEH13" s="129"/>
      <c r="JEI13" s="129"/>
      <c r="JEJ13" s="129"/>
      <c r="JEK13" s="129"/>
      <c r="JEL13" s="129"/>
      <c r="JEM13" s="129"/>
      <c r="JEN13" s="129"/>
      <c r="JEO13" s="129"/>
      <c r="JEP13" s="129"/>
      <c r="JEQ13" s="129"/>
      <c r="JER13" s="129"/>
      <c r="JES13" s="129"/>
      <c r="JET13" s="129"/>
      <c r="JEU13" s="129"/>
      <c r="JEV13" s="129"/>
      <c r="JEW13" s="129"/>
      <c r="JEX13" s="129"/>
      <c r="JEY13" s="129"/>
      <c r="JEZ13" s="129"/>
      <c r="JFA13" s="129"/>
      <c r="JFB13" s="129"/>
      <c r="JFC13" s="129"/>
      <c r="JFD13" s="129"/>
      <c r="JFE13" s="129"/>
      <c r="JFF13" s="129"/>
      <c r="JFG13" s="129"/>
      <c r="JFH13" s="129"/>
      <c r="JFI13" s="129"/>
      <c r="JFJ13" s="129"/>
      <c r="JFK13" s="129"/>
      <c r="JFL13" s="129"/>
      <c r="JFM13" s="129"/>
      <c r="JFN13" s="129"/>
      <c r="JFO13" s="129"/>
      <c r="JFP13" s="129"/>
      <c r="JFQ13" s="129"/>
      <c r="JFR13" s="129"/>
      <c r="JFS13" s="129"/>
      <c r="JFT13" s="129"/>
      <c r="JFU13" s="129"/>
      <c r="JFV13" s="129"/>
      <c r="JFW13" s="129"/>
      <c r="JFX13" s="129"/>
      <c r="JFY13" s="129"/>
      <c r="JFZ13" s="129"/>
      <c r="JGA13" s="129"/>
      <c r="JGB13" s="129"/>
      <c r="JGC13" s="129"/>
      <c r="JGD13" s="129"/>
      <c r="JGE13" s="129"/>
      <c r="JGF13" s="129"/>
      <c r="JGG13" s="129"/>
      <c r="JGH13" s="129"/>
      <c r="JGI13" s="129"/>
      <c r="JGJ13" s="129"/>
      <c r="JGK13" s="129"/>
      <c r="JGL13" s="129"/>
      <c r="JGM13" s="129"/>
      <c r="JGN13" s="129"/>
      <c r="JGO13" s="129"/>
      <c r="JGP13" s="129"/>
      <c r="JGQ13" s="129"/>
      <c r="JGR13" s="129"/>
      <c r="JGS13" s="129"/>
      <c r="JGT13" s="129"/>
      <c r="JGU13" s="129"/>
      <c r="JGV13" s="129"/>
      <c r="JGW13" s="129"/>
      <c r="JGX13" s="129"/>
      <c r="JGY13" s="129"/>
      <c r="JGZ13" s="129"/>
      <c r="JHA13" s="129"/>
      <c r="JHB13" s="129"/>
      <c r="JHC13" s="129"/>
      <c r="JHD13" s="129"/>
      <c r="JHE13" s="129"/>
      <c r="JHF13" s="129"/>
      <c r="JHG13" s="129"/>
      <c r="JHH13" s="129"/>
      <c r="JHI13" s="129"/>
      <c r="JHJ13" s="129"/>
      <c r="JHK13" s="129"/>
      <c r="JHL13" s="129"/>
      <c r="JHM13" s="129"/>
      <c r="JHN13" s="129"/>
      <c r="JHO13" s="129"/>
      <c r="JHP13" s="129"/>
      <c r="JHQ13" s="129"/>
      <c r="JHR13" s="129"/>
      <c r="JHS13" s="129"/>
      <c r="JHT13" s="129"/>
      <c r="JHU13" s="129"/>
      <c r="JHV13" s="129"/>
      <c r="JHW13" s="129"/>
      <c r="JHX13" s="129"/>
      <c r="JHY13" s="129"/>
      <c r="JHZ13" s="129"/>
      <c r="JIA13" s="129"/>
      <c r="JIB13" s="129"/>
      <c r="JIC13" s="129"/>
      <c r="JID13" s="129"/>
      <c r="JIE13" s="129"/>
      <c r="JIF13" s="129"/>
      <c r="JIG13" s="129"/>
      <c r="JIH13" s="129"/>
      <c r="JII13" s="129"/>
      <c r="JIJ13" s="129"/>
      <c r="JIK13" s="129"/>
      <c r="JIL13" s="129"/>
      <c r="JIM13" s="129"/>
      <c r="JIN13" s="129"/>
      <c r="JIO13" s="129"/>
      <c r="JIP13" s="129"/>
      <c r="JIQ13" s="129"/>
      <c r="JIR13" s="129"/>
      <c r="JIS13" s="129"/>
      <c r="JIT13" s="129"/>
      <c r="JIU13" s="129"/>
      <c r="JIV13" s="129"/>
      <c r="JIW13" s="129"/>
      <c r="JIX13" s="129"/>
      <c r="JIY13" s="129"/>
      <c r="JIZ13" s="129"/>
      <c r="JJA13" s="129"/>
      <c r="JJB13" s="129"/>
      <c r="JJC13" s="129"/>
      <c r="JJD13" s="129"/>
      <c r="JJE13" s="129"/>
      <c r="JJF13" s="129"/>
      <c r="JJG13" s="129"/>
      <c r="JJH13" s="129"/>
      <c r="JJI13" s="129"/>
      <c r="JJJ13" s="129"/>
      <c r="JJK13" s="129"/>
      <c r="JJL13" s="129"/>
      <c r="JJM13" s="129"/>
      <c r="JJN13" s="129"/>
      <c r="JJO13" s="129"/>
      <c r="JJP13" s="129"/>
      <c r="JJQ13" s="129"/>
      <c r="JJR13" s="129"/>
      <c r="JJS13" s="129"/>
      <c r="JJT13" s="129"/>
      <c r="JJU13" s="129"/>
      <c r="JJV13" s="129"/>
      <c r="JJW13" s="129"/>
      <c r="JJX13" s="129"/>
      <c r="JJY13" s="129"/>
      <c r="JJZ13" s="129"/>
      <c r="JKA13" s="129"/>
      <c r="JKB13" s="129"/>
      <c r="JKC13" s="129"/>
      <c r="JKD13" s="129"/>
      <c r="JKE13" s="129"/>
      <c r="JKF13" s="129"/>
      <c r="JKG13" s="129"/>
      <c r="JKH13" s="129"/>
      <c r="JKI13" s="129"/>
      <c r="JKJ13" s="129"/>
      <c r="JKK13" s="129"/>
      <c r="JKL13" s="129"/>
      <c r="JKM13" s="129"/>
      <c r="JKN13" s="129"/>
      <c r="JKO13" s="129"/>
      <c r="JKP13" s="129"/>
      <c r="JKQ13" s="129"/>
      <c r="JKR13" s="129"/>
      <c r="JKS13" s="129"/>
      <c r="JKT13" s="129"/>
      <c r="JKU13" s="129"/>
      <c r="JKV13" s="129"/>
      <c r="JKW13" s="129"/>
      <c r="JKX13" s="129"/>
      <c r="JKY13" s="129"/>
      <c r="JKZ13" s="129"/>
      <c r="JLA13" s="129"/>
      <c r="JLB13" s="129"/>
      <c r="JLC13" s="129"/>
      <c r="JLD13" s="129"/>
      <c r="JLE13" s="129"/>
      <c r="JLF13" s="129"/>
      <c r="JLG13" s="129"/>
      <c r="JLH13" s="129"/>
      <c r="JLI13" s="129"/>
      <c r="JLJ13" s="129"/>
      <c r="JLK13" s="129"/>
      <c r="JLL13" s="129"/>
      <c r="JLM13" s="129"/>
      <c r="JLN13" s="129"/>
      <c r="JLO13" s="129"/>
      <c r="JLP13" s="129"/>
      <c r="JLQ13" s="129"/>
      <c r="JLR13" s="129"/>
      <c r="JLS13" s="129"/>
      <c r="JLT13" s="129"/>
      <c r="JLU13" s="129"/>
      <c r="JLV13" s="129"/>
      <c r="JLW13" s="129"/>
      <c r="JLX13" s="129"/>
      <c r="JLY13" s="129"/>
      <c r="JLZ13" s="129"/>
      <c r="JMA13" s="129"/>
      <c r="JMB13" s="129"/>
      <c r="JMC13" s="129"/>
      <c r="JMD13" s="129"/>
      <c r="JME13" s="129"/>
      <c r="JMF13" s="129"/>
      <c r="JMG13" s="129"/>
      <c r="JMH13" s="129"/>
      <c r="JMI13" s="129"/>
      <c r="JMJ13" s="129"/>
      <c r="JMK13" s="129"/>
      <c r="JML13" s="129"/>
      <c r="JMM13" s="129"/>
      <c r="JMN13" s="129"/>
      <c r="JMO13" s="129"/>
      <c r="JMP13" s="129"/>
      <c r="JMQ13" s="129"/>
      <c r="JMR13" s="129"/>
      <c r="JMS13" s="129"/>
      <c r="JMT13" s="129"/>
      <c r="JMU13" s="129"/>
      <c r="JMV13" s="129"/>
      <c r="JMW13" s="129"/>
      <c r="JMX13" s="129"/>
      <c r="JMY13" s="129"/>
      <c r="JMZ13" s="129"/>
      <c r="JNA13" s="129"/>
      <c r="JNB13" s="129"/>
      <c r="JNC13" s="129"/>
      <c r="JND13" s="129"/>
      <c r="JNE13" s="129"/>
      <c r="JNF13" s="129"/>
      <c r="JNG13" s="129"/>
      <c r="JNH13" s="129"/>
      <c r="JNI13" s="129"/>
      <c r="JNJ13" s="129"/>
      <c r="JNK13" s="129"/>
      <c r="JNL13" s="129"/>
      <c r="JNM13" s="129"/>
      <c r="JNN13" s="129"/>
      <c r="JNO13" s="129"/>
      <c r="JNP13" s="129"/>
      <c r="JNQ13" s="129"/>
      <c r="JNR13" s="129"/>
      <c r="JNS13" s="129"/>
      <c r="JNT13" s="129"/>
      <c r="JNU13" s="129"/>
      <c r="JNV13" s="129"/>
      <c r="JNW13" s="129"/>
      <c r="JNX13" s="129"/>
      <c r="JNY13" s="129"/>
      <c r="JNZ13" s="129"/>
      <c r="JOA13" s="129"/>
      <c r="JOB13" s="129"/>
      <c r="JOC13" s="129"/>
      <c r="JOD13" s="129"/>
      <c r="JOE13" s="129"/>
      <c r="JOF13" s="129"/>
      <c r="JOG13" s="129"/>
      <c r="JOH13" s="129"/>
      <c r="JOI13" s="129"/>
      <c r="JOJ13" s="129"/>
      <c r="JOK13" s="129"/>
      <c r="JOL13" s="129"/>
      <c r="JOM13" s="129"/>
      <c r="JON13" s="129"/>
      <c r="JOO13" s="129"/>
      <c r="JOP13" s="129"/>
      <c r="JOQ13" s="129"/>
      <c r="JOR13" s="129"/>
      <c r="JOS13" s="129"/>
      <c r="JOT13" s="129"/>
      <c r="JOU13" s="129"/>
      <c r="JOV13" s="129"/>
      <c r="JOW13" s="129"/>
      <c r="JOX13" s="129"/>
      <c r="JOY13" s="129"/>
      <c r="JOZ13" s="129"/>
      <c r="JPA13" s="129"/>
      <c r="JPB13" s="129"/>
      <c r="JPC13" s="129"/>
      <c r="JPD13" s="129"/>
      <c r="JPE13" s="129"/>
      <c r="JPF13" s="129"/>
      <c r="JPG13" s="129"/>
      <c r="JPH13" s="129"/>
      <c r="JPI13" s="129"/>
      <c r="JPJ13" s="129"/>
      <c r="JPK13" s="129"/>
      <c r="JPL13" s="129"/>
      <c r="JPM13" s="129"/>
      <c r="JPN13" s="129"/>
      <c r="JPO13" s="129"/>
      <c r="JPP13" s="129"/>
      <c r="JPQ13" s="129"/>
      <c r="JPR13" s="129"/>
      <c r="JPS13" s="129"/>
      <c r="JPT13" s="129"/>
      <c r="JPU13" s="129"/>
      <c r="JPV13" s="129"/>
      <c r="JPW13" s="129"/>
      <c r="JPX13" s="129"/>
      <c r="JPY13" s="129"/>
      <c r="JPZ13" s="129"/>
      <c r="JQA13" s="129"/>
      <c r="JQB13" s="129"/>
      <c r="JQC13" s="129"/>
      <c r="JQD13" s="129"/>
      <c r="JQE13" s="129"/>
      <c r="JQF13" s="129"/>
      <c r="JQG13" s="129"/>
      <c r="JQH13" s="129"/>
      <c r="JQI13" s="129"/>
      <c r="JQJ13" s="129"/>
      <c r="JQK13" s="129"/>
      <c r="JQL13" s="129"/>
      <c r="JQM13" s="129"/>
      <c r="JQN13" s="129"/>
      <c r="JQO13" s="129"/>
      <c r="JQP13" s="129"/>
      <c r="JQQ13" s="129"/>
      <c r="JQR13" s="129"/>
      <c r="JQS13" s="129"/>
      <c r="JQT13" s="129"/>
      <c r="JQU13" s="129"/>
      <c r="JQV13" s="129"/>
      <c r="JQW13" s="129"/>
      <c r="JQX13" s="129"/>
      <c r="JQY13" s="129"/>
      <c r="JQZ13" s="129"/>
      <c r="JRA13" s="129"/>
      <c r="JRB13" s="129"/>
      <c r="JRC13" s="129"/>
      <c r="JRD13" s="129"/>
      <c r="JRE13" s="129"/>
      <c r="JRF13" s="129"/>
      <c r="JRG13" s="129"/>
      <c r="JRH13" s="129"/>
      <c r="JRI13" s="129"/>
      <c r="JRJ13" s="129"/>
      <c r="JRK13" s="129"/>
      <c r="JRL13" s="129"/>
      <c r="JRM13" s="129"/>
      <c r="JRN13" s="129"/>
      <c r="JRO13" s="129"/>
      <c r="JRP13" s="129"/>
      <c r="JRQ13" s="129"/>
      <c r="JRR13" s="129"/>
      <c r="JRS13" s="129"/>
      <c r="JRT13" s="129"/>
      <c r="JRU13" s="129"/>
      <c r="JRV13" s="129"/>
      <c r="JRW13" s="129"/>
      <c r="JRX13" s="129"/>
      <c r="JRY13" s="129"/>
      <c r="JRZ13" s="129"/>
      <c r="JSA13" s="129"/>
      <c r="JSB13" s="129"/>
      <c r="JSC13" s="129"/>
      <c r="JSD13" s="129"/>
      <c r="JSE13" s="129"/>
      <c r="JSF13" s="129"/>
      <c r="JSG13" s="129"/>
      <c r="JSH13" s="129"/>
      <c r="JSI13" s="129"/>
      <c r="JSJ13" s="129"/>
      <c r="JSK13" s="129"/>
      <c r="JSL13" s="129"/>
      <c r="JSM13" s="129"/>
      <c r="JSN13" s="129"/>
      <c r="JSO13" s="129"/>
      <c r="JSP13" s="129"/>
      <c r="JSQ13" s="129"/>
      <c r="JSR13" s="129"/>
      <c r="JSS13" s="129"/>
      <c r="JST13" s="129"/>
      <c r="JSU13" s="129"/>
      <c r="JSV13" s="129"/>
      <c r="JSW13" s="129"/>
      <c r="JSX13" s="129"/>
      <c r="JSY13" s="129"/>
      <c r="JSZ13" s="129"/>
      <c r="JTA13" s="129"/>
      <c r="JTB13" s="129"/>
      <c r="JTC13" s="129"/>
      <c r="JTD13" s="129"/>
      <c r="JTE13" s="129"/>
      <c r="JTF13" s="129"/>
      <c r="JTG13" s="129"/>
      <c r="JTH13" s="129"/>
      <c r="JTI13" s="129"/>
      <c r="JTJ13" s="129"/>
      <c r="JTK13" s="129"/>
      <c r="JTL13" s="129"/>
      <c r="JTM13" s="129"/>
      <c r="JTN13" s="129"/>
      <c r="JTO13" s="129"/>
      <c r="JTP13" s="129"/>
      <c r="JTQ13" s="129"/>
      <c r="JTR13" s="129"/>
      <c r="JTS13" s="129"/>
      <c r="JTT13" s="129"/>
      <c r="JTU13" s="129"/>
      <c r="JTV13" s="129"/>
      <c r="JTW13" s="129"/>
      <c r="JTX13" s="129"/>
      <c r="JTY13" s="129"/>
      <c r="JTZ13" s="129"/>
      <c r="JUA13" s="129"/>
      <c r="JUB13" s="129"/>
      <c r="JUC13" s="129"/>
      <c r="JUD13" s="129"/>
      <c r="JUE13" s="129"/>
      <c r="JUF13" s="129"/>
      <c r="JUG13" s="129"/>
      <c r="JUH13" s="129"/>
      <c r="JUI13" s="129"/>
      <c r="JUJ13" s="129"/>
      <c r="JUK13" s="129"/>
      <c r="JUL13" s="129"/>
      <c r="JUM13" s="129"/>
      <c r="JUN13" s="129"/>
      <c r="JUO13" s="129"/>
      <c r="JUP13" s="129"/>
      <c r="JUQ13" s="129"/>
      <c r="JUR13" s="129"/>
      <c r="JUS13" s="129"/>
      <c r="JUT13" s="129"/>
      <c r="JUU13" s="129"/>
      <c r="JUV13" s="129"/>
      <c r="JUW13" s="129"/>
      <c r="JUX13" s="129"/>
      <c r="JUY13" s="129"/>
      <c r="JUZ13" s="129"/>
      <c r="JVA13" s="129"/>
      <c r="JVB13" s="129"/>
      <c r="JVC13" s="129"/>
      <c r="JVD13" s="129"/>
      <c r="JVE13" s="129"/>
      <c r="JVF13" s="129"/>
      <c r="JVG13" s="129"/>
      <c r="JVH13" s="129"/>
      <c r="JVI13" s="129"/>
      <c r="JVJ13" s="129"/>
      <c r="JVK13" s="129"/>
      <c r="JVL13" s="129"/>
      <c r="JVM13" s="129"/>
      <c r="JVN13" s="129"/>
      <c r="JVO13" s="129"/>
      <c r="JVP13" s="129"/>
      <c r="JVQ13" s="129"/>
      <c r="JVR13" s="129"/>
      <c r="JVS13" s="129"/>
      <c r="JVT13" s="129"/>
      <c r="JVU13" s="129"/>
      <c r="JVV13" s="129"/>
      <c r="JVW13" s="129"/>
      <c r="JVX13" s="129"/>
      <c r="JVY13" s="129"/>
      <c r="JVZ13" s="129"/>
      <c r="JWA13" s="129"/>
      <c r="JWB13" s="129"/>
      <c r="JWC13" s="129"/>
      <c r="JWD13" s="129"/>
      <c r="JWE13" s="129"/>
      <c r="JWF13" s="129"/>
      <c r="JWG13" s="129"/>
      <c r="JWH13" s="129"/>
      <c r="JWI13" s="129"/>
      <c r="JWJ13" s="129"/>
      <c r="JWK13" s="129"/>
      <c r="JWL13" s="129"/>
      <c r="JWM13" s="129"/>
      <c r="JWN13" s="129"/>
      <c r="JWO13" s="129"/>
      <c r="JWP13" s="129"/>
      <c r="JWQ13" s="129"/>
      <c r="JWR13" s="129"/>
      <c r="JWS13" s="129"/>
      <c r="JWT13" s="129"/>
      <c r="JWU13" s="129"/>
      <c r="JWV13" s="129"/>
      <c r="JWW13" s="129"/>
      <c r="JWX13" s="129"/>
      <c r="JWY13" s="129"/>
      <c r="JWZ13" s="129"/>
      <c r="JXA13" s="129"/>
      <c r="JXB13" s="129"/>
      <c r="JXC13" s="129"/>
      <c r="JXD13" s="129"/>
      <c r="JXE13" s="129"/>
      <c r="JXF13" s="129"/>
      <c r="JXG13" s="129"/>
      <c r="JXH13" s="129"/>
      <c r="JXI13" s="129"/>
      <c r="JXJ13" s="129"/>
      <c r="JXK13" s="129"/>
      <c r="JXL13" s="129"/>
      <c r="JXM13" s="129"/>
      <c r="JXN13" s="129"/>
      <c r="JXO13" s="129"/>
      <c r="JXP13" s="129"/>
      <c r="JXQ13" s="129"/>
      <c r="JXR13" s="129"/>
      <c r="JXS13" s="129"/>
      <c r="JXT13" s="129"/>
      <c r="JXU13" s="129"/>
      <c r="JXV13" s="129"/>
      <c r="JXW13" s="129"/>
      <c r="JXX13" s="129"/>
      <c r="JXY13" s="129"/>
      <c r="JXZ13" s="129"/>
      <c r="JYA13" s="129"/>
      <c r="JYB13" s="129"/>
      <c r="JYC13" s="129"/>
      <c r="JYD13" s="129"/>
      <c r="JYE13" s="129"/>
      <c r="JYF13" s="129"/>
      <c r="JYG13" s="129"/>
      <c r="JYH13" s="129"/>
      <c r="JYI13" s="129"/>
      <c r="JYJ13" s="129"/>
      <c r="JYK13" s="129"/>
      <c r="JYL13" s="129"/>
      <c r="JYM13" s="129"/>
      <c r="JYN13" s="129"/>
      <c r="JYO13" s="129"/>
      <c r="JYP13" s="129"/>
      <c r="JYQ13" s="129"/>
      <c r="JYR13" s="129"/>
      <c r="JYS13" s="129"/>
      <c r="JYT13" s="129"/>
      <c r="JYU13" s="129"/>
      <c r="JYV13" s="129"/>
      <c r="JYW13" s="129"/>
      <c r="JYX13" s="129"/>
      <c r="JYY13" s="129"/>
      <c r="JYZ13" s="129"/>
      <c r="JZA13" s="129"/>
      <c r="JZB13" s="129"/>
      <c r="JZC13" s="129"/>
      <c r="JZD13" s="129"/>
      <c r="JZE13" s="129"/>
      <c r="JZF13" s="129"/>
      <c r="JZG13" s="129"/>
      <c r="JZH13" s="129"/>
      <c r="JZI13" s="129"/>
      <c r="JZJ13" s="129"/>
      <c r="JZK13" s="129"/>
      <c r="JZL13" s="129"/>
      <c r="JZM13" s="129"/>
      <c r="JZN13" s="129"/>
      <c r="JZO13" s="129"/>
      <c r="JZP13" s="129"/>
      <c r="JZQ13" s="129"/>
      <c r="JZR13" s="129"/>
      <c r="JZS13" s="129"/>
      <c r="JZT13" s="129"/>
      <c r="JZU13" s="129"/>
      <c r="JZV13" s="129"/>
      <c r="JZW13" s="129"/>
      <c r="JZX13" s="129"/>
      <c r="JZY13" s="129"/>
      <c r="JZZ13" s="129"/>
      <c r="KAA13" s="129"/>
      <c r="KAB13" s="129"/>
      <c r="KAC13" s="129"/>
      <c r="KAD13" s="129"/>
      <c r="KAE13" s="129"/>
      <c r="KAF13" s="129"/>
      <c r="KAG13" s="129"/>
      <c r="KAH13" s="129"/>
      <c r="KAI13" s="129"/>
      <c r="KAJ13" s="129"/>
      <c r="KAK13" s="129"/>
      <c r="KAL13" s="129"/>
      <c r="KAM13" s="129"/>
      <c r="KAN13" s="129"/>
      <c r="KAO13" s="129"/>
      <c r="KAP13" s="129"/>
      <c r="KAQ13" s="129"/>
      <c r="KAR13" s="129"/>
      <c r="KAS13" s="129"/>
      <c r="KAT13" s="129"/>
      <c r="KAU13" s="129"/>
      <c r="KAV13" s="129"/>
      <c r="KAW13" s="129"/>
      <c r="KAX13" s="129"/>
      <c r="KAY13" s="129"/>
      <c r="KAZ13" s="129"/>
      <c r="KBA13" s="129"/>
      <c r="KBB13" s="129"/>
      <c r="KBC13" s="129"/>
      <c r="KBD13" s="129"/>
      <c r="KBE13" s="129"/>
      <c r="KBF13" s="129"/>
      <c r="KBG13" s="129"/>
      <c r="KBH13" s="129"/>
      <c r="KBI13" s="129"/>
      <c r="KBJ13" s="129"/>
      <c r="KBK13" s="129"/>
      <c r="KBL13" s="129"/>
      <c r="KBM13" s="129"/>
      <c r="KBN13" s="129"/>
      <c r="KBO13" s="129"/>
      <c r="KBP13" s="129"/>
      <c r="KBQ13" s="129"/>
      <c r="KBR13" s="129"/>
      <c r="KBS13" s="129"/>
      <c r="KBT13" s="129"/>
      <c r="KBU13" s="129"/>
      <c r="KBV13" s="129"/>
      <c r="KBW13" s="129"/>
      <c r="KBX13" s="129"/>
      <c r="KBY13" s="129"/>
      <c r="KBZ13" s="129"/>
      <c r="KCA13" s="129"/>
      <c r="KCB13" s="129"/>
      <c r="KCC13" s="129"/>
      <c r="KCD13" s="129"/>
      <c r="KCE13" s="129"/>
      <c r="KCF13" s="129"/>
      <c r="KCG13" s="129"/>
      <c r="KCH13" s="129"/>
      <c r="KCI13" s="129"/>
      <c r="KCJ13" s="129"/>
      <c r="KCK13" s="129"/>
      <c r="KCL13" s="129"/>
      <c r="KCM13" s="129"/>
      <c r="KCN13" s="129"/>
      <c r="KCO13" s="129"/>
      <c r="KCP13" s="129"/>
      <c r="KCQ13" s="129"/>
      <c r="KCR13" s="129"/>
      <c r="KCS13" s="129"/>
      <c r="KCT13" s="129"/>
      <c r="KCU13" s="129"/>
      <c r="KCV13" s="129"/>
      <c r="KCW13" s="129"/>
      <c r="KCX13" s="129"/>
      <c r="KCY13" s="129"/>
      <c r="KCZ13" s="129"/>
      <c r="KDA13" s="129"/>
      <c r="KDB13" s="129"/>
      <c r="KDC13" s="129"/>
      <c r="KDD13" s="129"/>
      <c r="KDE13" s="129"/>
      <c r="KDF13" s="129"/>
      <c r="KDG13" s="129"/>
      <c r="KDH13" s="129"/>
      <c r="KDI13" s="129"/>
      <c r="KDJ13" s="129"/>
      <c r="KDK13" s="129"/>
      <c r="KDL13" s="129"/>
      <c r="KDM13" s="129"/>
      <c r="KDN13" s="129"/>
      <c r="KDO13" s="129"/>
      <c r="KDP13" s="129"/>
      <c r="KDQ13" s="129"/>
      <c r="KDR13" s="129"/>
      <c r="KDS13" s="129"/>
      <c r="KDT13" s="129"/>
      <c r="KDU13" s="129"/>
      <c r="KDV13" s="129"/>
      <c r="KDW13" s="129"/>
      <c r="KDX13" s="129"/>
      <c r="KDY13" s="129"/>
      <c r="KDZ13" s="129"/>
      <c r="KEA13" s="129"/>
      <c r="KEB13" s="129"/>
      <c r="KEC13" s="129"/>
      <c r="KED13" s="129"/>
      <c r="KEE13" s="129"/>
      <c r="KEF13" s="129"/>
      <c r="KEG13" s="129"/>
      <c r="KEH13" s="129"/>
      <c r="KEI13" s="129"/>
      <c r="KEJ13" s="129"/>
      <c r="KEK13" s="129"/>
      <c r="KEL13" s="129"/>
      <c r="KEM13" s="129"/>
      <c r="KEN13" s="129"/>
      <c r="KEO13" s="129"/>
      <c r="KEP13" s="129"/>
      <c r="KEQ13" s="129"/>
      <c r="KER13" s="129"/>
      <c r="KES13" s="129"/>
      <c r="KET13" s="129"/>
      <c r="KEU13" s="129"/>
      <c r="KEV13" s="129"/>
      <c r="KEW13" s="129"/>
      <c r="KEX13" s="129"/>
      <c r="KEY13" s="129"/>
      <c r="KEZ13" s="129"/>
      <c r="KFA13" s="129"/>
      <c r="KFB13" s="129"/>
      <c r="KFC13" s="129"/>
      <c r="KFD13" s="129"/>
      <c r="KFE13" s="129"/>
      <c r="KFF13" s="129"/>
      <c r="KFG13" s="129"/>
      <c r="KFH13" s="129"/>
      <c r="KFI13" s="129"/>
      <c r="KFJ13" s="129"/>
      <c r="KFK13" s="129"/>
      <c r="KFL13" s="129"/>
      <c r="KFM13" s="129"/>
      <c r="KFN13" s="129"/>
      <c r="KFO13" s="129"/>
      <c r="KFP13" s="129"/>
      <c r="KFQ13" s="129"/>
      <c r="KFR13" s="129"/>
      <c r="KFS13" s="129"/>
      <c r="KFT13" s="129"/>
      <c r="KFU13" s="129"/>
      <c r="KFV13" s="129"/>
      <c r="KFW13" s="129"/>
      <c r="KFX13" s="129"/>
      <c r="KFY13" s="129"/>
      <c r="KFZ13" s="129"/>
      <c r="KGA13" s="129"/>
      <c r="KGB13" s="129"/>
      <c r="KGC13" s="129"/>
      <c r="KGD13" s="129"/>
      <c r="KGE13" s="129"/>
      <c r="KGF13" s="129"/>
      <c r="KGG13" s="129"/>
      <c r="KGH13" s="129"/>
      <c r="KGI13" s="129"/>
      <c r="KGJ13" s="129"/>
      <c r="KGK13" s="129"/>
      <c r="KGL13" s="129"/>
      <c r="KGM13" s="129"/>
      <c r="KGN13" s="129"/>
      <c r="KGO13" s="129"/>
      <c r="KGP13" s="129"/>
      <c r="KGQ13" s="129"/>
      <c r="KGR13" s="129"/>
      <c r="KGS13" s="129"/>
      <c r="KGT13" s="129"/>
      <c r="KGU13" s="129"/>
      <c r="KGV13" s="129"/>
      <c r="KGW13" s="129"/>
      <c r="KGX13" s="129"/>
      <c r="KGY13" s="129"/>
      <c r="KGZ13" s="129"/>
      <c r="KHA13" s="129"/>
      <c r="KHB13" s="129"/>
      <c r="KHC13" s="129"/>
      <c r="KHD13" s="129"/>
      <c r="KHE13" s="129"/>
      <c r="KHF13" s="129"/>
      <c r="KHG13" s="129"/>
      <c r="KHH13" s="129"/>
      <c r="KHI13" s="129"/>
      <c r="KHJ13" s="129"/>
      <c r="KHK13" s="129"/>
      <c r="KHL13" s="129"/>
      <c r="KHM13" s="129"/>
      <c r="KHN13" s="129"/>
      <c r="KHO13" s="129"/>
      <c r="KHP13" s="129"/>
      <c r="KHQ13" s="129"/>
      <c r="KHR13" s="129"/>
      <c r="KHS13" s="129"/>
      <c r="KHT13" s="129"/>
      <c r="KHU13" s="129"/>
      <c r="KHV13" s="129"/>
      <c r="KHW13" s="129"/>
      <c r="KHX13" s="129"/>
      <c r="KHY13" s="129"/>
      <c r="KHZ13" s="129"/>
      <c r="KIA13" s="129"/>
      <c r="KIB13" s="129"/>
      <c r="KIC13" s="129"/>
      <c r="KID13" s="129"/>
      <c r="KIE13" s="129"/>
      <c r="KIF13" s="129"/>
      <c r="KIG13" s="129"/>
      <c r="KIH13" s="129"/>
      <c r="KII13" s="129"/>
      <c r="KIJ13" s="129"/>
      <c r="KIK13" s="129"/>
      <c r="KIL13" s="129"/>
      <c r="KIM13" s="129"/>
      <c r="KIN13" s="129"/>
      <c r="KIO13" s="129"/>
      <c r="KIP13" s="129"/>
      <c r="KIQ13" s="129"/>
      <c r="KIR13" s="129"/>
      <c r="KIS13" s="129"/>
      <c r="KIT13" s="129"/>
      <c r="KIU13" s="129"/>
      <c r="KIV13" s="129"/>
      <c r="KIW13" s="129"/>
      <c r="KIX13" s="129"/>
      <c r="KIY13" s="129"/>
      <c r="KIZ13" s="129"/>
      <c r="KJA13" s="129"/>
      <c r="KJB13" s="129"/>
      <c r="KJC13" s="129"/>
      <c r="KJD13" s="129"/>
      <c r="KJE13" s="129"/>
      <c r="KJF13" s="129"/>
      <c r="KJG13" s="129"/>
      <c r="KJH13" s="129"/>
      <c r="KJI13" s="129"/>
      <c r="KJJ13" s="129"/>
      <c r="KJK13" s="129"/>
      <c r="KJL13" s="129"/>
      <c r="KJM13" s="129"/>
      <c r="KJN13" s="129"/>
      <c r="KJO13" s="129"/>
      <c r="KJP13" s="129"/>
      <c r="KJQ13" s="129"/>
      <c r="KJR13" s="129"/>
      <c r="KJS13" s="129"/>
      <c r="KJT13" s="129"/>
      <c r="KJU13" s="129"/>
      <c r="KJV13" s="129"/>
      <c r="KJW13" s="129"/>
      <c r="KJX13" s="129"/>
      <c r="KJY13" s="129"/>
      <c r="KJZ13" s="129"/>
      <c r="KKA13" s="129"/>
      <c r="KKB13" s="129"/>
      <c r="KKC13" s="129"/>
      <c r="KKD13" s="129"/>
      <c r="KKE13" s="129"/>
      <c r="KKF13" s="129"/>
      <c r="KKG13" s="129"/>
      <c r="KKH13" s="129"/>
      <c r="KKI13" s="129"/>
      <c r="KKJ13" s="129"/>
      <c r="KKK13" s="129"/>
      <c r="KKL13" s="129"/>
      <c r="KKM13" s="129"/>
      <c r="KKN13" s="129"/>
      <c r="KKO13" s="129"/>
      <c r="KKP13" s="129"/>
      <c r="KKQ13" s="129"/>
      <c r="KKR13" s="129"/>
      <c r="KKS13" s="129"/>
      <c r="KKT13" s="129"/>
      <c r="KKU13" s="129"/>
      <c r="KKV13" s="129"/>
      <c r="KKW13" s="129"/>
      <c r="KKX13" s="129"/>
      <c r="KKY13" s="129"/>
      <c r="KKZ13" s="129"/>
      <c r="KLA13" s="129"/>
      <c r="KLB13" s="129"/>
      <c r="KLC13" s="129"/>
      <c r="KLD13" s="129"/>
      <c r="KLE13" s="129"/>
      <c r="KLF13" s="129"/>
      <c r="KLG13" s="129"/>
      <c r="KLH13" s="129"/>
      <c r="KLI13" s="129"/>
      <c r="KLJ13" s="129"/>
      <c r="KLK13" s="129"/>
      <c r="KLL13" s="129"/>
      <c r="KLM13" s="129"/>
      <c r="KLN13" s="129"/>
      <c r="KLO13" s="129"/>
      <c r="KLP13" s="129"/>
      <c r="KLQ13" s="129"/>
      <c r="KLR13" s="129"/>
      <c r="KLS13" s="129"/>
      <c r="KLT13" s="129"/>
      <c r="KLU13" s="129"/>
      <c r="KLV13" s="129"/>
      <c r="KLW13" s="129"/>
      <c r="KLX13" s="129"/>
      <c r="KLY13" s="129"/>
      <c r="KLZ13" s="129"/>
      <c r="KMA13" s="129"/>
      <c r="KMB13" s="129"/>
      <c r="KMC13" s="129"/>
      <c r="KMD13" s="129"/>
      <c r="KME13" s="129"/>
      <c r="KMF13" s="129"/>
      <c r="KMG13" s="129"/>
      <c r="KMH13" s="129"/>
      <c r="KMI13" s="129"/>
      <c r="KMJ13" s="129"/>
      <c r="KMK13" s="129"/>
      <c r="KML13" s="129"/>
      <c r="KMM13" s="129"/>
      <c r="KMN13" s="129"/>
      <c r="KMO13" s="129"/>
      <c r="KMP13" s="129"/>
      <c r="KMQ13" s="129"/>
      <c r="KMR13" s="129"/>
      <c r="KMS13" s="129"/>
      <c r="KMT13" s="129"/>
      <c r="KMU13" s="129"/>
      <c r="KMV13" s="129"/>
      <c r="KMW13" s="129"/>
      <c r="KMX13" s="129"/>
      <c r="KMY13" s="129"/>
      <c r="KMZ13" s="129"/>
      <c r="KNA13" s="129"/>
      <c r="KNB13" s="129"/>
      <c r="KNC13" s="129"/>
      <c r="KND13" s="129"/>
      <c r="KNE13" s="129"/>
      <c r="KNF13" s="129"/>
      <c r="KNG13" s="129"/>
      <c r="KNH13" s="129"/>
      <c r="KNI13" s="129"/>
      <c r="KNJ13" s="129"/>
      <c r="KNK13" s="129"/>
      <c r="KNL13" s="129"/>
      <c r="KNM13" s="129"/>
      <c r="KNN13" s="129"/>
      <c r="KNO13" s="129"/>
      <c r="KNP13" s="129"/>
      <c r="KNQ13" s="129"/>
      <c r="KNR13" s="129"/>
      <c r="KNS13" s="129"/>
      <c r="KNT13" s="129"/>
      <c r="KNU13" s="129"/>
      <c r="KNV13" s="129"/>
      <c r="KNW13" s="129"/>
      <c r="KNX13" s="129"/>
      <c r="KNY13" s="129"/>
      <c r="KNZ13" s="129"/>
      <c r="KOA13" s="129"/>
      <c r="KOB13" s="129"/>
      <c r="KOC13" s="129"/>
      <c r="KOD13" s="129"/>
      <c r="KOE13" s="129"/>
      <c r="KOF13" s="129"/>
      <c r="KOG13" s="129"/>
      <c r="KOH13" s="129"/>
      <c r="KOI13" s="129"/>
      <c r="KOJ13" s="129"/>
      <c r="KOK13" s="129"/>
      <c r="KOL13" s="129"/>
      <c r="KOM13" s="129"/>
      <c r="KON13" s="129"/>
      <c r="KOO13" s="129"/>
      <c r="KOP13" s="129"/>
      <c r="KOQ13" s="129"/>
      <c r="KOR13" s="129"/>
      <c r="KOS13" s="129"/>
      <c r="KOT13" s="129"/>
      <c r="KOU13" s="129"/>
      <c r="KOV13" s="129"/>
      <c r="KOW13" s="129"/>
      <c r="KOX13" s="129"/>
      <c r="KOY13" s="129"/>
      <c r="KOZ13" s="129"/>
      <c r="KPA13" s="129"/>
      <c r="KPB13" s="129"/>
      <c r="KPC13" s="129"/>
      <c r="KPD13" s="129"/>
      <c r="KPE13" s="129"/>
      <c r="KPF13" s="129"/>
      <c r="KPG13" s="129"/>
      <c r="KPH13" s="129"/>
      <c r="KPI13" s="129"/>
      <c r="KPJ13" s="129"/>
      <c r="KPK13" s="129"/>
      <c r="KPL13" s="129"/>
      <c r="KPM13" s="129"/>
      <c r="KPN13" s="129"/>
      <c r="KPO13" s="129"/>
      <c r="KPP13" s="129"/>
      <c r="KPQ13" s="129"/>
      <c r="KPR13" s="129"/>
      <c r="KPS13" s="129"/>
      <c r="KPT13" s="129"/>
      <c r="KPU13" s="129"/>
      <c r="KPV13" s="129"/>
      <c r="KPW13" s="129"/>
      <c r="KPX13" s="129"/>
      <c r="KPY13" s="129"/>
      <c r="KPZ13" s="129"/>
      <c r="KQA13" s="129"/>
      <c r="KQB13" s="129"/>
      <c r="KQC13" s="129"/>
      <c r="KQD13" s="129"/>
      <c r="KQE13" s="129"/>
      <c r="KQF13" s="129"/>
      <c r="KQG13" s="129"/>
      <c r="KQH13" s="129"/>
      <c r="KQI13" s="129"/>
      <c r="KQJ13" s="129"/>
      <c r="KQK13" s="129"/>
      <c r="KQL13" s="129"/>
      <c r="KQM13" s="129"/>
      <c r="KQN13" s="129"/>
      <c r="KQO13" s="129"/>
      <c r="KQP13" s="129"/>
      <c r="KQQ13" s="129"/>
      <c r="KQR13" s="129"/>
      <c r="KQS13" s="129"/>
      <c r="KQT13" s="129"/>
      <c r="KQU13" s="129"/>
      <c r="KQV13" s="129"/>
      <c r="KQW13" s="129"/>
      <c r="KQX13" s="129"/>
      <c r="KQY13" s="129"/>
      <c r="KQZ13" s="129"/>
      <c r="KRA13" s="129"/>
      <c r="KRB13" s="129"/>
      <c r="KRC13" s="129"/>
      <c r="KRD13" s="129"/>
      <c r="KRE13" s="129"/>
      <c r="KRF13" s="129"/>
      <c r="KRG13" s="129"/>
      <c r="KRH13" s="129"/>
      <c r="KRI13" s="129"/>
      <c r="KRJ13" s="129"/>
      <c r="KRK13" s="129"/>
      <c r="KRL13" s="129"/>
      <c r="KRM13" s="129"/>
      <c r="KRN13" s="129"/>
      <c r="KRO13" s="129"/>
      <c r="KRP13" s="129"/>
      <c r="KRQ13" s="129"/>
      <c r="KRR13" s="129"/>
      <c r="KRS13" s="129"/>
      <c r="KRT13" s="129"/>
      <c r="KRU13" s="129"/>
      <c r="KRV13" s="129"/>
      <c r="KRW13" s="129"/>
      <c r="KRX13" s="129"/>
      <c r="KRY13" s="129"/>
      <c r="KRZ13" s="129"/>
      <c r="KSA13" s="129"/>
      <c r="KSB13" s="129"/>
      <c r="KSC13" s="129"/>
      <c r="KSD13" s="129"/>
      <c r="KSE13" s="129"/>
      <c r="KSF13" s="129"/>
      <c r="KSG13" s="129"/>
      <c r="KSH13" s="129"/>
      <c r="KSI13" s="129"/>
      <c r="KSJ13" s="129"/>
      <c r="KSK13" s="129"/>
      <c r="KSL13" s="129"/>
      <c r="KSM13" s="129"/>
      <c r="KSN13" s="129"/>
      <c r="KSO13" s="129"/>
      <c r="KSP13" s="129"/>
      <c r="KSQ13" s="129"/>
      <c r="KSR13" s="129"/>
      <c r="KSS13" s="129"/>
      <c r="KST13" s="129"/>
      <c r="KSU13" s="129"/>
      <c r="KSV13" s="129"/>
      <c r="KSW13" s="129"/>
      <c r="KSX13" s="129"/>
      <c r="KSY13" s="129"/>
      <c r="KSZ13" s="129"/>
      <c r="KTA13" s="129"/>
      <c r="KTB13" s="129"/>
      <c r="KTC13" s="129"/>
      <c r="KTD13" s="129"/>
      <c r="KTE13" s="129"/>
      <c r="KTF13" s="129"/>
      <c r="KTG13" s="129"/>
      <c r="KTH13" s="129"/>
      <c r="KTI13" s="129"/>
      <c r="KTJ13" s="129"/>
      <c r="KTK13" s="129"/>
      <c r="KTL13" s="129"/>
      <c r="KTM13" s="129"/>
      <c r="KTN13" s="129"/>
      <c r="KTO13" s="129"/>
      <c r="KTP13" s="129"/>
      <c r="KTQ13" s="129"/>
      <c r="KTR13" s="129"/>
      <c r="KTS13" s="129"/>
      <c r="KTT13" s="129"/>
      <c r="KTU13" s="129"/>
      <c r="KTV13" s="129"/>
      <c r="KTW13" s="129"/>
      <c r="KTX13" s="129"/>
      <c r="KTY13" s="129"/>
      <c r="KTZ13" s="129"/>
      <c r="KUA13" s="129"/>
      <c r="KUB13" s="129"/>
      <c r="KUC13" s="129"/>
      <c r="KUD13" s="129"/>
      <c r="KUE13" s="129"/>
      <c r="KUF13" s="129"/>
      <c r="KUG13" s="129"/>
      <c r="KUH13" s="129"/>
      <c r="KUI13" s="129"/>
      <c r="KUJ13" s="129"/>
      <c r="KUK13" s="129"/>
      <c r="KUL13" s="129"/>
      <c r="KUM13" s="129"/>
      <c r="KUN13" s="129"/>
      <c r="KUO13" s="129"/>
      <c r="KUP13" s="129"/>
      <c r="KUQ13" s="129"/>
      <c r="KUR13" s="129"/>
      <c r="KUS13" s="129"/>
      <c r="KUT13" s="129"/>
      <c r="KUU13" s="129"/>
      <c r="KUV13" s="129"/>
      <c r="KUW13" s="129"/>
      <c r="KUX13" s="129"/>
      <c r="KUY13" s="129"/>
      <c r="KUZ13" s="129"/>
      <c r="KVA13" s="129"/>
      <c r="KVB13" s="129"/>
      <c r="KVC13" s="129"/>
      <c r="KVD13" s="129"/>
      <c r="KVE13" s="129"/>
      <c r="KVF13" s="129"/>
      <c r="KVG13" s="129"/>
      <c r="KVH13" s="129"/>
      <c r="KVI13" s="129"/>
      <c r="KVJ13" s="129"/>
      <c r="KVK13" s="129"/>
      <c r="KVL13" s="129"/>
      <c r="KVM13" s="129"/>
      <c r="KVN13" s="129"/>
      <c r="KVO13" s="129"/>
      <c r="KVP13" s="129"/>
      <c r="KVQ13" s="129"/>
      <c r="KVR13" s="129"/>
      <c r="KVS13" s="129"/>
      <c r="KVT13" s="129"/>
      <c r="KVU13" s="129"/>
      <c r="KVV13" s="129"/>
      <c r="KVW13" s="129"/>
      <c r="KVX13" s="129"/>
      <c r="KVY13" s="129"/>
      <c r="KVZ13" s="129"/>
      <c r="KWA13" s="129"/>
      <c r="KWB13" s="129"/>
      <c r="KWC13" s="129"/>
      <c r="KWD13" s="129"/>
      <c r="KWE13" s="129"/>
      <c r="KWF13" s="129"/>
      <c r="KWG13" s="129"/>
      <c r="KWH13" s="129"/>
      <c r="KWI13" s="129"/>
      <c r="KWJ13" s="129"/>
      <c r="KWK13" s="129"/>
      <c r="KWL13" s="129"/>
      <c r="KWM13" s="129"/>
      <c r="KWN13" s="129"/>
      <c r="KWO13" s="129"/>
      <c r="KWP13" s="129"/>
      <c r="KWQ13" s="129"/>
      <c r="KWR13" s="129"/>
      <c r="KWS13" s="129"/>
      <c r="KWT13" s="129"/>
      <c r="KWU13" s="129"/>
      <c r="KWV13" s="129"/>
      <c r="KWW13" s="129"/>
      <c r="KWX13" s="129"/>
      <c r="KWY13" s="129"/>
      <c r="KWZ13" s="129"/>
      <c r="KXA13" s="129"/>
      <c r="KXB13" s="129"/>
      <c r="KXC13" s="129"/>
      <c r="KXD13" s="129"/>
      <c r="KXE13" s="129"/>
      <c r="KXF13" s="129"/>
      <c r="KXG13" s="129"/>
      <c r="KXH13" s="129"/>
      <c r="KXI13" s="129"/>
      <c r="KXJ13" s="129"/>
      <c r="KXK13" s="129"/>
      <c r="KXL13" s="129"/>
      <c r="KXM13" s="129"/>
      <c r="KXN13" s="129"/>
      <c r="KXO13" s="129"/>
      <c r="KXP13" s="129"/>
      <c r="KXQ13" s="129"/>
      <c r="KXR13" s="129"/>
      <c r="KXS13" s="129"/>
      <c r="KXT13" s="129"/>
      <c r="KXU13" s="129"/>
      <c r="KXV13" s="129"/>
      <c r="KXW13" s="129"/>
      <c r="KXX13" s="129"/>
      <c r="KXY13" s="129"/>
      <c r="KXZ13" s="129"/>
      <c r="KYA13" s="129"/>
      <c r="KYB13" s="129"/>
      <c r="KYC13" s="129"/>
      <c r="KYD13" s="129"/>
      <c r="KYE13" s="129"/>
      <c r="KYF13" s="129"/>
      <c r="KYG13" s="129"/>
      <c r="KYH13" s="129"/>
      <c r="KYI13" s="129"/>
      <c r="KYJ13" s="129"/>
      <c r="KYK13" s="129"/>
      <c r="KYL13" s="129"/>
      <c r="KYM13" s="129"/>
      <c r="KYN13" s="129"/>
      <c r="KYO13" s="129"/>
      <c r="KYP13" s="129"/>
      <c r="KYQ13" s="129"/>
      <c r="KYR13" s="129"/>
      <c r="KYS13" s="129"/>
      <c r="KYT13" s="129"/>
      <c r="KYU13" s="129"/>
      <c r="KYV13" s="129"/>
      <c r="KYW13" s="129"/>
      <c r="KYX13" s="129"/>
      <c r="KYY13" s="129"/>
      <c r="KYZ13" s="129"/>
      <c r="KZA13" s="129"/>
      <c r="KZB13" s="129"/>
      <c r="KZC13" s="129"/>
      <c r="KZD13" s="129"/>
      <c r="KZE13" s="129"/>
      <c r="KZF13" s="129"/>
      <c r="KZG13" s="129"/>
      <c r="KZH13" s="129"/>
      <c r="KZI13" s="129"/>
      <c r="KZJ13" s="129"/>
      <c r="KZK13" s="129"/>
      <c r="KZL13" s="129"/>
      <c r="KZM13" s="129"/>
      <c r="KZN13" s="129"/>
      <c r="KZO13" s="129"/>
      <c r="KZP13" s="129"/>
      <c r="KZQ13" s="129"/>
      <c r="KZR13" s="129"/>
      <c r="KZS13" s="129"/>
      <c r="KZT13" s="129"/>
      <c r="KZU13" s="129"/>
      <c r="KZV13" s="129"/>
      <c r="KZW13" s="129"/>
      <c r="KZX13" s="129"/>
      <c r="KZY13" s="129"/>
      <c r="KZZ13" s="129"/>
      <c r="LAA13" s="129"/>
      <c r="LAB13" s="129"/>
      <c r="LAC13" s="129"/>
      <c r="LAD13" s="129"/>
      <c r="LAE13" s="129"/>
      <c r="LAF13" s="129"/>
      <c r="LAG13" s="129"/>
      <c r="LAH13" s="129"/>
      <c r="LAI13" s="129"/>
      <c r="LAJ13" s="129"/>
      <c r="LAK13" s="129"/>
      <c r="LAL13" s="129"/>
      <c r="LAM13" s="129"/>
      <c r="LAN13" s="129"/>
      <c r="LAO13" s="129"/>
      <c r="LAP13" s="129"/>
      <c r="LAQ13" s="129"/>
      <c r="LAR13" s="129"/>
      <c r="LAS13" s="129"/>
      <c r="LAT13" s="129"/>
      <c r="LAU13" s="129"/>
      <c r="LAV13" s="129"/>
      <c r="LAW13" s="129"/>
      <c r="LAX13" s="129"/>
      <c r="LAY13" s="129"/>
      <c r="LAZ13" s="129"/>
      <c r="LBA13" s="129"/>
      <c r="LBB13" s="129"/>
      <c r="LBC13" s="129"/>
      <c r="LBD13" s="129"/>
      <c r="LBE13" s="129"/>
      <c r="LBF13" s="129"/>
      <c r="LBG13" s="129"/>
      <c r="LBH13" s="129"/>
      <c r="LBI13" s="129"/>
      <c r="LBJ13" s="129"/>
      <c r="LBK13" s="129"/>
      <c r="LBL13" s="129"/>
      <c r="LBM13" s="129"/>
      <c r="LBN13" s="129"/>
      <c r="LBO13" s="129"/>
      <c r="LBP13" s="129"/>
      <c r="LBQ13" s="129"/>
      <c r="LBR13" s="129"/>
      <c r="LBS13" s="129"/>
      <c r="LBT13" s="129"/>
      <c r="LBU13" s="129"/>
      <c r="LBV13" s="129"/>
      <c r="LBW13" s="129"/>
      <c r="LBX13" s="129"/>
      <c r="LBY13" s="129"/>
      <c r="LBZ13" s="129"/>
      <c r="LCA13" s="129"/>
      <c r="LCB13" s="129"/>
      <c r="LCC13" s="129"/>
      <c r="LCD13" s="129"/>
      <c r="LCE13" s="129"/>
      <c r="LCF13" s="129"/>
      <c r="LCG13" s="129"/>
      <c r="LCH13" s="129"/>
      <c r="LCI13" s="129"/>
      <c r="LCJ13" s="129"/>
      <c r="LCK13" s="129"/>
      <c r="LCL13" s="129"/>
      <c r="LCM13" s="129"/>
      <c r="LCN13" s="129"/>
      <c r="LCO13" s="129"/>
      <c r="LCP13" s="129"/>
      <c r="LCQ13" s="129"/>
      <c r="LCR13" s="129"/>
      <c r="LCS13" s="129"/>
      <c r="LCT13" s="129"/>
      <c r="LCU13" s="129"/>
      <c r="LCV13" s="129"/>
      <c r="LCW13" s="129"/>
      <c r="LCX13" s="129"/>
      <c r="LCY13" s="129"/>
      <c r="LCZ13" s="129"/>
      <c r="LDA13" s="129"/>
      <c r="LDB13" s="129"/>
      <c r="LDC13" s="129"/>
      <c r="LDD13" s="129"/>
      <c r="LDE13" s="129"/>
      <c r="LDF13" s="129"/>
      <c r="LDG13" s="129"/>
      <c r="LDH13" s="129"/>
      <c r="LDI13" s="129"/>
      <c r="LDJ13" s="129"/>
      <c r="LDK13" s="129"/>
      <c r="LDL13" s="129"/>
      <c r="LDM13" s="129"/>
      <c r="LDN13" s="129"/>
      <c r="LDO13" s="129"/>
      <c r="LDP13" s="129"/>
      <c r="LDQ13" s="129"/>
      <c r="LDR13" s="129"/>
      <c r="LDS13" s="129"/>
      <c r="LDT13" s="129"/>
      <c r="LDU13" s="129"/>
      <c r="LDV13" s="129"/>
      <c r="LDW13" s="129"/>
      <c r="LDX13" s="129"/>
      <c r="LDY13" s="129"/>
      <c r="LDZ13" s="129"/>
      <c r="LEA13" s="129"/>
      <c r="LEB13" s="129"/>
      <c r="LEC13" s="129"/>
      <c r="LED13" s="129"/>
      <c r="LEE13" s="129"/>
      <c r="LEF13" s="129"/>
      <c r="LEG13" s="129"/>
      <c r="LEH13" s="129"/>
      <c r="LEI13" s="129"/>
      <c r="LEJ13" s="129"/>
      <c r="LEK13" s="129"/>
      <c r="LEL13" s="129"/>
      <c r="LEM13" s="129"/>
      <c r="LEN13" s="129"/>
      <c r="LEO13" s="129"/>
      <c r="LEP13" s="129"/>
      <c r="LEQ13" s="129"/>
      <c r="LER13" s="129"/>
      <c r="LES13" s="129"/>
      <c r="LET13" s="129"/>
      <c r="LEU13" s="129"/>
      <c r="LEV13" s="129"/>
      <c r="LEW13" s="129"/>
      <c r="LEX13" s="129"/>
      <c r="LEY13" s="129"/>
      <c r="LEZ13" s="129"/>
      <c r="LFA13" s="129"/>
      <c r="LFB13" s="129"/>
      <c r="LFC13" s="129"/>
      <c r="LFD13" s="129"/>
      <c r="LFE13" s="129"/>
      <c r="LFF13" s="129"/>
      <c r="LFG13" s="129"/>
      <c r="LFH13" s="129"/>
      <c r="LFI13" s="129"/>
      <c r="LFJ13" s="129"/>
      <c r="LFK13" s="129"/>
      <c r="LFL13" s="129"/>
      <c r="LFM13" s="129"/>
      <c r="LFN13" s="129"/>
      <c r="LFO13" s="129"/>
      <c r="LFP13" s="129"/>
      <c r="LFQ13" s="129"/>
      <c r="LFR13" s="129"/>
      <c r="LFS13" s="129"/>
      <c r="LFT13" s="129"/>
      <c r="LFU13" s="129"/>
      <c r="LFV13" s="129"/>
      <c r="LFW13" s="129"/>
      <c r="LFX13" s="129"/>
      <c r="LFY13" s="129"/>
      <c r="LFZ13" s="129"/>
      <c r="LGA13" s="129"/>
      <c r="LGB13" s="129"/>
      <c r="LGC13" s="129"/>
      <c r="LGD13" s="129"/>
      <c r="LGE13" s="129"/>
      <c r="LGF13" s="129"/>
      <c r="LGG13" s="129"/>
      <c r="LGH13" s="129"/>
      <c r="LGI13" s="129"/>
      <c r="LGJ13" s="129"/>
      <c r="LGK13" s="129"/>
      <c r="LGL13" s="129"/>
      <c r="LGM13" s="129"/>
      <c r="LGN13" s="129"/>
      <c r="LGO13" s="129"/>
      <c r="LGP13" s="129"/>
      <c r="LGQ13" s="129"/>
      <c r="LGR13" s="129"/>
      <c r="LGS13" s="129"/>
      <c r="LGT13" s="129"/>
      <c r="LGU13" s="129"/>
      <c r="LGV13" s="129"/>
      <c r="LGW13" s="129"/>
      <c r="LGX13" s="129"/>
      <c r="LGY13" s="129"/>
      <c r="LGZ13" s="129"/>
      <c r="LHA13" s="129"/>
      <c r="LHB13" s="129"/>
      <c r="LHC13" s="129"/>
      <c r="LHD13" s="129"/>
      <c r="LHE13" s="129"/>
      <c r="LHF13" s="129"/>
      <c r="LHG13" s="129"/>
      <c r="LHH13" s="129"/>
      <c r="LHI13" s="129"/>
      <c r="LHJ13" s="129"/>
      <c r="LHK13" s="129"/>
      <c r="LHL13" s="129"/>
      <c r="LHM13" s="129"/>
      <c r="LHN13" s="129"/>
      <c r="LHO13" s="129"/>
      <c r="LHP13" s="129"/>
      <c r="LHQ13" s="129"/>
      <c r="LHR13" s="129"/>
      <c r="LHS13" s="129"/>
      <c r="LHT13" s="129"/>
      <c r="LHU13" s="129"/>
      <c r="LHV13" s="129"/>
      <c r="LHW13" s="129"/>
      <c r="LHX13" s="129"/>
      <c r="LHY13" s="129"/>
      <c r="LHZ13" s="129"/>
      <c r="LIA13" s="129"/>
      <c r="LIB13" s="129"/>
      <c r="LIC13" s="129"/>
      <c r="LID13" s="129"/>
      <c r="LIE13" s="129"/>
      <c r="LIF13" s="129"/>
      <c r="LIG13" s="129"/>
      <c r="LIH13" s="129"/>
      <c r="LII13" s="129"/>
      <c r="LIJ13" s="129"/>
      <c r="LIK13" s="129"/>
      <c r="LIL13" s="129"/>
      <c r="LIM13" s="129"/>
      <c r="LIN13" s="129"/>
      <c r="LIO13" s="129"/>
      <c r="LIP13" s="129"/>
      <c r="LIQ13" s="129"/>
      <c r="LIR13" s="129"/>
      <c r="LIS13" s="129"/>
      <c r="LIT13" s="129"/>
      <c r="LIU13" s="129"/>
      <c r="LIV13" s="129"/>
      <c r="LIW13" s="129"/>
      <c r="LIX13" s="129"/>
      <c r="LIY13" s="129"/>
      <c r="LIZ13" s="129"/>
      <c r="LJA13" s="129"/>
      <c r="LJB13" s="129"/>
      <c r="LJC13" s="129"/>
      <c r="LJD13" s="129"/>
      <c r="LJE13" s="129"/>
      <c r="LJF13" s="129"/>
      <c r="LJG13" s="129"/>
      <c r="LJH13" s="129"/>
      <c r="LJI13" s="129"/>
      <c r="LJJ13" s="129"/>
      <c r="LJK13" s="129"/>
      <c r="LJL13" s="129"/>
      <c r="LJM13" s="129"/>
      <c r="LJN13" s="129"/>
      <c r="LJO13" s="129"/>
      <c r="LJP13" s="129"/>
      <c r="LJQ13" s="129"/>
      <c r="LJR13" s="129"/>
      <c r="LJS13" s="129"/>
      <c r="LJT13" s="129"/>
      <c r="LJU13" s="129"/>
      <c r="LJV13" s="129"/>
      <c r="LJW13" s="129"/>
      <c r="LJX13" s="129"/>
      <c r="LJY13" s="129"/>
      <c r="LJZ13" s="129"/>
      <c r="LKA13" s="129"/>
      <c r="LKB13" s="129"/>
      <c r="LKC13" s="129"/>
      <c r="LKD13" s="129"/>
      <c r="LKE13" s="129"/>
      <c r="LKF13" s="129"/>
      <c r="LKG13" s="129"/>
      <c r="LKH13" s="129"/>
      <c r="LKI13" s="129"/>
      <c r="LKJ13" s="129"/>
      <c r="LKK13" s="129"/>
      <c r="LKL13" s="129"/>
      <c r="LKM13" s="129"/>
      <c r="LKN13" s="129"/>
      <c r="LKO13" s="129"/>
      <c r="LKP13" s="129"/>
      <c r="LKQ13" s="129"/>
      <c r="LKR13" s="129"/>
      <c r="LKS13" s="129"/>
      <c r="LKT13" s="129"/>
      <c r="LKU13" s="129"/>
      <c r="LKV13" s="129"/>
      <c r="LKW13" s="129"/>
      <c r="LKX13" s="129"/>
      <c r="LKY13" s="129"/>
      <c r="LKZ13" s="129"/>
      <c r="LLA13" s="129"/>
      <c r="LLB13" s="129"/>
      <c r="LLC13" s="129"/>
      <c r="LLD13" s="129"/>
      <c r="LLE13" s="129"/>
      <c r="LLF13" s="129"/>
      <c r="LLG13" s="129"/>
      <c r="LLH13" s="129"/>
      <c r="LLI13" s="129"/>
      <c r="LLJ13" s="129"/>
      <c r="LLK13" s="129"/>
      <c r="LLL13" s="129"/>
      <c r="LLM13" s="129"/>
      <c r="LLN13" s="129"/>
      <c r="LLO13" s="129"/>
      <c r="LLP13" s="129"/>
      <c r="LLQ13" s="129"/>
      <c r="LLR13" s="129"/>
      <c r="LLS13" s="129"/>
      <c r="LLT13" s="129"/>
      <c r="LLU13" s="129"/>
      <c r="LLV13" s="129"/>
      <c r="LLW13" s="129"/>
      <c r="LLX13" s="129"/>
      <c r="LLY13" s="129"/>
      <c r="LLZ13" s="129"/>
      <c r="LMA13" s="129"/>
      <c r="LMB13" s="129"/>
      <c r="LMC13" s="129"/>
      <c r="LMD13" s="129"/>
      <c r="LME13" s="129"/>
      <c r="LMF13" s="129"/>
      <c r="LMG13" s="129"/>
      <c r="LMH13" s="129"/>
      <c r="LMI13" s="129"/>
      <c r="LMJ13" s="129"/>
      <c r="LMK13" s="129"/>
      <c r="LML13" s="129"/>
      <c r="LMM13" s="129"/>
      <c r="LMN13" s="129"/>
      <c r="LMO13" s="129"/>
      <c r="LMP13" s="129"/>
      <c r="LMQ13" s="129"/>
      <c r="LMR13" s="129"/>
      <c r="LMS13" s="129"/>
      <c r="LMT13" s="129"/>
      <c r="LMU13" s="129"/>
      <c r="LMV13" s="129"/>
      <c r="LMW13" s="129"/>
      <c r="LMX13" s="129"/>
      <c r="LMY13" s="129"/>
      <c r="LMZ13" s="129"/>
      <c r="LNA13" s="129"/>
      <c r="LNB13" s="129"/>
      <c r="LNC13" s="129"/>
      <c r="LND13" s="129"/>
      <c r="LNE13" s="129"/>
      <c r="LNF13" s="129"/>
      <c r="LNG13" s="129"/>
      <c r="LNH13" s="129"/>
      <c r="LNI13" s="129"/>
      <c r="LNJ13" s="129"/>
      <c r="LNK13" s="129"/>
      <c r="LNL13" s="129"/>
      <c r="LNM13" s="129"/>
      <c r="LNN13" s="129"/>
      <c r="LNO13" s="129"/>
      <c r="LNP13" s="129"/>
      <c r="LNQ13" s="129"/>
      <c r="LNR13" s="129"/>
      <c r="LNS13" s="129"/>
      <c r="LNT13" s="129"/>
      <c r="LNU13" s="129"/>
      <c r="LNV13" s="129"/>
      <c r="LNW13" s="129"/>
      <c r="LNX13" s="129"/>
      <c r="LNY13" s="129"/>
      <c r="LNZ13" s="129"/>
      <c r="LOA13" s="129"/>
      <c r="LOB13" s="129"/>
      <c r="LOC13" s="129"/>
      <c r="LOD13" s="129"/>
      <c r="LOE13" s="129"/>
      <c r="LOF13" s="129"/>
      <c r="LOG13" s="129"/>
      <c r="LOH13" s="129"/>
      <c r="LOI13" s="129"/>
      <c r="LOJ13" s="129"/>
      <c r="LOK13" s="129"/>
      <c r="LOL13" s="129"/>
      <c r="LOM13" s="129"/>
      <c r="LON13" s="129"/>
      <c r="LOO13" s="129"/>
      <c r="LOP13" s="129"/>
      <c r="LOQ13" s="129"/>
      <c r="LOR13" s="129"/>
      <c r="LOS13" s="129"/>
      <c r="LOT13" s="129"/>
      <c r="LOU13" s="129"/>
      <c r="LOV13" s="129"/>
      <c r="LOW13" s="129"/>
      <c r="LOX13" s="129"/>
      <c r="LOY13" s="129"/>
      <c r="LOZ13" s="129"/>
      <c r="LPA13" s="129"/>
      <c r="LPB13" s="129"/>
      <c r="LPC13" s="129"/>
      <c r="LPD13" s="129"/>
      <c r="LPE13" s="129"/>
      <c r="LPF13" s="129"/>
      <c r="LPG13" s="129"/>
      <c r="LPH13" s="129"/>
      <c r="LPI13" s="129"/>
      <c r="LPJ13" s="129"/>
      <c r="LPK13" s="129"/>
      <c r="LPL13" s="129"/>
      <c r="LPM13" s="129"/>
      <c r="LPN13" s="129"/>
      <c r="LPO13" s="129"/>
      <c r="LPP13" s="129"/>
      <c r="LPQ13" s="129"/>
      <c r="LPR13" s="129"/>
      <c r="LPS13" s="129"/>
      <c r="LPT13" s="129"/>
      <c r="LPU13" s="129"/>
      <c r="LPV13" s="129"/>
      <c r="LPW13" s="129"/>
      <c r="LPX13" s="129"/>
      <c r="LPY13" s="129"/>
      <c r="LPZ13" s="129"/>
      <c r="LQA13" s="129"/>
      <c r="LQB13" s="129"/>
      <c r="LQC13" s="129"/>
      <c r="LQD13" s="129"/>
      <c r="LQE13" s="129"/>
      <c r="LQF13" s="129"/>
      <c r="LQG13" s="129"/>
      <c r="LQH13" s="129"/>
      <c r="LQI13" s="129"/>
      <c r="LQJ13" s="129"/>
      <c r="LQK13" s="129"/>
      <c r="LQL13" s="129"/>
      <c r="LQM13" s="129"/>
      <c r="LQN13" s="129"/>
      <c r="LQO13" s="129"/>
      <c r="LQP13" s="129"/>
      <c r="LQQ13" s="129"/>
      <c r="LQR13" s="129"/>
      <c r="LQS13" s="129"/>
      <c r="LQT13" s="129"/>
      <c r="LQU13" s="129"/>
      <c r="LQV13" s="129"/>
      <c r="LQW13" s="129"/>
      <c r="LQX13" s="129"/>
      <c r="LQY13" s="129"/>
      <c r="LQZ13" s="129"/>
      <c r="LRA13" s="129"/>
      <c r="LRB13" s="129"/>
      <c r="LRC13" s="129"/>
      <c r="LRD13" s="129"/>
      <c r="LRE13" s="129"/>
      <c r="LRF13" s="129"/>
      <c r="LRG13" s="129"/>
      <c r="LRH13" s="129"/>
      <c r="LRI13" s="129"/>
      <c r="LRJ13" s="129"/>
      <c r="LRK13" s="129"/>
      <c r="LRL13" s="129"/>
      <c r="LRM13" s="129"/>
      <c r="LRN13" s="129"/>
      <c r="LRO13" s="129"/>
      <c r="LRP13" s="129"/>
      <c r="LRQ13" s="129"/>
      <c r="LRR13" s="129"/>
      <c r="LRS13" s="129"/>
      <c r="LRT13" s="129"/>
      <c r="LRU13" s="129"/>
      <c r="LRV13" s="129"/>
      <c r="LRW13" s="129"/>
      <c r="LRX13" s="129"/>
      <c r="LRY13" s="129"/>
      <c r="LRZ13" s="129"/>
      <c r="LSA13" s="129"/>
      <c r="LSB13" s="129"/>
      <c r="LSC13" s="129"/>
      <c r="LSD13" s="129"/>
      <c r="LSE13" s="129"/>
      <c r="LSF13" s="129"/>
      <c r="LSG13" s="129"/>
      <c r="LSH13" s="129"/>
      <c r="LSI13" s="129"/>
      <c r="LSJ13" s="129"/>
      <c r="LSK13" s="129"/>
      <c r="LSL13" s="129"/>
      <c r="LSM13" s="129"/>
      <c r="LSN13" s="129"/>
      <c r="LSO13" s="129"/>
      <c r="LSP13" s="129"/>
      <c r="LSQ13" s="129"/>
      <c r="LSR13" s="129"/>
      <c r="LSS13" s="129"/>
      <c r="LST13" s="129"/>
      <c r="LSU13" s="129"/>
      <c r="LSV13" s="129"/>
      <c r="LSW13" s="129"/>
      <c r="LSX13" s="129"/>
      <c r="LSY13" s="129"/>
      <c r="LSZ13" s="129"/>
      <c r="LTA13" s="129"/>
      <c r="LTB13" s="129"/>
      <c r="LTC13" s="129"/>
      <c r="LTD13" s="129"/>
      <c r="LTE13" s="129"/>
      <c r="LTF13" s="129"/>
      <c r="LTG13" s="129"/>
      <c r="LTH13" s="129"/>
      <c r="LTI13" s="129"/>
      <c r="LTJ13" s="129"/>
      <c r="LTK13" s="129"/>
      <c r="LTL13" s="129"/>
      <c r="LTM13" s="129"/>
      <c r="LTN13" s="129"/>
      <c r="LTO13" s="129"/>
      <c r="LTP13" s="129"/>
      <c r="LTQ13" s="129"/>
      <c r="LTR13" s="129"/>
      <c r="LTS13" s="129"/>
      <c r="LTT13" s="129"/>
      <c r="LTU13" s="129"/>
      <c r="LTV13" s="129"/>
      <c r="LTW13" s="129"/>
      <c r="LTX13" s="129"/>
      <c r="LTY13" s="129"/>
      <c r="LTZ13" s="129"/>
      <c r="LUA13" s="129"/>
      <c r="LUB13" s="129"/>
      <c r="LUC13" s="129"/>
      <c r="LUD13" s="129"/>
      <c r="LUE13" s="129"/>
      <c r="LUF13" s="129"/>
      <c r="LUG13" s="129"/>
      <c r="LUH13" s="129"/>
      <c r="LUI13" s="129"/>
      <c r="LUJ13" s="129"/>
      <c r="LUK13" s="129"/>
      <c r="LUL13" s="129"/>
      <c r="LUM13" s="129"/>
      <c r="LUN13" s="129"/>
      <c r="LUO13" s="129"/>
      <c r="LUP13" s="129"/>
      <c r="LUQ13" s="129"/>
      <c r="LUR13" s="129"/>
      <c r="LUS13" s="129"/>
      <c r="LUT13" s="129"/>
      <c r="LUU13" s="129"/>
      <c r="LUV13" s="129"/>
      <c r="LUW13" s="129"/>
      <c r="LUX13" s="129"/>
      <c r="LUY13" s="129"/>
      <c r="LUZ13" s="129"/>
      <c r="LVA13" s="129"/>
      <c r="LVB13" s="129"/>
      <c r="LVC13" s="129"/>
      <c r="LVD13" s="129"/>
      <c r="LVE13" s="129"/>
      <c r="LVF13" s="129"/>
      <c r="LVG13" s="129"/>
      <c r="LVH13" s="129"/>
      <c r="LVI13" s="129"/>
      <c r="LVJ13" s="129"/>
      <c r="LVK13" s="129"/>
      <c r="LVL13" s="129"/>
      <c r="LVM13" s="129"/>
      <c r="LVN13" s="129"/>
      <c r="LVO13" s="129"/>
      <c r="LVP13" s="129"/>
      <c r="LVQ13" s="129"/>
      <c r="LVR13" s="129"/>
      <c r="LVS13" s="129"/>
      <c r="LVT13" s="129"/>
      <c r="LVU13" s="129"/>
      <c r="LVV13" s="129"/>
      <c r="LVW13" s="129"/>
      <c r="LVX13" s="129"/>
      <c r="LVY13" s="129"/>
      <c r="LVZ13" s="129"/>
      <c r="LWA13" s="129"/>
      <c r="LWB13" s="129"/>
      <c r="LWC13" s="129"/>
      <c r="LWD13" s="129"/>
      <c r="LWE13" s="129"/>
      <c r="LWF13" s="129"/>
      <c r="LWG13" s="129"/>
      <c r="LWH13" s="129"/>
      <c r="LWI13" s="129"/>
      <c r="LWJ13" s="129"/>
      <c r="LWK13" s="129"/>
      <c r="LWL13" s="129"/>
      <c r="LWM13" s="129"/>
      <c r="LWN13" s="129"/>
      <c r="LWO13" s="129"/>
      <c r="LWP13" s="129"/>
      <c r="LWQ13" s="129"/>
      <c r="LWR13" s="129"/>
      <c r="LWS13" s="129"/>
      <c r="LWT13" s="129"/>
      <c r="LWU13" s="129"/>
      <c r="LWV13" s="129"/>
      <c r="LWW13" s="129"/>
      <c r="LWX13" s="129"/>
      <c r="LWY13" s="129"/>
      <c r="LWZ13" s="129"/>
      <c r="LXA13" s="129"/>
      <c r="LXB13" s="129"/>
      <c r="LXC13" s="129"/>
      <c r="LXD13" s="129"/>
      <c r="LXE13" s="129"/>
      <c r="LXF13" s="129"/>
      <c r="LXG13" s="129"/>
      <c r="LXH13" s="129"/>
      <c r="LXI13" s="129"/>
      <c r="LXJ13" s="129"/>
      <c r="LXK13" s="129"/>
      <c r="LXL13" s="129"/>
      <c r="LXM13" s="129"/>
      <c r="LXN13" s="129"/>
      <c r="LXO13" s="129"/>
      <c r="LXP13" s="129"/>
      <c r="LXQ13" s="129"/>
      <c r="LXR13" s="129"/>
      <c r="LXS13" s="129"/>
      <c r="LXT13" s="129"/>
      <c r="LXU13" s="129"/>
      <c r="LXV13" s="129"/>
      <c r="LXW13" s="129"/>
      <c r="LXX13" s="129"/>
      <c r="LXY13" s="129"/>
      <c r="LXZ13" s="129"/>
      <c r="LYA13" s="129"/>
      <c r="LYB13" s="129"/>
      <c r="LYC13" s="129"/>
      <c r="LYD13" s="129"/>
      <c r="LYE13" s="129"/>
      <c r="LYF13" s="129"/>
      <c r="LYG13" s="129"/>
      <c r="LYH13" s="129"/>
      <c r="LYI13" s="129"/>
      <c r="LYJ13" s="129"/>
      <c r="LYK13" s="129"/>
      <c r="LYL13" s="129"/>
      <c r="LYM13" s="129"/>
      <c r="LYN13" s="129"/>
      <c r="LYO13" s="129"/>
      <c r="LYP13" s="129"/>
      <c r="LYQ13" s="129"/>
      <c r="LYR13" s="129"/>
      <c r="LYS13" s="129"/>
      <c r="LYT13" s="129"/>
      <c r="LYU13" s="129"/>
      <c r="LYV13" s="129"/>
      <c r="LYW13" s="129"/>
      <c r="LYX13" s="129"/>
      <c r="LYY13" s="129"/>
      <c r="LYZ13" s="129"/>
      <c r="LZA13" s="129"/>
      <c r="LZB13" s="129"/>
      <c r="LZC13" s="129"/>
      <c r="LZD13" s="129"/>
      <c r="LZE13" s="129"/>
      <c r="LZF13" s="129"/>
      <c r="LZG13" s="129"/>
      <c r="LZH13" s="129"/>
      <c r="LZI13" s="129"/>
      <c r="LZJ13" s="129"/>
      <c r="LZK13" s="129"/>
      <c r="LZL13" s="129"/>
      <c r="LZM13" s="129"/>
      <c r="LZN13" s="129"/>
      <c r="LZO13" s="129"/>
      <c r="LZP13" s="129"/>
      <c r="LZQ13" s="129"/>
      <c r="LZR13" s="129"/>
      <c r="LZS13" s="129"/>
      <c r="LZT13" s="129"/>
      <c r="LZU13" s="129"/>
      <c r="LZV13" s="129"/>
      <c r="LZW13" s="129"/>
      <c r="LZX13" s="129"/>
      <c r="LZY13" s="129"/>
      <c r="LZZ13" s="129"/>
      <c r="MAA13" s="129"/>
      <c r="MAB13" s="129"/>
      <c r="MAC13" s="129"/>
      <c r="MAD13" s="129"/>
      <c r="MAE13" s="129"/>
      <c r="MAF13" s="129"/>
      <c r="MAG13" s="129"/>
      <c r="MAH13" s="129"/>
      <c r="MAI13" s="129"/>
      <c r="MAJ13" s="129"/>
      <c r="MAK13" s="129"/>
      <c r="MAL13" s="129"/>
      <c r="MAM13" s="129"/>
      <c r="MAN13" s="129"/>
      <c r="MAO13" s="129"/>
      <c r="MAP13" s="129"/>
      <c r="MAQ13" s="129"/>
      <c r="MAR13" s="129"/>
      <c r="MAS13" s="129"/>
      <c r="MAT13" s="129"/>
      <c r="MAU13" s="129"/>
      <c r="MAV13" s="129"/>
      <c r="MAW13" s="129"/>
      <c r="MAX13" s="129"/>
      <c r="MAY13" s="129"/>
      <c r="MAZ13" s="129"/>
      <c r="MBA13" s="129"/>
      <c r="MBB13" s="129"/>
      <c r="MBC13" s="129"/>
      <c r="MBD13" s="129"/>
      <c r="MBE13" s="129"/>
      <c r="MBF13" s="129"/>
      <c r="MBG13" s="129"/>
      <c r="MBH13" s="129"/>
      <c r="MBI13" s="129"/>
      <c r="MBJ13" s="129"/>
      <c r="MBK13" s="129"/>
      <c r="MBL13" s="129"/>
      <c r="MBM13" s="129"/>
      <c r="MBN13" s="129"/>
      <c r="MBO13" s="129"/>
      <c r="MBP13" s="129"/>
      <c r="MBQ13" s="129"/>
      <c r="MBR13" s="129"/>
      <c r="MBS13" s="129"/>
      <c r="MBT13" s="129"/>
      <c r="MBU13" s="129"/>
      <c r="MBV13" s="129"/>
      <c r="MBW13" s="129"/>
      <c r="MBX13" s="129"/>
      <c r="MBY13" s="129"/>
      <c r="MBZ13" s="129"/>
      <c r="MCA13" s="129"/>
      <c r="MCB13" s="129"/>
      <c r="MCC13" s="129"/>
      <c r="MCD13" s="129"/>
      <c r="MCE13" s="129"/>
      <c r="MCF13" s="129"/>
      <c r="MCG13" s="129"/>
      <c r="MCH13" s="129"/>
      <c r="MCI13" s="129"/>
      <c r="MCJ13" s="129"/>
      <c r="MCK13" s="129"/>
      <c r="MCL13" s="129"/>
      <c r="MCM13" s="129"/>
      <c r="MCN13" s="129"/>
      <c r="MCO13" s="129"/>
      <c r="MCP13" s="129"/>
      <c r="MCQ13" s="129"/>
      <c r="MCR13" s="129"/>
      <c r="MCS13" s="129"/>
      <c r="MCT13" s="129"/>
      <c r="MCU13" s="129"/>
      <c r="MCV13" s="129"/>
      <c r="MCW13" s="129"/>
      <c r="MCX13" s="129"/>
      <c r="MCY13" s="129"/>
      <c r="MCZ13" s="129"/>
      <c r="MDA13" s="129"/>
      <c r="MDB13" s="129"/>
      <c r="MDC13" s="129"/>
      <c r="MDD13" s="129"/>
      <c r="MDE13" s="129"/>
      <c r="MDF13" s="129"/>
      <c r="MDG13" s="129"/>
      <c r="MDH13" s="129"/>
      <c r="MDI13" s="129"/>
      <c r="MDJ13" s="129"/>
      <c r="MDK13" s="129"/>
      <c r="MDL13" s="129"/>
      <c r="MDM13" s="129"/>
      <c r="MDN13" s="129"/>
      <c r="MDO13" s="129"/>
      <c r="MDP13" s="129"/>
      <c r="MDQ13" s="129"/>
      <c r="MDR13" s="129"/>
      <c r="MDS13" s="129"/>
      <c r="MDT13" s="129"/>
      <c r="MDU13" s="129"/>
      <c r="MDV13" s="129"/>
      <c r="MDW13" s="129"/>
      <c r="MDX13" s="129"/>
      <c r="MDY13" s="129"/>
      <c r="MDZ13" s="129"/>
      <c r="MEA13" s="129"/>
      <c r="MEB13" s="129"/>
      <c r="MEC13" s="129"/>
      <c r="MED13" s="129"/>
      <c r="MEE13" s="129"/>
      <c r="MEF13" s="129"/>
      <c r="MEG13" s="129"/>
      <c r="MEH13" s="129"/>
      <c r="MEI13" s="129"/>
      <c r="MEJ13" s="129"/>
      <c r="MEK13" s="129"/>
      <c r="MEL13" s="129"/>
      <c r="MEM13" s="129"/>
      <c r="MEN13" s="129"/>
      <c r="MEO13" s="129"/>
      <c r="MEP13" s="129"/>
      <c r="MEQ13" s="129"/>
      <c r="MER13" s="129"/>
      <c r="MES13" s="129"/>
      <c r="MET13" s="129"/>
      <c r="MEU13" s="129"/>
      <c r="MEV13" s="129"/>
      <c r="MEW13" s="129"/>
      <c r="MEX13" s="129"/>
      <c r="MEY13" s="129"/>
      <c r="MEZ13" s="129"/>
      <c r="MFA13" s="129"/>
      <c r="MFB13" s="129"/>
      <c r="MFC13" s="129"/>
      <c r="MFD13" s="129"/>
      <c r="MFE13" s="129"/>
      <c r="MFF13" s="129"/>
      <c r="MFG13" s="129"/>
      <c r="MFH13" s="129"/>
      <c r="MFI13" s="129"/>
      <c r="MFJ13" s="129"/>
      <c r="MFK13" s="129"/>
      <c r="MFL13" s="129"/>
      <c r="MFM13" s="129"/>
      <c r="MFN13" s="129"/>
      <c r="MFO13" s="129"/>
      <c r="MFP13" s="129"/>
      <c r="MFQ13" s="129"/>
      <c r="MFR13" s="129"/>
      <c r="MFS13" s="129"/>
      <c r="MFT13" s="129"/>
      <c r="MFU13" s="129"/>
      <c r="MFV13" s="129"/>
      <c r="MFW13" s="129"/>
      <c r="MFX13" s="129"/>
      <c r="MFY13" s="129"/>
      <c r="MFZ13" s="129"/>
      <c r="MGA13" s="129"/>
      <c r="MGB13" s="129"/>
      <c r="MGC13" s="129"/>
      <c r="MGD13" s="129"/>
      <c r="MGE13" s="129"/>
      <c r="MGF13" s="129"/>
      <c r="MGG13" s="129"/>
      <c r="MGH13" s="129"/>
      <c r="MGI13" s="129"/>
      <c r="MGJ13" s="129"/>
      <c r="MGK13" s="129"/>
      <c r="MGL13" s="129"/>
      <c r="MGM13" s="129"/>
      <c r="MGN13" s="129"/>
      <c r="MGO13" s="129"/>
      <c r="MGP13" s="129"/>
      <c r="MGQ13" s="129"/>
      <c r="MGR13" s="129"/>
      <c r="MGS13" s="129"/>
      <c r="MGT13" s="129"/>
      <c r="MGU13" s="129"/>
      <c r="MGV13" s="129"/>
      <c r="MGW13" s="129"/>
      <c r="MGX13" s="129"/>
      <c r="MGY13" s="129"/>
      <c r="MGZ13" s="129"/>
      <c r="MHA13" s="129"/>
      <c r="MHB13" s="129"/>
      <c r="MHC13" s="129"/>
      <c r="MHD13" s="129"/>
      <c r="MHE13" s="129"/>
      <c r="MHF13" s="129"/>
      <c r="MHG13" s="129"/>
      <c r="MHH13" s="129"/>
      <c r="MHI13" s="129"/>
      <c r="MHJ13" s="129"/>
      <c r="MHK13" s="129"/>
      <c r="MHL13" s="129"/>
      <c r="MHM13" s="129"/>
      <c r="MHN13" s="129"/>
      <c r="MHO13" s="129"/>
      <c r="MHP13" s="129"/>
      <c r="MHQ13" s="129"/>
      <c r="MHR13" s="129"/>
      <c r="MHS13" s="129"/>
      <c r="MHT13" s="129"/>
      <c r="MHU13" s="129"/>
      <c r="MHV13" s="129"/>
      <c r="MHW13" s="129"/>
      <c r="MHX13" s="129"/>
      <c r="MHY13" s="129"/>
      <c r="MHZ13" s="129"/>
      <c r="MIA13" s="129"/>
      <c r="MIB13" s="129"/>
      <c r="MIC13" s="129"/>
      <c r="MID13" s="129"/>
      <c r="MIE13" s="129"/>
      <c r="MIF13" s="129"/>
      <c r="MIG13" s="129"/>
      <c r="MIH13" s="129"/>
      <c r="MII13" s="129"/>
      <c r="MIJ13" s="129"/>
      <c r="MIK13" s="129"/>
      <c r="MIL13" s="129"/>
      <c r="MIM13" s="129"/>
      <c r="MIN13" s="129"/>
      <c r="MIO13" s="129"/>
      <c r="MIP13" s="129"/>
      <c r="MIQ13" s="129"/>
      <c r="MIR13" s="129"/>
      <c r="MIS13" s="129"/>
      <c r="MIT13" s="129"/>
      <c r="MIU13" s="129"/>
      <c r="MIV13" s="129"/>
      <c r="MIW13" s="129"/>
      <c r="MIX13" s="129"/>
      <c r="MIY13" s="129"/>
      <c r="MIZ13" s="129"/>
      <c r="MJA13" s="129"/>
      <c r="MJB13" s="129"/>
      <c r="MJC13" s="129"/>
      <c r="MJD13" s="129"/>
      <c r="MJE13" s="129"/>
      <c r="MJF13" s="129"/>
      <c r="MJG13" s="129"/>
      <c r="MJH13" s="129"/>
      <c r="MJI13" s="129"/>
      <c r="MJJ13" s="129"/>
      <c r="MJK13" s="129"/>
      <c r="MJL13" s="129"/>
      <c r="MJM13" s="129"/>
      <c r="MJN13" s="129"/>
      <c r="MJO13" s="129"/>
      <c r="MJP13" s="129"/>
      <c r="MJQ13" s="129"/>
      <c r="MJR13" s="129"/>
      <c r="MJS13" s="129"/>
      <c r="MJT13" s="129"/>
      <c r="MJU13" s="129"/>
      <c r="MJV13" s="129"/>
      <c r="MJW13" s="129"/>
      <c r="MJX13" s="129"/>
      <c r="MJY13" s="129"/>
      <c r="MJZ13" s="129"/>
      <c r="MKA13" s="129"/>
      <c r="MKB13" s="129"/>
      <c r="MKC13" s="129"/>
      <c r="MKD13" s="129"/>
      <c r="MKE13" s="129"/>
      <c r="MKF13" s="129"/>
      <c r="MKG13" s="129"/>
      <c r="MKH13" s="129"/>
      <c r="MKI13" s="129"/>
      <c r="MKJ13" s="129"/>
      <c r="MKK13" s="129"/>
      <c r="MKL13" s="129"/>
      <c r="MKM13" s="129"/>
      <c r="MKN13" s="129"/>
      <c r="MKO13" s="129"/>
      <c r="MKP13" s="129"/>
      <c r="MKQ13" s="129"/>
      <c r="MKR13" s="129"/>
      <c r="MKS13" s="129"/>
      <c r="MKT13" s="129"/>
      <c r="MKU13" s="129"/>
      <c r="MKV13" s="129"/>
      <c r="MKW13" s="129"/>
      <c r="MKX13" s="129"/>
      <c r="MKY13" s="129"/>
      <c r="MKZ13" s="129"/>
      <c r="MLA13" s="129"/>
      <c r="MLB13" s="129"/>
      <c r="MLC13" s="129"/>
      <c r="MLD13" s="129"/>
      <c r="MLE13" s="129"/>
      <c r="MLF13" s="129"/>
      <c r="MLG13" s="129"/>
      <c r="MLH13" s="129"/>
      <c r="MLI13" s="129"/>
      <c r="MLJ13" s="129"/>
      <c r="MLK13" s="129"/>
      <c r="MLL13" s="129"/>
      <c r="MLM13" s="129"/>
      <c r="MLN13" s="129"/>
      <c r="MLO13" s="129"/>
      <c r="MLP13" s="129"/>
      <c r="MLQ13" s="129"/>
      <c r="MLR13" s="129"/>
      <c r="MLS13" s="129"/>
      <c r="MLT13" s="129"/>
      <c r="MLU13" s="129"/>
      <c r="MLV13" s="129"/>
      <c r="MLW13" s="129"/>
      <c r="MLX13" s="129"/>
      <c r="MLY13" s="129"/>
      <c r="MLZ13" s="129"/>
      <c r="MMA13" s="129"/>
      <c r="MMB13" s="129"/>
      <c r="MMC13" s="129"/>
      <c r="MMD13" s="129"/>
      <c r="MME13" s="129"/>
      <c r="MMF13" s="129"/>
      <c r="MMG13" s="129"/>
      <c r="MMH13" s="129"/>
      <c r="MMI13" s="129"/>
      <c r="MMJ13" s="129"/>
      <c r="MMK13" s="129"/>
      <c r="MML13" s="129"/>
      <c r="MMM13" s="129"/>
      <c r="MMN13" s="129"/>
      <c r="MMO13" s="129"/>
      <c r="MMP13" s="129"/>
      <c r="MMQ13" s="129"/>
      <c r="MMR13" s="129"/>
      <c r="MMS13" s="129"/>
      <c r="MMT13" s="129"/>
      <c r="MMU13" s="129"/>
      <c r="MMV13" s="129"/>
      <c r="MMW13" s="129"/>
      <c r="MMX13" s="129"/>
      <c r="MMY13" s="129"/>
      <c r="MMZ13" s="129"/>
      <c r="MNA13" s="129"/>
      <c r="MNB13" s="129"/>
      <c r="MNC13" s="129"/>
      <c r="MND13" s="129"/>
      <c r="MNE13" s="129"/>
      <c r="MNF13" s="129"/>
      <c r="MNG13" s="129"/>
      <c r="MNH13" s="129"/>
      <c r="MNI13" s="129"/>
      <c r="MNJ13" s="129"/>
      <c r="MNK13" s="129"/>
      <c r="MNL13" s="129"/>
      <c r="MNM13" s="129"/>
      <c r="MNN13" s="129"/>
      <c r="MNO13" s="129"/>
      <c r="MNP13" s="129"/>
      <c r="MNQ13" s="129"/>
      <c r="MNR13" s="129"/>
      <c r="MNS13" s="129"/>
      <c r="MNT13" s="129"/>
      <c r="MNU13" s="129"/>
      <c r="MNV13" s="129"/>
      <c r="MNW13" s="129"/>
      <c r="MNX13" s="129"/>
      <c r="MNY13" s="129"/>
      <c r="MNZ13" s="129"/>
      <c r="MOA13" s="129"/>
      <c r="MOB13" s="129"/>
      <c r="MOC13" s="129"/>
      <c r="MOD13" s="129"/>
      <c r="MOE13" s="129"/>
      <c r="MOF13" s="129"/>
      <c r="MOG13" s="129"/>
      <c r="MOH13" s="129"/>
      <c r="MOI13" s="129"/>
      <c r="MOJ13" s="129"/>
      <c r="MOK13" s="129"/>
      <c r="MOL13" s="129"/>
      <c r="MOM13" s="129"/>
      <c r="MON13" s="129"/>
      <c r="MOO13" s="129"/>
      <c r="MOP13" s="129"/>
      <c r="MOQ13" s="129"/>
      <c r="MOR13" s="129"/>
      <c r="MOS13" s="129"/>
      <c r="MOT13" s="129"/>
      <c r="MOU13" s="129"/>
      <c r="MOV13" s="129"/>
      <c r="MOW13" s="129"/>
      <c r="MOX13" s="129"/>
      <c r="MOY13" s="129"/>
      <c r="MOZ13" s="129"/>
      <c r="MPA13" s="129"/>
      <c r="MPB13" s="129"/>
      <c r="MPC13" s="129"/>
      <c r="MPD13" s="129"/>
      <c r="MPE13" s="129"/>
      <c r="MPF13" s="129"/>
      <c r="MPG13" s="129"/>
      <c r="MPH13" s="129"/>
      <c r="MPI13" s="129"/>
      <c r="MPJ13" s="129"/>
      <c r="MPK13" s="129"/>
      <c r="MPL13" s="129"/>
      <c r="MPM13" s="129"/>
      <c r="MPN13" s="129"/>
      <c r="MPO13" s="129"/>
      <c r="MPP13" s="129"/>
      <c r="MPQ13" s="129"/>
      <c r="MPR13" s="129"/>
      <c r="MPS13" s="129"/>
      <c r="MPT13" s="129"/>
      <c r="MPU13" s="129"/>
      <c r="MPV13" s="129"/>
      <c r="MPW13" s="129"/>
      <c r="MPX13" s="129"/>
      <c r="MPY13" s="129"/>
      <c r="MPZ13" s="129"/>
      <c r="MQA13" s="129"/>
      <c r="MQB13" s="129"/>
      <c r="MQC13" s="129"/>
      <c r="MQD13" s="129"/>
      <c r="MQE13" s="129"/>
      <c r="MQF13" s="129"/>
      <c r="MQG13" s="129"/>
      <c r="MQH13" s="129"/>
      <c r="MQI13" s="129"/>
      <c r="MQJ13" s="129"/>
      <c r="MQK13" s="129"/>
      <c r="MQL13" s="129"/>
      <c r="MQM13" s="129"/>
      <c r="MQN13" s="129"/>
      <c r="MQO13" s="129"/>
      <c r="MQP13" s="129"/>
      <c r="MQQ13" s="129"/>
      <c r="MQR13" s="129"/>
      <c r="MQS13" s="129"/>
      <c r="MQT13" s="129"/>
      <c r="MQU13" s="129"/>
      <c r="MQV13" s="129"/>
      <c r="MQW13" s="129"/>
      <c r="MQX13" s="129"/>
      <c r="MQY13" s="129"/>
      <c r="MQZ13" s="129"/>
      <c r="MRA13" s="129"/>
      <c r="MRB13" s="129"/>
      <c r="MRC13" s="129"/>
      <c r="MRD13" s="129"/>
      <c r="MRE13" s="129"/>
      <c r="MRF13" s="129"/>
      <c r="MRG13" s="129"/>
      <c r="MRH13" s="129"/>
      <c r="MRI13" s="129"/>
      <c r="MRJ13" s="129"/>
      <c r="MRK13" s="129"/>
      <c r="MRL13" s="129"/>
      <c r="MRM13" s="129"/>
      <c r="MRN13" s="129"/>
      <c r="MRO13" s="129"/>
      <c r="MRP13" s="129"/>
      <c r="MRQ13" s="129"/>
      <c r="MRR13" s="129"/>
      <c r="MRS13" s="129"/>
      <c r="MRT13" s="129"/>
      <c r="MRU13" s="129"/>
      <c r="MRV13" s="129"/>
      <c r="MRW13" s="129"/>
      <c r="MRX13" s="129"/>
      <c r="MRY13" s="129"/>
      <c r="MRZ13" s="129"/>
      <c r="MSA13" s="129"/>
      <c r="MSB13" s="129"/>
      <c r="MSC13" s="129"/>
      <c r="MSD13" s="129"/>
      <c r="MSE13" s="129"/>
      <c r="MSF13" s="129"/>
      <c r="MSG13" s="129"/>
      <c r="MSH13" s="129"/>
      <c r="MSI13" s="129"/>
      <c r="MSJ13" s="129"/>
      <c r="MSK13" s="129"/>
      <c r="MSL13" s="129"/>
      <c r="MSM13" s="129"/>
      <c r="MSN13" s="129"/>
      <c r="MSO13" s="129"/>
      <c r="MSP13" s="129"/>
      <c r="MSQ13" s="129"/>
      <c r="MSR13" s="129"/>
      <c r="MSS13" s="129"/>
      <c r="MST13" s="129"/>
      <c r="MSU13" s="129"/>
      <c r="MSV13" s="129"/>
      <c r="MSW13" s="129"/>
      <c r="MSX13" s="129"/>
      <c r="MSY13" s="129"/>
      <c r="MSZ13" s="129"/>
      <c r="MTA13" s="129"/>
      <c r="MTB13" s="129"/>
      <c r="MTC13" s="129"/>
      <c r="MTD13" s="129"/>
      <c r="MTE13" s="129"/>
      <c r="MTF13" s="129"/>
      <c r="MTG13" s="129"/>
      <c r="MTH13" s="129"/>
      <c r="MTI13" s="129"/>
      <c r="MTJ13" s="129"/>
      <c r="MTK13" s="129"/>
      <c r="MTL13" s="129"/>
      <c r="MTM13" s="129"/>
      <c r="MTN13" s="129"/>
      <c r="MTO13" s="129"/>
      <c r="MTP13" s="129"/>
      <c r="MTQ13" s="129"/>
      <c r="MTR13" s="129"/>
      <c r="MTS13" s="129"/>
      <c r="MTT13" s="129"/>
      <c r="MTU13" s="129"/>
      <c r="MTV13" s="129"/>
      <c r="MTW13" s="129"/>
      <c r="MTX13" s="129"/>
      <c r="MTY13" s="129"/>
      <c r="MTZ13" s="129"/>
      <c r="MUA13" s="129"/>
      <c r="MUB13" s="129"/>
      <c r="MUC13" s="129"/>
      <c r="MUD13" s="129"/>
      <c r="MUE13" s="129"/>
      <c r="MUF13" s="129"/>
      <c r="MUG13" s="129"/>
      <c r="MUH13" s="129"/>
      <c r="MUI13" s="129"/>
      <c r="MUJ13" s="129"/>
      <c r="MUK13" s="129"/>
      <c r="MUL13" s="129"/>
      <c r="MUM13" s="129"/>
      <c r="MUN13" s="129"/>
      <c r="MUO13" s="129"/>
      <c r="MUP13" s="129"/>
      <c r="MUQ13" s="129"/>
      <c r="MUR13" s="129"/>
      <c r="MUS13" s="129"/>
      <c r="MUT13" s="129"/>
      <c r="MUU13" s="129"/>
      <c r="MUV13" s="129"/>
      <c r="MUW13" s="129"/>
      <c r="MUX13" s="129"/>
      <c r="MUY13" s="129"/>
      <c r="MUZ13" s="129"/>
      <c r="MVA13" s="129"/>
      <c r="MVB13" s="129"/>
      <c r="MVC13" s="129"/>
      <c r="MVD13" s="129"/>
      <c r="MVE13" s="129"/>
      <c r="MVF13" s="129"/>
      <c r="MVG13" s="129"/>
      <c r="MVH13" s="129"/>
      <c r="MVI13" s="129"/>
      <c r="MVJ13" s="129"/>
      <c r="MVK13" s="129"/>
      <c r="MVL13" s="129"/>
      <c r="MVM13" s="129"/>
      <c r="MVN13" s="129"/>
      <c r="MVO13" s="129"/>
      <c r="MVP13" s="129"/>
      <c r="MVQ13" s="129"/>
      <c r="MVR13" s="129"/>
      <c r="MVS13" s="129"/>
      <c r="MVT13" s="129"/>
      <c r="MVU13" s="129"/>
      <c r="MVV13" s="129"/>
      <c r="MVW13" s="129"/>
      <c r="MVX13" s="129"/>
      <c r="MVY13" s="129"/>
      <c r="MVZ13" s="129"/>
      <c r="MWA13" s="129"/>
      <c r="MWB13" s="129"/>
      <c r="MWC13" s="129"/>
      <c r="MWD13" s="129"/>
      <c r="MWE13" s="129"/>
      <c r="MWF13" s="129"/>
      <c r="MWG13" s="129"/>
      <c r="MWH13" s="129"/>
      <c r="MWI13" s="129"/>
      <c r="MWJ13" s="129"/>
      <c r="MWK13" s="129"/>
      <c r="MWL13" s="129"/>
      <c r="MWM13" s="129"/>
      <c r="MWN13" s="129"/>
      <c r="MWO13" s="129"/>
      <c r="MWP13" s="129"/>
      <c r="MWQ13" s="129"/>
      <c r="MWR13" s="129"/>
      <c r="MWS13" s="129"/>
      <c r="MWT13" s="129"/>
      <c r="MWU13" s="129"/>
      <c r="MWV13" s="129"/>
      <c r="MWW13" s="129"/>
      <c r="MWX13" s="129"/>
      <c r="MWY13" s="129"/>
      <c r="MWZ13" s="129"/>
      <c r="MXA13" s="129"/>
      <c r="MXB13" s="129"/>
      <c r="MXC13" s="129"/>
      <c r="MXD13" s="129"/>
      <c r="MXE13" s="129"/>
      <c r="MXF13" s="129"/>
      <c r="MXG13" s="129"/>
      <c r="MXH13" s="129"/>
      <c r="MXI13" s="129"/>
      <c r="MXJ13" s="129"/>
      <c r="MXK13" s="129"/>
      <c r="MXL13" s="129"/>
      <c r="MXM13" s="129"/>
      <c r="MXN13" s="129"/>
      <c r="MXO13" s="129"/>
      <c r="MXP13" s="129"/>
      <c r="MXQ13" s="129"/>
      <c r="MXR13" s="129"/>
      <c r="MXS13" s="129"/>
      <c r="MXT13" s="129"/>
      <c r="MXU13" s="129"/>
      <c r="MXV13" s="129"/>
      <c r="MXW13" s="129"/>
      <c r="MXX13" s="129"/>
      <c r="MXY13" s="129"/>
      <c r="MXZ13" s="129"/>
      <c r="MYA13" s="129"/>
      <c r="MYB13" s="129"/>
      <c r="MYC13" s="129"/>
      <c r="MYD13" s="129"/>
      <c r="MYE13" s="129"/>
      <c r="MYF13" s="129"/>
      <c r="MYG13" s="129"/>
      <c r="MYH13" s="129"/>
      <c r="MYI13" s="129"/>
      <c r="MYJ13" s="129"/>
      <c r="MYK13" s="129"/>
      <c r="MYL13" s="129"/>
      <c r="MYM13" s="129"/>
      <c r="MYN13" s="129"/>
      <c r="MYO13" s="129"/>
      <c r="MYP13" s="129"/>
      <c r="MYQ13" s="129"/>
      <c r="MYR13" s="129"/>
      <c r="MYS13" s="129"/>
      <c r="MYT13" s="129"/>
      <c r="MYU13" s="129"/>
      <c r="MYV13" s="129"/>
      <c r="MYW13" s="129"/>
      <c r="MYX13" s="129"/>
      <c r="MYY13" s="129"/>
      <c r="MYZ13" s="129"/>
      <c r="MZA13" s="129"/>
      <c r="MZB13" s="129"/>
      <c r="MZC13" s="129"/>
      <c r="MZD13" s="129"/>
      <c r="MZE13" s="129"/>
      <c r="MZF13" s="129"/>
      <c r="MZG13" s="129"/>
      <c r="MZH13" s="129"/>
      <c r="MZI13" s="129"/>
      <c r="MZJ13" s="129"/>
      <c r="MZK13" s="129"/>
      <c r="MZL13" s="129"/>
      <c r="MZM13" s="129"/>
      <c r="MZN13" s="129"/>
      <c r="MZO13" s="129"/>
      <c r="MZP13" s="129"/>
      <c r="MZQ13" s="129"/>
      <c r="MZR13" s="129"/>
      <c r="MZS13" s="129"/>
      <c r="MZT13" s="129"/>
      <c r="MZU13" s="129"/>
      <c r="MZV13" s="129"/>
      <c r="MZW13" s="129"/>
      <c r="MZX13" s="129"/>
      <c r="MZY13" s="129"/>
      <c r="MZZ13" s="129"/>
      <c r="NAA13" s="129"/>
      <c r="NAB13" s="129"/>
      <c r="NAC13" s="129"/>
      <c r="NAD13" s="129"/>
      <c r="NAE13" s="129"/>
      <c r="NAF13" s="129"/>
      <c r="NAG13" s="129"/>
      <c r="NAH13" s="129"/>
      <c r="NAI13" s="129"/>
      <c r="NAJ13" s="129"/>
      <c r="NAK13" s="129"/>
      <c r="NAL13" s="129"/>
      <c r="NAM13" s="129"/>
      <c r="NAN13" s="129"/>
      <c r="NAO13" s="129"/>
      <c r="NAP13" s="129"/>
      <c r="NAQ13" s="129"/>
      <c r="NAR13" s="129"/>
      <c r="NAS13" s="129"/>
      <c r="NAT13" s="129"/>
      <c r="NAU13" s="129"/>
      <c r="NAV13" s="129"/>
      <c r="NAW13" s="129"/>
      <c r="NAX13" s="129"/>
      <c r="NAY13" s="129"/>
      <c r="NAZ13" s="129"/>
      <c r="NBA13" s="129"/>
      <c r="NBB13" s="129"/>
      <c r="NBC13" s="129"/>
      <c r="NBD13" s="129"/>
      <c r="NBE13" s="129"/>
      <c r="NBF13" s="129"/>
      <c r="NBG13" s="129"/>
      <c r="NBH13" s="129"/>
      <c r="NBI13" s="129"/>
      <c r="NBJ13" s="129"/>
      <c r="NBK13" s="129"/>
      <c r="NBL13" s="129"/>
      <c r="NBM13" s="129"/>
      <c r="NBN13" s="129"/>
      <c r="NBO13" s="129"/>
      <c r="NBP13" s="129"/>
      <c r="NBQ13" s="129"/>
      <c r="NBR13" s="129"/>
      <c r="NBS13" s="129"/>
      <c r="NBT13" s="129"/>
      <c r="NBU13" s="129"/>
      <c r="NBV13" s="129"/>
      <c r="NBW13" s="129"/>
      <c r="NBX13" s="129"/>
      <c r="NBY13" s="129"/>
      <c r="NBZ13" s="129"/>
      <c r="NCA13" s="129"/>
      <c r="NCB13" s="129"/>
      <c r="NCC13" s="129"/>
      <c r="NCD13" s="129"/>
      <c r="NCE13" s="129"/>
      <c r="NCF13" s="129"/>
      <c r="NCG13" s="129"/>
      <c r="NCH13" s="129"/>
      <c r="NCI13" s="129"/>
      <c r="NCJ13" s="129"/>
      <c r="NCK13" s="129"/>
      <c r="NCL13" s="129"/>
      <c r="NCM13" s="129"/>
      <c r="NCN13" s="129"/>
      <c r="NCO13" s="129"/>
      <c r="NCP13" s="129"/>
      <c r="NCQ13" s="129"/>
      <c r="NCR13" s="129"/>
      <c r="NCS13" s="129"/>
      <c r="NCT13" s="129"/>
      <c r="NCU13" s="129"/>
      <c r="NCV13" s="129"/>
      <c r="NCW13" s="129"/>
      <c r="NCX13" s="129"/>
      <c r="NCY13" s="129"/>
      <c r="NCZ13" s="129"/>
      <c r="NDA13" s="129"/>
      <c r="NDB13" s="129"/>
      <c r="NDC13" s="129"/>
      <c r="NDD13" s="129"/>
      <c r="NDE13" s="129"/>
      <c r="NDF13" s="129"/>
      <c r="NDG13" s="129"/>
      <c r="NDH13" s="129"/>
      <c r="NDI13" s="129"/>
      <c r="NDJ13" s="129"/>
      <c r="NDK13" s="129"/>
      <c r="NDL13" s="129"/>
      <c r="NDM13" s="129"/>
      <c r="NDN13" s="129"/>
      <c r="NDO13" s="129"/>
      <c r="NDP13" s="129"/>
      <c r="NDQ13" s="129"/>
      <c r="NDR13" s="129"/>
      <c r="NDS13" s="129"/>
      <c r="NDT13" s="129"/>
      <c r="NDU13" s="129"/>
      <c r="NDV13" s="129"/>
      <c r="NDW13" s="129"/>
      <c r="NDX13" s="129"/>
      <c r="NDY13" s="129"/>
      <c r="NDZ13" s="129"/>
      <c r="NEA13" s="129"/>
      <c r="NEB13" s="129"/>
      <c r="NEC13" s="129"/>
      <c r="NED13" s="129"/>
      <c r="NEE13" s="129"/>
      <c r="NEF13" s="129"/>
      <c r="NEG13" s="129"/>
      <c r="NEH13" s="129"/>
      <c r="NEI13" s="129"/>
      <c r="NEJ13" s="129"/>
      <c r="NEK13" s="129"/>
      <c r="NEL13" s="129"/>
      <c r="NEM13" s="129"/>
      <c r="NEN13" s="129"/>
      <c r="NEO13" s="129"/>
      <c r="NEP13" s="129"/>
      <c r="NEQ13" s="129"/>
      <c r="NER13" s="129"/>
      <c r="NES13" s="129"/>
      <c r="NET13" s="129"/>
      <c r="NEU13" s="129"/>
      <c r="NEV13" s="129"/>
      <c r="NEW13" s="129"/>
      <c r="NEX13" s="129"/>
      <c r="NEY13" s="129"/>
      <c r="NEZ13" s="129"/>
      <c r="NFA13" s="129"/>
      <c r="NFB13" s="129"/>
      <c r="NFC13" s="129"/>
      <c r="NFD13" s="129"/>
      <c r="NFE13" s="129"/>
      <c r="NFF13" s="129"/>
      <c r="NFG13" s="129"/>
      <c r="NFH13" s="129"/>
      <c r="NFI13" s="129"/>
      <c r="NFJ13" s="129"/>
      <c r="NFK13" s="129"/>
      <c r="NFL13" s="129"/>
      <c r="NFM13" s="129"/>
      <c r="NFN13" s="129"/>
      <c r="NFO13" s="129"/>
      <c r="NFP13" s="129"/>
      <c r="NFQ13" s="129"/>
      <c r="NFR13" s="129"/>
      <c r="NFS13" s="129"/>
      <c r="NFT13" s="129"/>
      <c r="NFU13" s="129"/>
      <c r="NFV13" s="129"/>
      <c r="NFW13" s="129"/>
      <c r="NFX13" s="129"/>
      <c r="NFY13" s="129"/>
      <c r="NFZ13" s="129"/>
      <c r="NGA13" s="129"/>
      <c r="NGB13" s="129"/>
      <c r="NGC13" s="129"/>
      <c r="NGD13" s="129"/>
      <c r="NGE13" s="129"/>
      <c r="NGF13" s="129"/>
      <c r="NGG13" s="129"/>
      <c r="NGH13" s="129"/>
      <c r="NGI13" s="129"/>
      <c r="NGJ13" s="129"/>
      <c r="NGK13" s="129"/>
      <c r="NGL13" s="129"/>
      <c r="NGM13" s="129"/>
      <c r="NGN13" s="129"/>
      <c r="NGO13" s="129"/>
      <c r="NGP13" s="129"/>
      <c r="NGQ13" s="129"/>
      <c r="NGR13" s="129"/>
      <c r="NGS13" s="129"/>
      <c r="NGT13" s="129"/>
      <c r="NGU13" s="129"/>
      <c r="NGV13" s="129"/>
      <c r="NGW13" s="129"/>
      <c r="NGX13" s="129"/>
      <c r="NGY13" s="129"/>
      <c r="NGZ13" s="129"/>
      <c r="NHA13" s="129"/>
      <c r="NHB13" s="129"/>
      <c r="NHC13" s="129"/>
      <c r="NHD13" s="129"/>
      <c r="NHE13" s="129"/>
      <c r="NHF13" s="129"/>
      <c r="NHG13" s="129"/>
      <c r="NHH13" s="129"/>
      <c r="NHI13" s="129"/>
      <c r="NHJ13" s="129"/>
      <c r="NHK13" s="129"/>
      <c r="NHL13" s="129"/>
      <c r="NHM13" s="129"/>
      <c r="NHN13" s="129"/>
      <c r="NHO13" s="129"/>
      <c r="NHP13" s="129"/>
      <c r="NHQ13" s="129"/>
      <c r="NHR13" s="129"/>
      <c r="NHS13" s="129"/>
      <c r="NHT13" s="129"/>
      <c r="NHU13" s="129"/>
      <c r="NHV13" s="129"/>
      <c r="NHW13" s="129"/>
      <c r="NHX13" s="129"/>
      <c r="NHY13" s="129"/>
      <c r="NHZ13" s="129"/>
      <c r="NIA13" s="129"/>
      <c r="NIB13" s="129"/>
      <c r="NIC13" s="129"/>
      <c r="NID13" s="129"/>
      <c r="NIE13" s="129"/>
      <c r="NIF13" s="129"/>
      <c r="NIG13" s="129"/>
      <c r="NIH13" s="129"/>
      <c r="NII13" s="129"/>
      <c r="NIJ13" s="129"/>
      <c r="NIK13" s="129"/>
      <c r="NIL13" s="129"/>
      <c r="NIM13" s="129"/>
      <c r="NIN13" s="129"/>
      <c r="NIO13" s="129"/>
      <c r="NIP13" s="129"/>
      <c r="NIQ13" s="129"/>
      <c r="NIR13" s="129"/>
      <c r="NIS13" s="129"/>
      <c r="NIT13" s="129"/>
      <c r="NIU13" s="129"/>
      <c r="NIV13" s="129"/>
      <c r="NIW13" s="129"/>
      <c r="NIX13" s="129"/>
      <c r="NIY13" s="129"/>
      <c r="NIZ13" s="129"/>
      <c r="NJA13" s="129"/>
      <c r="NJB13" s="129"/>
      <c r="NJC13" s="129"/>
      <c r="NJD13" s="129"/>
      <c r="NJE13" s="129"/>
      <c r="NJF13" s="129"/>
      <c r="NJG13" s="129"/>
      <c r="NJH13" s="129"/>
      <c r="NJI13" s="129"/>
      <c r="NJJ13" s="129"/>
      <c r="NJK13" s="129"/>
      <c r="NJL13" s="129"/>
      <c r="NJM13" s="129"/>
      <c r="NJN13" s="129"/>
      <c r="NJO13" s="129"/>
      <c r="NJP13" s="129"/>
      <c r="NJQ13" s="129"/>
      <c r="NJR13" s="129"/>
      <c r="NJS13" s="129"/>
      <c r="NJT13" s="129"/>
      <c r="NJU13" s="129"/>
      <c r="NJV13" s="129"/>
      <c r="NJW13" s="129"/>
      <c r="NJX13" s="129"/>
      <c r="NJY13" s="129"/>
      <c r="NJZ13" s="129"/>
      <c r="NKA13" s="129"/>
      <c r="NKB13" s="129"/>
      <c r="NKC13" s="129"/>
      <c r="NKD13" s="129"/>
      <c r="NKE13" s="129"/>
      <c r="NKF13" s="129"/>
      <c r="NKG13" s="129"/>
      <c r="NKH13" s="129"/>
      <c r="NKI13" s="129"/>
      <c r="NKJ13" s="129"/>
      <c r="NKK13" s="129"/>
      <c r="NKL13" s="129"/>
      <c r="NKM13" s="129"/>
      <c r="NKN13" s="129"/>
      <c r="NKO13" s="129"/>
      <c r="NKP13" s="129"/>
      <c r="NKQ13" s="129"/>
      <c r="NKR13" s="129"/>
      <c r="NKS13" s="129"/>
      <c r="NKT13" s="129"/>
      <c r="NKU13" s="129"/>
      <c r="NKV13" s="129"/>
      <c r="NKW13" s="129"/>
      <c r="NKX13" s="129"/>
      <c r="NKY13" s="129"/>
      <c r="NKZ13" s="129"/>
      <c r="NLA13" s="129"/>
      <c r="NLB13" s="129"/>
      <c r="NLC13" s="129"/>
      <c r="NLD13" s="129"/>
      <c r="NLE13" s="129"/>
      <c r="NLF13" s="129"/>
      <c r="NLG13" s="129"/>
      <c r="NLH13" s="129"/>
      <c r="NLI13" s="129"/>
      <c r="NLJ13" s="129"/>
      <c r="NLK13" s="129"/>
      <c r="NLL13" s="129"/>
      <c r="NLM13" s="129"/>
      <c r="NLN13" s="129"/>
      <c r="NLO13" s="129"/>
      <c r="NLP13" s="129"/>
      <c r="NLQ13" s="129"/>
      <c r="NLR13" s="129"/>
      <c r="NLS13" s="129"/>
      <c r="NLT13" s="129"/>
      <c r="NLU13" s="129"/>
      <c r="NLV13" s="129"/>
      <c r="NLW13" s="129"/>
      <c r="NLX13" s="129"/>
      <c r="NLY13" s="129"/>
      <c r="NLZ13" s="129"/>
      <c r="NMA13" s="129"/>
      <c r="NMB13" s="129"/>
      <c r="NMC13" s="129"/>
      <c r="NMD13" s="129"/>
      <c r="NME13" s="129"/>
      <c r="NMF13" s="129"/>
      <c r="NMG13" s="129"/>
      <c r="NMH13" s="129"/>
      <c r="NMI13" s="129"/>
      <c r="NMJ13" s="129"/>
      <c r="NMK13" s="129"/>
      <c r="NML13" s="129"/>
      <c r="NMM13" s="129"/>
      <c r="NMN13" s="129"/>
      <c r="NMO13" s="129"/>
      <c r="NMP13" s="129"/>
      <c r="NMQ13" s="129"/>
      <c r="NMR13" s="129"/>
      <c r="NMS13" s="129"/>
      <c r="NMT13" s="129"/>
      <c r="NMU13" s="129"/>
      <c r="NMV13" s="129"/>
      <c r="NMW13" s="129"/>
      <c r="NMX13" s="129"/>
      <c r="NMY13" s="129"/>
      <c r="NMZ13" s="129"/>
      <c r="NNA13" s="129"/>
      <c r="NNB13" s="129"/>
      <c r="NNC13" s="129"/>
      <c r="NND13" s="129"/>
      <c r="NNE13" s="129"/>
      <c r="NNF13" s="129"/>
      <c r="NNG13" s="129"/>
      <c r="NNH13" s="129"/>
      <c r="NNI13" s="129"/>
      <c r="NNJ13" s="129"/>
      <c r="NNK13" s="129"/>
      <c r="NNL13" s="129"/>
      <c r="NNM13" s="129"/>
      <c r="NNN13" s="129"/>
      <c r="NNO13" s="129"/>
      <c r="NNP13" s="129"/>
      <c r="NNQ13" s="129"/>
      <c r="NNR13" s="129"/>
      <c r="NNS13" s="129"/>
      <c r="NNT13" s="129"/>
      <c r="NNU13" s="129"/>
      <c r="NNV13" s="129"/>
      <c r="NNW13" s="129"/>
      <c r="NNX13" s="129"/>
      <c r="NNY13" s="129"/>
      <c r="NNZ13" s="129"/>
      <c r="NOA13" s="129"/>
      <c r="NOB13" s="129"/>
      <c r="NOC13" s="129"/>
      <c r="NOD13" s="129"/>
      <c r="NOE13" s="129"/>
      <c r="NOF13" s="129"/>
      <c r="NOG13" s="129"/>
      <c r="NOH13" s="129"/>
      <c r="NOI13" s="129"/>
      <c r="NOJ13" s="129"/>
      <c r="NOK13" s="129"/>
      <c r="NOL13" s="129"/>
      <c r="NOM13" s="129"/>
      <c r="NON13" s="129"/>
      <c r="NOO13" s="129"/>
      <c r="NOP13" s="129"/>
      <c r="NOQ13" s="129"/>
      <c r="NOR13" s="129"/>
      <c r="NOS13" s="129"/>
      <c r="NOT13" s="129"/>
      <c r="NOU13" s="129"/>
      <c r="NOV13" s="129"/>
      <c r="NOW13" s="129"/>
      <c r="NOX13" s="129"/>
      <c r="NOY13" s="129"/>
      <c r="NOZ13" s="129"/>
      <c r="NPA13" s="129"/>
      <c r="NPB13" s="129"/>
      <c r="NPC13" s="129"/>
      <c r="NPD13" s="129"/>
      <c r="NPE13" s="129"/>
      <c r="NPF13" s="129"/>
      <c r="NPG13" s="129"/>
      <c r="NPH13" s="129"/>
      <c r="NPI13" s="129"/>
      <c r="NPJ13" s="129"/>
      <c r="NPK13" s="129"/>
      <c r="NPL13" s="129"/>
      <c r="NPM13" s="129"/>
      <c r="NPN13" s="129"/>
      <c r="NPO13" s="129"/>
      <c r="NPP13" s="129"/>
      <c r="NPQ13" s="129"/>
      <c r="NPR13" s="129"/>
      <c r="NPS13" s="129"/>
      <c r="NPT13" s="129"/>
      <c r="NPU13" s="129"/>
      <c r="NPV13" s="129"/>
      <c r="NPW13" s="129"/>
      <c r="NPX13" s="129"/>
      <c r="NPY13" s="129"/>
      <c r="NPZ13" s="129"/>
      <c r="NQA13" s="129"/>
      <c r="NQB13" s="129"/>
      <c r="NQC13" s="129"/>
      <c r="NQD13" s="129"/>
      <c r="NQE13" s="129"/>
      <c r="NQF13" s="129"/>
      <c r="NQG13" s="129"/>
      <c r="NQH13" s="129"/>
      <c r="NQI13" s="129"/>
      <c r="NQJ13" s="129"/>
      <c r="NQK13" s="129"/>
      <c r="NQL13" s="129"/>
      <c r="NQM13" s="129"/>
      <c r="NQN13" s="129"/>
      <c r="NQO13" s="129"/>
      <c r="NQP13" s="129"/>
      <c r="NQQ13" s="129"/>
      <c r="NQR13" s="129"/>
      <c r="NQS13" s="129"/>
      <c r="NQT13" s="129"/>
      <c r="NQU13" s="129"/>
      <c r="NQV13" s="129"/>
      <c r="NQW13" s="129"/>
      <c r="NQX13" s="129"/>
      <c r="NQY13" s="129"/>
      <c r="NQZ13" s="129"/>
      <c r="NRA13" s="129"/>
      <c r="NRB13" s="129"/>
      <c r="NRC13" s="129"/>
      <c r="NRD13" s="129"/>
      <c r="NRE13" s="129"/>
      <c r="NRF13" s="129"/>
      <c r="NRG13" s="129"/>
      <c r="NRH13" s="129"/>
      <c r="NRI13" s="129"/>
      <c r="NRJ13" s="129"/>
      <c r="NRK13" s="129"/>
      <c r="NRL13" s="129"/>
      <c r="NRM13" s="129"/>
      <c r="NRN13" s="129"/>
      <c r="NRO13" s="129"/>
      <c r="NRP13" s="129"/>
      <c r="NRQ13" s="129"/>
      <c r="NRR13" s="129"/>
      <c r="NRS13" s="129"/>
      <c r="NRT13" s="129"/>
      <c r="NRU13" s="129"/>
      <c r="NRV13" s="129"/>
      <c r="NRW13" s="129"/>
      <c r="NRX13" s="129"/>
      <c r="NRY13" s="129"/>
      <c r="NRZ13" s="129"/>
      <c r="NSA13" s="129"/>
      <c r="NSB13" s="129"/>
      <c r="NSC13" s="129"/>
      <c r="NSD13" s="129"/>
      <c r="NSE13" s="129"/>
      <c r="NSF13" s="129"/>
      <c r="NSG13" s="129"/>
      <c r="NSH13" s="129"/>
      <c r="NSI13" s="129"/>
      <c r="NSJ13" s="129"/>
      <c r="NSK13" s="129"/>
      <c r="NSL13" s="129"/>
      <c r="NSM13" s="129"/>
      <c r="NSN13" s="129"/>
      <c r="NSO13" s="129"/>
      <c r="NSP13" s="129"/>
      <c r="NSQ13" s="129"/>
      <c r="NSR13" s="129"/>
      <c r="NSS13" s="129"/>
      <c r="NST13" s="129"/>
      <c r="NSU13" s="129"/>
      <c r="NSV13" s="129"/>
      <c r="NSW13" s="129"/>
      <c r="NSX13" s="129"/>
      <c r="NSY13" s="129"/>
      <c r="NSZ13" s="129"/>
      <c r="NTA13" s="129"/>
      <c r="NTB13" s="129"/>
      <c r="NTC13" s="129"/>
      <c r="NTD13" s="129"/>
      <c r="NTE13" s="129"/>
      <c r="NTF13" s="129"/>
      <c r="NTG13" s="129"/>
      <c r="NTH13" s="129"/>
      <c r="NTI13" s="129"/>
      <c r="NTJ13" s="129"/>
      <c r="NTK13" s="129"/>
      <c r="NTL13" s="129"/>
      <c r="NTM13" s="129"/>
      <c r="NTN13" s="129"/>
      <c r="NTO13" s="129"/>
      <c r="NTP13" s="129"/>
      <c r="NTQ13" s="129"/>
      <c r="NTR13" s="129"/>
      <c r="NTS13" s="129"/>
      <c r="NTT13" s="129"/>
      <c r="NTU13" s="129"/>
      <c r="NTV13" s="129"/>
      <c r="NTW13" s="129"/>
      <c r="NTX13" s="129"/>
      <c r="NTY13" s="129"/>
      <c r="NTZ13" s="129"/>
      <c r="NUA13" s="129"/>
      <c r="NUB13" s="129"/>
      <c r="NUC13" s="129"/>
      <c r="NUD13" s="129"/>
      <c r="NUE13" s="129"/>
      <c r="NUF13" s="129"/>
      <c r="NUG13" s="129"/>
      <c r="NUH13" s="129"/>
      <c r="NUI13" s="129"/>
      <c r="NUJ13" s="129"/>
      <c r="NUK13" s="129"/>
      <c r="NUL13" s="129"/>
      <c r="NUM13" s="129"/>
      <c r="NUN13" s="129"/>
      <c r="NUO13" s="129"/>
      <c r="NUP13" s="129"/>
      <c r="NUQ13" s="129"/>
      <c r="NUR13" s="129"/>
      <c r="NUS13" s="129"/>
      <c r="NUT13" s="129"/>
      <c r="NUU13" s="129"/>
      <c r="NUV13" s="129"/>
      <c r="NUW13" s="129"/>
      <c r="NUX13" s="129"/>
      <c r="NUY13" s="129"/>
      <c r="NUZ13" s="129"/>
      <c r="NVA13" s="129"/>
      <c r="NVB13" s="129"/>
      <c r="NVC13" s="129"/>
      <c r="NVD13" s="129"/>
      <c r="NVE13" s="129"/>
      <c r="NVF13" s="129"/>
      <c r="NVG13" s="129"/>
      <c r="NVH13" s="129"/>
      <c r="NVI13" s="129"/>
      <c r="NVJ13" s="129"/>
      <c r="NVK13" s="129"/>
      <c r="NVL13" s="129"/>
      <c r="NVM13" s="129"/>
      <c r="NVN13" s="129"/>
      <c r="NVO13" s="129"/>
      <c r="NVP13" s="129"/>
      <c r="NVQ13" s="129"/>
      <c r="NVR13" s="129"/>
      <c r="NVS13" s="129"/>
      <c r="NVT13" s="129"/>
      <c r="NVU13" s="129"/>
      <c r="NVV13" s="129"/>
      <c r="NVW13" s="129"/>
      <c r="NVX13" s="129"/>
      <c r="NVY13" s="129"/>
      <c r="NVZ13" s="129"/>
      <c r="NWA13" s="129"/>
      <c r="NWB13" s="129"/>
      <c r="NWC13" s="129"/>
      <c r="NWD13" s="129"/>
      <c r="NWE13" s="129"/>
      <c r="NWF13" s="129"/>
      <c r="NWG13" s="129"/>
      <c r="NWH13" s="129"/>
      <c r="NWI13" s="129"/>
      <c r="NWJ13" s="129"/>
      <c r="NWK13" s="129"/>
      <c r="NWL13" s="129"/>
      <c r="NWM13" s="129"/>
      <c r="NWN13" s="129"/>
      <c r="NWO13" s="129"/>
      <c r="NWP13" s="129"/>
      <c r="NWQ13" s="129"/>
      <c r="NWR13" s="129"/>
      <c r="NWS13" s="129"/>
      <c r="NWT13" s="129"/>
      <c r="NWU13" s="129"/>
      <c r="NWV13" s="129"/>
      <c r="NWW13" s="129"/>
      <c r="NWX13" s="129"/>
      <c r="NWY13" s="129"/>
      <c r="NWZ13" s="129"/>
      <c r="NXA13" s="129"/>
      <c r="NXB13" s="129"/>
      <c r="NXC13" s="129"/>
      <c r="NXD13" s="129"/>
      <c r="NXE13" s="129"/>
      <c r="NXF13" s="129"/>
      <c r="NXG13" s="129"/>
      <c r="NXH13" s="129"/>
      <c r="NXI13" s="129"/>
      <c r="NXJ13" s="129"/>
      <c r="NXK13" s="129"/>
      <c r="NXL13" s="129"/>
      <c r="NXM13" s="129"/>
      <c r="NXN13" s="129"/>
      <c r="NXO13" s="129"/>
      <c r="NXP13" s="129"/>
      <c r="NXQ13" s="129"/>
      <c r="NXR13" s="129"/>
      <c r="NXS13" s="129"/>
      <c r="NXT13" s="129"/>
      <c r="NXU13" s="129"/>
      <c r="NXV13" s="129"/>
      <c r="NXW13" s="129"/>
      <c r="NXX13" s="129"/>
      <c r="NXY13" s="129"/>
      <c r="NXZ13" s="129"/>
      <c r="NYA13" s="129"/>
      <c r="NYB13" s="129"/>
      <c r="NYC13" s="129"/>
      <c r="NYD13" s="129"/>
      <c r="NYE13" s="129"/>
      <c r="NYF13" s="129"/>
      <c r="NYG13" s="129"/>
      <c r="NYH13" s="129"/>
      <c r="NYI13" s="129"/>
      <c r="NYJ13" s="129"/>
      <c r="NYK13" s="129"/>
      <c r="NYL13" s="129"/>
      <c r="NYM13" s="129"/>
      <c r="NYN13" s="129"/>
      <c r="NYO13" s="129"/>
      <c r="NYP13" s="129"/>
      <c r="NYQ13" s="129"/>
      <c r="NYR13" s="129"/>
      <c r="NYS13" s="129"/>
      <c r="NYT13" s="129"/>
      <c r="NYU13" s="129"/>
      <c r="NYV13" s="129"/>
      <c r="NYW13" s="129"/>
      <c r="NYX13" s="129"/>
      <c r="NYY13" s="129"/>
      <c r="NYZ13" s="129"/>
      <c r="NZA13" s="129"/>
      <c r="NZB13" s="129"/>
      <c r="NZC13" s="129"/>
      <c r="NZD13" s="129"/>
      <c r="NZE13" s="129"/>
      <c r="NZF13" s="129"/>
      <c r="NZG13" s="129"/>
      <c r="NZH13" s="129"/>
      <c r="NZI13" s="129"/>
      <c r="NZJ13" s="129"/>
      <c r="NZK13" s="129"/>
      <c r="NZL13" s="129"/>
      <c r="NZM13" s="129"/>
      <c r="NZN13" s="129"/>
      <c r="NZO13" s="129"/>
      <c r="NZP13" s="129"/>
      <c r="NZQ13" s="129"/>
      <c r="NZR13" s="129"/>
      <c r="NZS13" s="129"/>
      <c r="NZT13" s="129"/>
      <c r="NZU13" s="129"/>
      <c r="NZV13" s="129"/>
      <c r="NZW13" s="129"/>
      <c r="NZX13" s="129"/>
      <c r="NZY13" s="129"/>
      <c r="NZZ13" s="129"/>
      <c r="OAA13" s="129"/>
      <c r="OAB13" s="129"/>
      <c r="OAC13" s="129"/>
      <c r="OAD13" s="129"/>
      <c r="OAE13" s="129"/>
      <c r="OAF13" s="129"/>
      <c r="OAG13" s="129"/>
      <c r="OAH13" s="129"/>
      <c r="OAI13" s="129"/>
      <c r="OAJ13" s="129"/>
      <c r="OAK13" s="129"/>
      <c r="OAL13" s="129"/>
      <c r="OAM13" s="129"/>
      <c r="OAN13" s="129"/>
      <c r="OAO13" s="129"/>
      <c r="OAP13" s="129"/>
      <c r="OAQ13" s="129"/>
      <c r="OAR13" s="129"/>
      <c r="OAS13" s="129"/>
      <c r="OAT13" s="129"/>
      <c r="OAU13" s="129"/>
      <c r="OAV13" s="129"/>
      <c r="OAW13" s="129"/>
      <c r="OAX13" s="129"/>
      <c r="OAY13" s="129"/>
      <c r="OAZ13" s="129"/>
      <c r="OBA13" s="129"/>
      <c r="OBB13" s="129"/>
      <c r="OBC13" s="129"/>
      <c r="OBD13" s="129"/>
      <c r="OBE13" s="129"/>
      <c r="OBF13" s="129"/>
      <c r="OBG13" s="129"/>
      <c r="OBH13" s="129"/>
      <c r="OBI13" s="129"/>
      <c r="OBJ13" s="129"/>
      <c r="OBK13" s="129"/>
      <c r="OBL13" s="129"/>
      <c r="OBM13" s="129"/>
      <c r="OBN13" s="129"/>
      <c r="OBO13" s="129"/>
      <c r="OBP13" s="129"/>
      <c r="OBQ13" s="129"/>
      <c r="OBR13" s="129"/>
      <c r="OBS13" s="129"/>
      <c r="OBT13" s="129"/>
      <c r="OBU13" s="129"/>
      <c r="OBV13" s="129"/>
      <c r="OBW13" s="129"/>
      <c r="OBX13" s="129"/>
      <c r="OBY13" s="129"/>
      <c r="OBZ13" s="129"/>
      <c r="OCA13" s="129"/>
      <c r="OCB13" s="129"/>
      <c r="OCC13" s="129"/>
      <c r="OCD13" s="129"/>
      <c r="OCE13" s="129"/>
      <c r="OCF13" s="129"/>
      <c r="OCG13" s="129"/>
      <c r="OCH13" s="129"/>
      <c r="OCI13" s="129"/>
      <c r="OCJ13" s="129"/>
      <c r="OCK13" s="129"/>
      <c r="OCL13" s="129"/>
      <c r="OCM13" s="129"/>
      <c r="OCN13" s="129"/>
      <c r="OCO13" s="129"/>
      <c r="OCP13" s="129"/>
      <c r="OCQ13" s="129"/>
      <c r="OCR13" s="129"/>
      <c r="OCS13" s="129"/>
      <c r="OCT13" s="129"/>
      <c r="OCU13" s="129"/>
      <c r="OCV13" s="129"/>
      <c r="OCW13" s="129"/>
      <c r="OCX13" s="129"/>
      <c r="OCY13" s="129"/>
      <c r="OCZ13" s="129"/>
      <c r="ODA13" s="129"/>
      <c r="ODB13" s="129"/>
      <c r="ODC13" s="129"/>
      <c r="ODD13" s="129"/>
      <c r="ODE13" s="129"/>
      <c r="ODF13" s="129"/>
      <c r="ODG13" s="129"/>
      <c r="ODH13" s="129"/>
      <c r="ODI13" s="129"/>
      <c r="ODJ13" s="129"/>
      <c r="ODK13" s="129"/>
      <c r="ODL13" s="129"/>
      <c r="ODM13" s="129"/>
      <c r="ODN13" s="129"/>
      <c r="ODO13" s="129"/>
      <c r="ODP13" s="129"/>
      <c r="ODQ13" s="129"/>
      <c r="ODR13" s="129"/>
      <c r="ODS13" s="129"/>
      <c r="ODT13" s="129"/>
      <c r="ODU13" s="129"/>
      <c r="ODV13" s="129"/>
      <c r="ODW13" s="129"/>
      <c r="ODX13" s="129"/>
      <c r="ODY13" s="129"/>
      <c r="ODZ13" s="129"/>
      <c r="OEA13" s="129"/>
      <c r="OEB13" s="129"/>
      <c r="OEC13" s="129"/>
      <c r="OED13" s="129"/>
      <c r="OEE13" s="129"/>
      <c r="OEF13" s="129"/>
      <c r="OEG13" s="129"/>
      <c r="OEH13" s="129"/>
      <c r="OEI13" s="129"/>
      <c r="OEJ13" s="129"/>
      <c r="OEK13" s="129"/>
      <c r="OEL13" s="129"/>
      <c r="OEM13" s="129"/>
      <c r="OEN13" s="129"/>
      <c r="OEO13" s="129"/>
      <c r="OEP13" s="129"/>
      <c r="OEQ13" s="129"/>
      <c r="OER13" s="129"/>
      <c r="OES13" s="129"/>
      <c r="OET13" s="129"/>
      <c r="OEU13" s="129"/>
      <c r="OEV13" s="129"/>
      <c r="OEW13" s="129"/>
      <c r="OEX13" s="129"/>
      <c r="OEY13" s="129"/>
      <c r="OEZ13" s="129"/>
      <c r="OFA13" s="129"/>
      <c r="OFB13" s="129"/>
      <c r="OFC13" s="129"/>
      <c r="OFD13" s="129"/>
      <c r="OFE13" s="129"/>
      <c r="OFF13" s="129"/>
      <c r="OFG13" s="129"/>
      <c r="OFH13" s="129"/>
      <c r="OFI13" s="129"/>
      <c r="OFJ13" s="129"/>
      <c r="OFK13" s="129"/>
      <c r="OFL13" s="129"/>
      <c r="OFM13" s="129"/>
      <c r="OFN13" s="129"/>
      <c r="OFO13" s="129"/>
      <c r="OFP13" s="129"/>
      <c r="OFQ13" s="129"/>
      <c r="OFR13" s="129"/>
      <c r="OFS13" s="129"/>
      <c r="OFT13" s="129"/>
      <c r="OFU13" s="129"/>
      <c r="OFV13" s="129"/>
      <c r="OFW13" s="129"/>
      <c r="OFX13" s="129"/>
      <c r="OFY13" s="129"/>
      <c r="OFZ13" s="129"/>
      <c r="OGA13" s="129"/>
      <c r="OGB13" s="129"/>
      <c r="OGC13" s="129"/>
      <c r="OGD13" s="129"/>
      <c r="OGE13" s="129"/>
      <c r="OGF13" s="129"/>
      <c r="OGG13" s="129"/>
      <c r="OGH13" s="129"/>
      <c r="OGI13" s="129"/>
      <c r="OGJ13" s="129"/>
      <c r="OGK13" s="129"/>
      <c r="OGL13" s="129"/>
      <c r="OGM13" s="129"/>
      <c r="OGN13" s="129"/>
      <c r="OGO13" s="129"/>
      <c r="OGP13" s="129"/>
      <c r="OGQ13" s="129"/>
      <c r="OGR13" s="129"/>
      <c r="OGS13" s="129"/>
      <c r="OGT13" s="129"/>
      <c r="OGU13" s="129"/>
      <c r="OGV13" s="129"/>
      <c r="OGW13" s="129"/>
      <c r="OGX13" s="129"/>
      <c r="OGY13" s="129"/>
      <c r="OGZ13" s="129"/>
      <c r="OHA13" s="129"/>
      <c r="OHB13" s="129"/>
      <c r="OHC13" s="129"/>
      <c r="OHD13" s="129"/>
      <c r="OHE13" s="129"/>
      <c r="OHF13" s="129"/>
      <c r="OHG13" s="129"/>
      <c r="OHH13" s="129"/>
      <c r="OHI13" s="129"/>
      <c r="OHJ13" s="129"/>
      <c r="OHK13" s="129"/>
      <c r="OHL13" s="129"/>
      <c r="OHM13" s="129"/>
      <c r="OHN13" s="129"/>
      <c r="OHO13" s="129"/>
      <c r="OHP13" s="129"/>
      <c r="OHQ13" s="129"/>
      <c r="OHR13" s="129"/>
      <c r="OHS13" s="129"/>
      <c r="OHT13" s="129"/>
      <c r="OHU13" s="129"/>
      <c r="OHV13" s="129"/>
      <c r="OHW13" s="129"/>
      <c r="OHX13" s="129"/>
      <c r="OHY13" s="129"/>
      <c r="OHZ13" s="129"/>
      <c r="OIA13" s="129"/>
      <c r="OIB13" s="129"/>
      <c r="OIC13" s="129"/>
      <c r="OID13" s="129"/>
      <c r="OIE13" s="129"/>
      <c r="OIF13" s="129"/>
      <c r="OIG13" s="129"/>
      <c r="OIH13" s="129"/>
      <c r="OII13" s="129"/>
      <c r="OIJ13" s="129"/>
      <c r="OIK13" s="129"/>
      <c r="OIL13" s="129"/>
      <c r="OIM13" s="129"/>
      <c r="OIN13" s="129"/>
      <c r="OIO13" s="129"/>
      <c r="OIP13" s="129"/>
      <c r="OIQ13" s="129"/>
      <c r="OIR13" s="129"/>
      <c r="OIS13" s="129"/>
      <c r="OIT13" s="129"/>
      <c r="OIU13" s="129"/>
      <c r="OIV13" s="129"/>
      <c r="OIW13" s="129"/>
      <c r="OIX13" s="129"/>
      <c r="OIY13" s="129"/>
      <c r="OIZ13" s="129"/>
      <c r="OJA13" s="129"/>
      <c r="OJB13" s="129"/>
      <c r="OJC13" s="129"/>
      <c r="OJD13" s="129"/>
      <c r="OJE13" s="129"/>
      <c r="OJF13" s="129"/>
      <c r="OJG13" s="129"/>
      <c r="OJH13" s="129"/>
      <c r="OJI13" s="129"/>
      <c r="OJJ13" s="129"/>
      <c r="OJK13" s="129"/>
      <c r="OJL13" s="129"/>
      <c r="OJM13" s="129"/>
      <c r="OJN13" s="129"/>
      <c r="OJO13" s="129"/>
      <c r="OJP13" s="129"/>
      <c r="OJQ13" s="129"/>
      <c r="OJR13" s="129"/>
      <c r="OJS13" s="129"/>
      <c r="OJT13" s="129"/>
      <c r="OJU13" s="129"/>
      <c r="OJV13" s="129"/>
      <c r="OJW13" s="129"/>
      <c r="OJX13" s="129"/>
      <c r="OJY13" s="129"/>
      <c r="OJZ13" s="129"/>
      <c r="OKA13" s="129"/>
      <c r="OKB13" s="129"/>
      <c r="OKC13" s="129"/>
      <c r="OKD13" s="129"/>
      <c r="OKE13" s="129"/>
      <c r="OKF13" s="129"/>
      <c r="OKG13" s="129"/>
      <c r="OKH13" s="129"/>
      <c r="OKI13" s="129"/>
      <c r="OKJ13" s="129"/>
      <c r="OKK13" s="129"/>
      <c r="OKL13" s="129"/>
      <c r="OKM13" s="129"/>
      <c r="OKN13" s="129"/>
      <c r="OKO13" s="129"/>
      <c r="OKP13" s="129"/>
      <c r="OKQ13" s="129"/>
      <c r="OKR13" s="129"/>
      <c r="OKS13" s="129"/>
      <c r="OKT13" s="129"/>
      <c r="OKU13" s="129"/>
      <c r="OKV13" s="129"/>
      <c r="OKW13" s="129"/>
      <c r="OKX13" s="129"/>
      <c r="OKY13" s="129"/>
      <c r="OKZ13" s="129"/>
      <c r="OLA13" s="129"/>
      <c r="OLB13" s="129"/>
      <c r="OLC13" s="129"/>
      <c r="OLD13" s="129"/>
      <c r="OLE13" s="129"/>
      <c r="OLF13" s="129"/>
      <c r="OLG13" s="129"/>
      <c r="OLH13" s="129"/>
      <c r="OLI13" s="129"/>
      <c r="OLJ13" s="129"/>
      <c r="OLK13" s="129"/>
      <c r="OLL13" s="129"/>
      <c r="OLM13" s="129"/>
      <c r="OLN13" s="129"/>
      <c r="OLO13" s="129"/>
      <c r="OLP13" s="129"/>
      <c r="OLQ13" s="129"/>
      <c r="OLR13" s="129"/>
      <c r="OLS13" s="129"/>
      <c r="OLT13" s="129"/>
      <c r="OLU13" s="129"/>
      <c r="OLV13" s="129"/>
      <c r="OLW13" s="129"/>
      <c r="OLX13" s="129"/>
      <c r="OLY13" s="129"/>
      <c r="OLZ13" s="129"/>
      <c r="OMA13" s="129"/>
      <c r="OMB13" s="129"/>
      <c r="OMC13" s="129"/>
      <c r="OMD13" s="129"/>
      <c r="OME13" s="129"/>
      <c r="OMF13" s="129"/>
      <c r="OMG13" s="129"/>
      <c r="OMH13" s="129"/>
      <c r="OMI13" s="129"/>
      <c r="OMJ13" s="129"/>
      <c r="OMK13" s="129"/>
      <c r="OML13" s="129"/>
      <c r="OMM13" s="129"/>
      <c r="OMN13" s="129"/>
      <c r="OMO13" s="129"/>
      <c r="OMP13" s="129"/>
      <c r="OMQ13" s="129"/>
      <c r="OMR13" s="129"/>
      <c r="OMS13" s="129"/>
      <c r="OMT13" s="129"/>
      <c r="OMU13" s="129"/>
      <c r="OMV13" s="129"/>
      <c r="OMW13" s="129"/>
      <c r="OMX13" s="129"/>
      <c r="OMY13" s="129"/>
      <c r="OMZ13" s="129"/>
      <c r="ONA13" s="129"/>
      <c r="ONB13" s="129"/>
      <c r="ONC13" s="129"/>
      <c r="OND13" s="129"/>
      <c r="ONE13" s="129"/>
      <c r="ONF13" s="129"/>
      <c r="ONG13" s="129"/>
      <c r="ONH13" s="129"/>
      <c r="ONI13" s="129"/>
      <c r="ONJ13" s="129"/>
      <c r="ONK13" s="129"/>
      <c r="ONL13" s="129"/>
      <c r="ONM13" s="129"/>
      <c r="ONN13" s="129"/>
      <c r="ONO13" s="129"/>
      <c r="ONP13" s="129"/>
      <c r="ONQ13" s="129"/>
      <c r="ONR13" s="129"/>
      <c r="ONS13" s="129"/>
      <c r="ONT13" s="129"/>
      <c r="ONU13" s="129"/>
      <c r="ONV13" s="129"/>
      <c r="ONW13" s="129"/>
      <c r="ONX13" s="129"/>
      <c r="ONY13" s="129"/>
      <c r="ONZ13" s="129"/>
      <c r="OOA13" s="129"/>
      <c r="OOB13" s="129"/>
      <c r="OOC13" s="129"/>
      <c r="OOD13" s="129"/>
      <c r="OOE13" s="129"/>
      <c r="OOF13" s="129"/>
      <c r="OOG13" s="129"/>
      <c r="OOH13" s="129"/>
      <c r="OOI13" s="129"/>
      <c r="OOJ13" s="129"/>
      <c r="OOK13" s="129"/>
      <c r="OOL13" s="129"/>
      <c r="OOM13" s="129"/>
      <c r="OON13" s="129"/>
      <c r="OOO13" s="129"/>
      <c r="OOP13" s="129"/>
      <c r="OOQ13" s="129"/>
      <c r="OOR13" s="129"/>
      <c r="OOS13" s="129"/>
      <c r="OOT13" s="129"/>
      <c r="OOU13" s="129"/>
      <c r="OOV13" s="129"/>
      <c r="OOW13" s="129"/>
      <c r="OOX13" s="129"/>
      <c r="OOY13" s="129"/>
      <c r="OOZ13" s="129"/>
      <c r="OPA13" s="129"/>
      <c r="OPB13" s="129"/>
      <c r="OPC13" s="129"/>
      <c r="OPD13" s="129"/>
      <c r="OPE13" s="129"/>
      <c r="OPF13" s="129"/>
      <c r="OPG13" s="129"/>
      <c r="OPH13" s="129"/>
      <c r="OPI13" s="129"/>
      <c r="OPJ13" s="129"/>
      <c r="OPK13" s="129"/>
      <c r="OPL13" s="129"/>
      <c r="OPM13" s="129"/>
      <c r="OPN13" s="129"/>
      <c r="OPO13" s="129"/>
      <c r="OPP13" s="129"/>
      <c r="OPQ13" s="129"/>
      <c r="OPR13" s="129"/>
      <c r="OPS13" s="129"/>
      <c r="OPT13" s="129"/>
      <c r="OPU13" s="129"/>
      <c r="OPV13" s="129"/>
      <c r="OPW13" s="129"/>
      <c r="OPX13" s="129"/>
      <c r="OPY13" s="129"/>
      <c r="OPZ13" s="129"/>
      <c r="OQA13" s="129"/>
      <c r="OQB13" s="129"/>
      <c r="OQC13" s="129"/>
      <c r="OQD13" s="129"/>
      <c r="OQE13" s="129"/>
      <c r="OQF13" s="129"/>
      <c r="OQG13" s="129"/>
      <c r="OQH13" s="129"/>
      <c r="OQI13" s="129"/>
      <c r="OQJ13" s="129"/>
      <c r="OQK13" s="129"/>
      <c r="OQL13" s="129"/>
      <c r="OQM13" s="129"/>
      <c r="OQN13" s="129"/>
      <c r="OQO13" s="129"/>
      <c r="OQP13" s="129"/>
      <c r="OQQ13" s="129"/>
      <c r="OQR13" s="129"/>
      <c r="OQS13" s="129"/>
      <c r="OQT13" s="129"/>
      <c r="OQU13" s="129"/>
      <c r="OQV13" s="129"/>
      <c r="OQW13" s="129"/>
      <c r="OQX13" s="129"/>
      <c r="OQY13" s="129"/>
      <c r="OQZ13" s="129"/>
      <c r="ORA13" s="129"/>
      <c r="ORB13" s="129"/>
      <c r="ORC13" s="129"/>
      <c r="ORD13" s="129"/>
      <c r="ORE13" s="129"/>
      <c r="ORF13" s="129"/>
      <c r="ORG13" s="129"/>
      <c r="ORH13" s="129"/>
      <c r="ORI13" s="129"/>
      <c r="ORJ13" s="129"/>
      <c r="ORK13" s="129"/>
      <c r="ORL13" s="129"/>
      <c r="ORM13" s="129"/>
      <c r="ORN13" s="129"/>
      <c r="ORO13" s="129"/>
      <c r="ORP13" s="129"/>
      <c r="ORQ13" s="129"/>
      <c r="ORR13" s="129"/>
      <c r="ORS13" s="129"/>
      <c r="ORT13" s="129"/>
      <c r="ORU13" s="129"/>
      <c r="ORV13" s="129"/>
      <c r="ORW13" s="129"/>
      <c r="ORX13" s="129"/>
      <c r="ORY13" s="129"/>
      <c r="ORZ13" s="129"/>
      <c r="OSA13" s="129"/>
      <c r="OSB13" s="129"/>
      <c r="OSC13" s="129"/>
      <c r="OSD13" s="129"/>
      <c r="OSE13" s="129"/>
      <c r="OSF13" s="129"/>
      <c r="OSG13" s="129"/>
      <c r="OSH13" s="129"/>
      <c r="OSI13" s="129"/>
      <c r="OSJ13" s="129"/>
      <c r="OSK13" s="129"/>
      <c r="OSL13" s="129"/>
      <c r="OSM13" s="129"/>
      <c r="OSN13" s="129"/>
      <c r="OSO13" s="129"/>
      <c r="OSP13" s="129"/>
      <c r="OSQ13" s="129"/>
      <c r="OSR13" s="129"/>
      <c r="OSS13" s="129"/>
      <c r="OST13" s="129"/>
      <c r="OSU13" s="129"/>
      <c r="OSV13" s="129"/>
      <c r="OSW13" s="129"/>
      <c r="OSX13" s="129"/>
      <c r="OSY13" s="129"/>
      <c r="OSZ13" s="129"/>
      <c r="OTA13" s="129"/>
      <c r="OTB13" s="129"/>
      <c r="OTC13" s="129"/>
      <c r="OTD13" s="129"/>
      <c r="OTE13" s="129"/>
      <c r="OTF13" s="129"/>
      <c r="OTG13" s="129"/>
      <c r="OTH13" s="129"/>
      <c r="OTI13" s="129"/>
      <c r="OTJ13" s="129"/>
      <c r="OTK13" s="129"/>
      <c r="OTL13" s="129"/>
      <c r="OTM13" s="129"/>
      <c r="OTN13" s="129"/>
      <c r="OTO13" s="129"/>
      <c r="OTP13" s="129"/>
      <c r="OTQ13" s="129"/>
      <c r="OTR13" s="129"/>
      <c r="OTS13" s="129"/>
      <c r="OTT13" s="129"/>
      <c r="OTU13" s="129"/>
      <c r="OTV13" s="129"/>
      <c r="OTW13" s="129"/>
      <c r="OTX13" s="129"/>
      <c r="OTY13" s="129"/>
      <c r="OTZ13" s="129"/>
      <c r="OUA13" s="129"/>
      <c r="OUB13" s="129"/>
      <c r="OUC13" s="129"/>
      <c r="OUD13" s="129"/>
      <c r="OUE13" s="129"/>
      <c r="OUF13" s="129"/>
      <c r="OUG13" s="129"/>
      <c r="OUH13" s="129"/>
      <c r="OUI13" s="129"/>
      <c r="OUJ13" s="129"/>
      <c r="OUK13" s="129"/>
      <c r="OUL13" s="129"/>
      <c r="OUM13" s="129"/>
      <c r="OUN13" s="129"/>
      <c r="OUO13" s="129"/>
      <c r="OUP13" s="129"/>
      <c r="OUQ13" s="129"/>
      <c r="OUR13" s="129"/>
      <c r="OUS13" s="129"/>
      <c r="OUT13" s="129"/>
      <c r="OUU13" s="129"/>
      <c r="OUV13" s="129"/>
      <c r="OUW13" s="129"/>
      <c r="OUX13" s="129"/>
      <c r="OUY13" s="129"/>
      <c r="OUZ13" s="129"/>
      <c r="OVA13" s="129"/>
      <c r="OVB13" s="129"/>
      <c r="OVC13" s="129"/>
      <c r="OVD13" s="129"/>
      <c r="OVE13" s="129"/>
      <c r="OVF13" s="129"/>
      <c r="OVG13" s="129"/>
      <c r="OVH13" s="129"/>
      <c r="OVI13" s="129"/>
      <c r="OVJ13" s="129"/>
      <c r="OVK13" s="129"/>
      <c r="OVL13" s="129"/>
      <c r="OVM13" s="129"/>
      <c r="OVN13" s="129"/>
      <c r="OVO13" s="129"/>
      <c r="OVP13" s="129"/>
      <c r="OVQ13" s="129"/>
      <c r="OVR13" s="129"/>
      <c r="OVS13" s="129"/>
      <c r="OVT13" s="129"/>
      <c r="OVU13" s="129"/>
      <c r="OVV13" s="129"/>
      <c r="OVW13" s="129"/>
      <c r="OVX13" s="129"/>
      <c r="OVY13" s="129"/>
      <c r="OVZ13" s="129"/>
      <c r="OWA13" s="129"/>
      <c r="OWB13" s="129"/>
      <c r="OWC13" s="129"/>
      <c r="OWD13" s="129"/>
      <c r="OWE13" s="129"/>
      <c r="OWF13" s="129"/>
      <c r="OWG13" s="129"/>
      <c r="OWH13" s="129"/>
      <c r="OWI13" s="129"/>
      <c r="OWJ13" s="129"/>
      <c r="OWK13" s="129"/>
      <c r="OWL13" s="129"/>
      <c r="OWM13" s="129"/>
      <c r="OWN13" s="129"/>
      <c r="OWO13" s="129"/>
      <c r="OWP13" s="129"/>
      <c r="OWQ13" s="129"/>
      <c r="OWR13" s="129"/>
      <c r="OWS13" s="129"/>
      <c r="OWT13" s="129"/>
      <c r="OWU13" s="129"/>
      <c r="OWV13" s="129"/>
      <c r="OWW13" s="129"/>
      <c r="OWX13" s="129"/>
      <c r="OWY13" s="129"/>
      <c r="OWZ13" s="129"/>
      <c r="OXA13" s="129"/>
      <c r="OXB13" s="129"/>
      <c r="OXC13" s="129"/>
      <c r="OXD13" s="129"/>
      <c r="OXE13" s="129"/>
      <c r="OXF13" s="129"/>
      <c r="OXG13" s="129"/>
      <c r="OXH13" s="129"/>
      <c r="OXI13" s="129"/>
      <c r="OXJ13" s="129"/>
      <c r="OXK13" s="129"/>
      <c r="OXL13" s="129"/>
      <c r="OXM13" s="129"/>
      <c r="OXN13" s="129"/>
      <c r="OXO13" s="129"/>
      <c r="OXP13" s="129"/>
      <c r="OXQ13" s="129"/>
      <c r="OXR13" s="129"/>
      <c r="OXS13" s="129"/>
      <c r="OXT13" s="129"/>
      <c r="OXU13" s="129"/>
      <c r="OXV13" s="129"/>
      <c r="OXW13" s="129"/>
      <c r="OXX13" s="129"/>
      <c r="OXY13" s="129"/>
      <c r="OXZ13" s="129"/>
      <c r="OYA13" s="129"/>
      <c r="OYB13" s="129"/>
      <c r="OYC13" s="129"/>
      <c r="OYD13" s="129"/>
      <c r="OYE13" s="129"/>
      <c r="OYF13" s="129"/>
      <c r="OYG13" s="129"/>
      <c r="OYH13" s="129"/>
      <c r="OYI13" s="129"/>
      <c r="OYJ13" s="129"/>
      <c r="OYK13" s="129"/>
      <c r="OYL13" s="129"/>
      <c r="OYM13" s="129"/>
      <c r="OYN13" s="129"/>
      <c r="OYO13" s="129"/>
      <c r="OYP13" s="129"/>
      <c r="OYQ13" s="129"/>
      <c r="OYR13" s="129"/>
      <c r="OYS13" s="129"/>
      <c r="OYT13" s="129"/>
      <c r="OYU13" s="129"/>
      <c r="OYV13" s="129"/>
      <c r="OYW13" s="129"/>
      <c r="OYX13" s="129"/>
      <c r="OYY13" s="129"/>
      <c r="OYZ13" s="129"/>
      <c r="OZA13" s="129"/>
      <c r="OZB13" s="129"/>
      <c r="OZC13" s="129"/>
      <c r="OZD13" s="129"/>
      <c r="OZE13" s="129"/>
      <c r="OZF13" s="129"/>
      <c r="OZG13" s="129"/>
      <c r="OZH13" s="129"/>
      <c r="OZI13" s="129"/>
      <c r="OZJ13" s="129"/>
      <c r="OZK13" s="129"/>
      <c r="OZL13" s="129"/>
      <c r="OZM13" s="129"/>
      <c r="OZN13" s="129"/>
      <c r="OZO13" s="129"/>
      <c r="OZP13" s="129"/>
      <c r="OZQ13" s="129"/>
      <c r="OZR13" s="129"/>
      <c r="OZS13" s="129"/>
      <c r="OZT13" s="129"/>
      <c r="OZU13" s="129"/>
      <c r="OZV13" s="129"/>
      <c r="OZW13" s="129"/>
      <c r="OZX13" s="129"/>
      <c r="OZY13" s="129"/>
      <c r="OZZ13" s="129"/>
      <c r="PAA13" s="129"/>
      <c r="PAB13" s="129"/>
      <c r="PAC13" s="129"/>
      <c r="PAD13" s="129"/>
      <c r="PAE13" s="129"/>
      <c r="PAF13" s="129"/>
      <c r="PAG13" s="129"/>
      <c r="PAH13" s="129"/>
      <c r="PAI13" s="129"/>
      <c r="PAJ13" s="129"/>
      <c r="PAK13" s="129"/>
      <c r="PAL13" s="129"/>
      <c r="PAM13" s="129"/>
      <c r="PAN13" s="129"/>
      <c r="PAO13" s="129"/>
      <c r="PAP13" s="129"/>
      <c r="PAQ13" s="129"/>
      <c r="PAR13" s="129"/>
      <c r="PAS13" s="129"/>
      <c r="PAT13" s="129"/>
      <c r="PAU13" s="129"/>
      <c r="PAV13" s="129"/>
      <c r="PAW13" s="129"/>
      <c r="PAX13" s="129"/>
      <c r="PAY13" s="129"/>
      <c r="PAZ13" s="129"/>
      <c r="PBA13" s="129"/>
      <c r="PBB13" s="129"/>
      <c r="PBC13" s="129"/>
      <c r="PBD13" s="129"/>
      <c r="PBE13" s="129"/>
      <c r="PBF13" s="129"/>
      <c r="PBG13" s="129"/>
      <c r="PBH13" s="129"/>
      <c r="PBI13" s="129"/>
      <c r="PBJ13" s="129"/>
      <c r="PBK13" s="129"/>
      <c r="PBL13" s="129"/>
      <c r="PBM13" s="129"/>
      <c r="PBN13" s="129"/>
      <c r="PBO13" s="129"/>
      <c r="PBP13" s="129"/>
      <c r="PBQ13" s="129"/>
      <c r="PBR13" s="129"/>
      <c r="PBS13" s="129"/>
      <c r="PBT13" s="129"/>
      <c r="PBU13" s="129"/>
      <c r="PBV13" s="129"/>
      <c r="PBW13" s="129"/>
      <c r="PBX13" s="129"/>
      <c r="PBY13" s="129"/>
      <c r="PBZ13" s="129"/>
      <c r="PCA13" s="129"/>
      <c r="PCB13" s="129"/>
      <c r="PCC13" s="129"/>
      <c r="PCD13" s="129"/>
      <c r="PCE13" s="129"/>
      <c r="PCF13" s="129"/>
      <c r="PCG13" s="129"/>
      <c r="PCH13" s="129"/>
      <c r="PCI13" s="129"/>
      <c r="PCJ13" s="129"/>
      <c r="PCK13" s="129"/>
      <c r="PCL13" s="129"/>
      <c r="PCM13" s="129"/>
      <c r="PCN13" s="129"/>
      <c r="PCO13" s="129"/>
      <c r="PCP13" s="129"/>
      <c r="PCQ13" s="129"/>
      <c r="PCR13" s="129"/>
      <c r="PCS13" s="129"/>
      <c r="PCT13" s="129"/>
      <c r="PCU13" s="129"/>
      <c r="PCV13" s="129"/>
      <c r="PCW13" s="129"/>
      <c r="PCX13" s="129"/>
      <c r="PCY13" s="129"/>
      <c r="PCZ13" s="129"/>
      <c r="PDA13" s="129"/>
      <c r="PDB13" s="129"/>
      <c r="PDC13" s="129"/>
      <c r="PDD13" s="129"/>
      <c r="PDE13" s="129"/>
      <c r="PDF13" s="129"/>
      <c r="PDG13" s="129"/>
      <c r="PDH13" s="129"/>
      <c r="PDI13" s="129"/>
      <c r="PDJ13" s="129"/>
      <c r="PDK13" s="129"/>
      <c r="PDL13" s="129"/>
      <c r="PDM13" s="129"/>
      <c r="PDN13" s="129"/>
      <c r="PDO13" s="129"/>
      <c r="PDP13" s="129"/>
      <c r="PDQ13" s="129"/>
      <c r="PDR13" s="129"/>
      <c r="PDS13" s="129"/>
      <c r="PDT13" s="129"/>
      <c r="PDU13" s="129"/>
      <c r="PDV13" s="129"/>
      <c r="PDW13" s="129"/>
      <c r="PDX13" s="129"/>
      <c r="PDY13" s="129"/>
      <c r="PDZ13" s="129"/>
      <c r="PEA13" s="129"/>
      <c r="PEB13" s="129"/>
      <c r="PEC13" s="129"/>
      <c r="PED13" s="129"/>
      <c r="PEE13" s="129"/>
      <c r="PEF13" s="129"/>
      <c r="PEG13" s="129"/>
      <c r="PEH13" s="129"/>
      <c r="PEI13" s="129"/>
      <c r="PEJ13" s="129"/>
      <c r="PEK13" s="129"/>
      <c r="PEL13" s="129"/>
      <c r="PEM13" s="129"/>
      <c r="PEN13" s="129"/>
      <c r="PEO13" s="129"/>
      <c r="PEP13" s="129"/>
      <c r="PEQ13" s="129"/>
      <c r="PER13" s="129"/>
      <c r="PES13" s="129"/>
      <c r="PET13" s="129"/>
      <c r="PEU13" s="129"/>
      <c r="PEV13" s="129"/>
      <c r="PEW13" s="129"/>
      <c r="PEX13" s="129"/>
      <c r="PEY13" s="129"/>
      <c r="PEZ13" s="129"/>
      <c r="PFA13" s="129"/>
      <c r="PFB13" s="129"/>
      <c r="PFC13" s="129"/>
      <c r="PFD13" s="129"/>
      <c r="PFE13" s="129"/>
      <c r="PFF13" s="129"/>
      <c r="PFG13" s="129"/>
      <c r="PFH13" s="129"/>
      <c r="PFI13" s="129"/>
      <c r="PFJ13" s="129"/>
      <c r="PFK13" s="129"/>
      <c r="PFL13" s="129"/>
      <c r="PFM13" s="129"/>
      <c r="PFN13" s="129"/>
      <c r="PFO13" s="129"/>
      <c r="PFP13" s="129"/>
      <c r="PFQ13" s="129"/>
      <c r="PFR13" s="129"/>
      <c r="PFS13" s="129"/>
      <c r="PFT13" s="129"/>
      <c r="PFU13" s="129"/>
      <c r="PFV13" s="129"/>
      <c r="PFW13" s="129"/>
      <c r="PFX13" s="129"/>
      <c r="PFY13" s="129"/>
      <c r="PFZ13" s="129"/>
      <c r="PGA13" s="129"/>
      <c r="PGB13" s="129"/>
      <c r="PGC13" s="129"/>
      <c r="PGD13" s="129"/>
      <c r="PGE13" s="129"/>
      <c r="PGF13" s="129"/>
      <c r="PGG13" s="129"/>
      <c r="PGH13" s="129"/>
      <c r="PGI13" s="129"/>
      <c r="PGJ13" s="129"/>
      <c r="PGK13" s="129"/>
      <c r="PGL13" s="129"/>
      <c r="PGM13" s="129"/>
      <c r="PGN13" s="129"/>
      <c r="PGO13" s="129"/>
      <c r="PGP13" s="129"/>
      <c r="PGQ13" s="129"/>
      <c r="PGR13" s="129"/>
      <c r="PGS13" s="129"/>
      <c r="PGT13" s="129"/>
      <c r="PGU13" s="129"/>
      <c r="PGV13" s="129"/>
      <c r="PGW13" s="129"/>
      <c r="PGX13" s="129"/>
      <c r="PGY13" s="129"/>
      <c r="PGZ13" s="129"/>
      <c r="PHA13" s="129"/>
      <c r="PHB13" s="129"/>
      <c r="PHC13" s="129"/>
      <c r="PHD13" s="129"/>
      <c r="PHE13" s="129"/>
      <c r="PHF13" s="129"/>
      <c r="PHG13" s="129"/>
      <c r="PHH13" s="129"/>
      <c r="PHI13" s="129"/>
      <c r="PHJ13" s="129"/>
      <c r="PHK13" s="129"/>
      <c r="PHL13" s="129"/>
      <c r="PHM13" s="129"/>
      <c r="PHN13" s="129"/>
      <c r="PHO13" s="129"/>
      <c r="PHP13" s="129"/>
      <c r="PHQ13" s="129"/>
      <c r="PHR13" s="129"/>
      <c r="PHS13" s="129"/>
      <c r="PHT13" s="129"/>
      <c r="PHU13" s="129"/>
      <c r="PHV13" s="129"/>
      <c r="PHW13" s="129"/>
      <c r="PHX13" s="129"/>
      <c r="PHY13" s="129"/>
      <c r="PHZ13" s="129"/>
      <c r="PIA13" s="129"/>
      <c r="PIB13" s="129"/>
      <c r="PIC13" s="129"/>
      <c r="PID13" s="129"/>
      <c r="PIE13" s="129"/>
      <c r="PIF13" s="129"/>
      <c r="PIG13" s="129"/>
      <c r="PIH13" s="129"/>
      <c r="PII13" s="129"/>
      <c r="PIJ13" s="129"/>
      <c r="PIK13" s="129"/>
      <c r="PIL13" s="129"/>
      <c r="PIM13" s="129"/>
      <c r="PIN13" s="129"/>
      <c r="PIO13" s="129"/>
      <c r="PIP13" s="129"/>
      <c r="PIQ13" s="129"/>
      <c r="PIR13" s="129"/>
      <c r="PIS13" s="129"/>
      <c r="PIT13" s="129"/>
      <c r="PIU13" s="129"/>
      <c r="PIV13" s="129"/>
      <c r="PIW13" s="129"/>
      <c r="PIX13" s="129"/>
      <c r="PIY13" s="129"/>
      <c r="PIZ13" s="129"/>
      <c r="PJA13" s="129"/>
      <c r="PJB13" s="129"/>
      <c r="PJC13" s="129"/>
      <c r="PJD13" s="129"/>
      <c r="PJE13" s="129"/>
      <c r="PJF13" s="129"/>
      <c r="PJG13" s="129"/>
      <c r="PJH13" s="129"/>
      <c r="PJI13" s="129"/>
      <c r="PJJ13" s="129"/>
      <c r="PJK13" s="129"/>
      <c r="PJL13" s="129"/>
      <c r="PJM13" s="129"/>
      <c r="PJN13" s="129"/>
      <c r="PJO13" s="129"/>
      <c r="PJP13" s="129"/>
      <c r="PJQ13" s="129"/>
      <c r="PJR13" s="129"/>
      <c r="PJS13" s="129"/>
      <c r="PJT13" s="129"/>
      <c r="PJU13" s="129"/>
      <c r="PJV13" s="129"/>
      <c r="PJW13" s="129"/>
      <c r="PJX13" s="129"/>
      <c r="PJY13" s="129"/>
      <c r="PJZ13" s="129"/>
      <c r="PKA13" s="129"/>
      <c r="PKB13" s="129"/>
      <c r="PKC13" s="129"/>
      <c r="PKD13" s="129"/>
      <c r="PKE13" s="129"/>
      <c r="PKF13" s="129"/>
      <c r="PKG13" s="129"/>
      <c r="PKH13" s="129"/>
      <c r="PKI13" s="129"/>
      <c r="PKJ13" s="129"/>
      <c r="PKK13" s="129"/>
      <c r="PKL13" s="129"/>
      <c r="PKM13" s="129"/>
      <c r="PKN13" s="129"/>
      <c r="PKO13" s="129"/>
      <c r="PKP13" s="129"/>
      <c r="PKQ13" s="129"/>
      <c r="PKR13" s="129"/>
      <c r="PKS13" s="129"/>
      <c r="PKT13" s="129"/>
      <c r="PKU13" s="129"/>
      <c r="PKV13" s="129"/>
      <c r="PKW13" s="129"/>
      <c r="PKX13" s="129"/>
      <c r="PKY13" s="129"/>
      <c r="PKZ13" s="129"/>
      <c r="PLA13" s="129"/>
      <c r="PLB13" s="129"/>
      <c r="PLC13" s="129"/>
      <c r="PLD13" s="129"/>
      <c r="PLE13" s="129"/>
      <c r="PLF13" s="129"/>
      <c r="PLG13" s="129"/>
      <c r="PLH13" s="129"/>
      <c r="PLI13" s="129"/>
      <c r="PLJ13" s="129"/>
      <c r="PLK13" s="129"/>
      <c r="PLL13" s="129"/>
      <c r="PLM13" s="129"/>
      <c r="PLN13" s="129"/>
      <c r="PLO13" s="129"/>
      <c r="PLP13" s="129"/>
      <c r="PLQ13" s="129"/>
      <c r="PLR13" s="129"/>
      <c r="PLS13" s="129"/>
      <c r="PLT13" s="129"/>
      <c r="PLU13" s="129"/>
      <c r="PLV13" s="129"/>
      <c r="PLW13" s="129"/>
      <c r="PLX13" s="129"/>
      <c r="PLY13" s="129"/>
      <c r="PLZ13" s="129"/>
      <c r="PMA13" s="129"/>
      <c r="PMB13" s="129"/>
      <c r="PMC13" s="129"/>
      <c r="PMD13" s="129"/>
      <c r="PME13" s="129"/>
      <c r="PMF13" s="129"/>
      <c r="PMG13" s="129"/>
      <c r="PMH13" s="129"/>
      <c r="PMI13" s="129"/>
      <c r="PMJ13" s="129"/>
      <c r="PMK13" s="129"/>
      <c r="PML13" s="129"/>
      <c r="PMM13" s="129"/>
      <c r="PMN13" s="129"/>
      <c r="PMO13" s="129"/>
      <c r="PMP13" s="129"/>
      <c r="PMQ13" s="129"/>
      <c r="PMR13" s="129"/>
      <c r="PMS13" s="129"/>
      <c r="PMT13" s="129"/>
      <c r="PMU13" s="129"/>
      <c r="PMV13" s="129"/>
      <c r="PMW13" s="129"/>
      <c r="PMX13" s="129"/>
      <c r="PMY13" s="129"/>
      <c r="PMZ13" s="129"/>
      <c r="PNA13" s="129"/>
      <c r="PNB13" s="129"/>
      <c r="PNC13" s="129"/>
      <c r="PND13" s="129"/>
      <c r="PNE13" s="129"/>
      <c r="PNF13" s="129"/>
      <c r="PNG13" s="129"/>
      <c r="PNH13" s="129"/>
      <c r="PNI13" s="129"/>
      <c r="PNJ13" s="129"/>
      <c r="PNK13" s="129"/>
      <c r="PNL13" s="129"/>
      <c r="PNM13" s="129"/>
      <c r="PNN13" s="129"/>
      <c r="PNO13" s="129"/>
      <c r="PNP13" s="129"/>
      <c r="PNQ13" s="129"/>
      <c r="PNR13" s="129"/>
      <c r="PNS13" s="129"/>
      <c r="PNT13" s="129"/>
      <c r="PNU13" s="129"/>
      <c r="PNV13" s="129"/>
      <c r="PNW13" s="129"/>
      <c r="PNX13" s="129"/>
      <c r="PNY13" s="129"/>
      <c r="PNZ13" s="129"/>
      <c r="POA13" s="129"/>
      <c r="POB13" s="129"/>
      <c r="POC13" s="129"/>
      <c r="POD13" s="129"/>
      <c r="POE13" s="129"/>
      <c r="POF13" s="129"/>
      <c r="POG13" s="129"/>
      <c r="POH13" s="129"/>
      <c r="POI13" s="129"/>
      <c r="POJ13" s="129"/>
      <c r="POK13" s="129"/>
      <c r="POL13" s="129"/>
      <c r="POM13" s="129"/>
      <c r="PON13" s="129"/>
      <c r="POO13" s="129"/>
      <c r="POP13" s="129"/>
      <c r="POQ13" s="129"/>
      <c r="POR13" s="129"/>
      <c r="POS13" s="129"/>
      <c r="POT13" s="129"/>
      <c r="POU13" s="129"/>
      <c r="POV13" s="129"/>
      <c r="POW13" s="129"/>
      <c r="POX13" s="129"/>
      <c r="POY13" s="129"/>
      <c r="POZ13" s="129"/>
      <c r="PPA13" s="129"/>
      <c r="PPB13" s="129"/>
      <c r="PPC13" s="129"/>
      <c r="PPD13" s="129"/>
      <c r="PPE13" s="129"/>
      <c r="PPF13" s="129"/>
      <c r="PPG13" s="129"/>
      <c r="PPH13" s="129"/>
      <c r="PPI13" s="129"/>
      <c r="PPJ13" s="129"/>
      <c r="PPK13" s="129"/>
      <c r="PPL13" s="129"/>
      <c r="PPM13" s="129"/>
      <c r="PPN13" s="129"/>
      <c r="PPO13" s="129"/>
      <c r="PPP13" s="129"/>
      <c r="PPQ13" s="129"/>
      <c r="PPR13" s="129"/>
      <c r="PPS13" s="129"/>
      <c r="PPT13" s="129"/>
      <c r="PPU13" s="129"/>
      <c r="PPV13" s="129"/>
      <c r="PPW13" s="129"/>
      <c r="PPX13" s="129"/>
      <c r="PPY13" s="129"/>
      <c r="PPZ13" s="129"/>
      <c r="PQA13" s="129"/>
      <c r="PQB13" s="129"/>
      <c r="PQC13" s="129"/>
      <c r="PQD13" s="129"/>
      <c r="PQE13" s="129"/>
      <c r="PQF13" s="129"/>
      <c r="PQG13" s="129"/>
      <c r="PQH13" s="129"/>
      <c r="PQI13" s="129"/>
      <c r="PQJ13" s="129"/>
      <c r="PQK13" s="129"/>
      <c r="PQL13" s="129"/>
      <c r="PQM13" s="129"/>
      <c r="PQN13" s="129"/>
      <c r="PQO13" s="129"/>
      <c r="PQP13" s="129"/>
      <c r="PQQ13" s="129"/>
      <c r="PQR13" s="129"/>
      <c r="PQS13" s="129"/>
      <c r="PQT13" s="129"/>
      <c r="PQU13" s="129"/>
      <c r="PQV13" s="129"/>
      <c r="PQW13" s="129"/>
      <c r="PQX13" s="129"/>
      <c r="PQY13" s="129"/>
      <c r="PQZ13" s="129"/>
      <c r="PRA13" s="129"/>
      <c r="PRB13" s="129"/>
      <c r="PRC13" s="129"/>
      <c r="PRD13" s="129"/>
      <c r="PRE13" s="129"/>
      <c r="PRF13" s="129"/>
      <c r="PRG13" s="129"/>
      <c r="PRH13" s="129"/>
      <c r="PRI13" s="129"/>
      <c r="PRJ13" s="129"/>
      <c r="PRK13" s="129"/>
      <c r="PRL13" s="129"/>
      <c r="PRM13" s="129"/>
      <c r="PRN13" s="129"/>
      <c r="PRO13" s="129"/>
      <c r="PRP13" s="129"/>
      <c r="PRQ13" s="129"/>
      <c r="PRR13" s="129"/>
      <c r="PRS13" s="129"/>
      <c r="PRT13" s="129"/>
      <c r="PRU13" s="129"/>
      <c r="PRV13" s="129"/>
      <c r="PRW13" s="129"/>
      <c r="PRX13" s="129"/>
      <c r="PRY13" s="129"/>
      <c r="PRZ13" s="129"/>
      <c r="PSA13" s="129"/>
      <c r="PSB13" s="129"/>
      <c r="PSC13" s="129"/>
      <c r="PSD13" s="129"/>
      <c r="PSE13" s="129"/>
      <c r="PSF13" s="129"/>
      <c r="PSG13" s="129"/>
      <c r="PSH13" s="129"/>
      <c r="PSI13" s="129"/>
      <c r="PSJ13" s="129"/>
      <c r="PSK13" s="129"/>
      <c r="PSL13" s="129"/>
      <c r="PSM13" s="129"/>
      <c r="PSN13" s="129"/>
      <c r="PSO13" s="129"/>
      <c r="PSP13" s="129"/>
      <c r="PSQ13" s="129"/>
      <c r="PSR13" s="129"/>
      <c r="PSS13" s="129"/>
      <c r="PST13" s="129"/>
      <c r="PSU13" s="129"/>
      <c r="PSV13" s="129"/>
      <c r="PSW13" s="129"/>
      <c r="PSX13" s="129"/>
      <c r="PSY13" s="129"/>
      <c r="PSZ13" s="129"/>
      <c r="PTA13" s="129"/>
      <c r="PTB13" s="129"/>
      <c r="PTC13" s="129"/>
      <c r="PTD13" s="129"/>
      <c r="PTE13" s="129"/>
      <c r="PTF13" s="129"/>
      <c r="PTG13" s="129"/>
      <c r="PTH13" s="129"/>
      <c r="PTI13" s="129"/>
      <c r="PTJ13" s="129"/>
      <c r="PTK13" s="129"/>
      <c r="PTL13" s="129"/>
      <c r="PTM13" s="129"/>
      <c r="PTN13" s="129"/>
      <c r="PTO13" s="129"/>
      <c r="PTP13" s="129"/>
      <c r="PTQ13" s="129"/>
      <c r="PTR13" s="129"/>
      <c r="PTS13" s="129"/>
      <c r="PTT13" s="129"/>
      <c r="PTU13" s="129"/>
      <c r="PTV13" s="129"/>
      <c r="PTW13" s="129"/>
      <c r="PTX13" s="129"/>
      <c r="PTY13" s="129"/>
      <c r="PTZ13" s="129"/>
      <c r="PUA13" s="129"/>
      <c r="PUB13" s="129"/>
      <c r="PUC13" s="129"/>
      <c r="PUD13" s="129"/>
      <c r="PUE13" s="129"/>
      <c r="PUF13" s="129"/>
      <c r="PUG13" s="129"/>
      <c r="PUH13" s="129"/>
      <c r="PUI13" s="129"/>
      <c r="PUJ13" s="129"/>
      <c r="PUK13" s="129"/>
      <c r="PUL13" s="129"/>
      <c r="PUM13" s="129"/>
      <c r="PUN13" s="129"/>
      <c r="PUO13" s="129"/>
      <c r="PUP13" s="129"/>
      <c r="PUQ13" s="129"/>
      <c r="PUR13" s="129"/>
      <c r="PUS13" s="129"/>
      <c r="PUT13" s="129"/>
      <c r="PUU13" s="129"/>
      <c r="PUV13" s="129"/>
      <c r="PUW13" s="129"/>
      <c r="PUX13" s="129"/>
      <c r="PUY13" s="129"/>
      <c r="PUZ13" s="129"/>
      <c r="PVA13" s="129"/>
      <c r="PVB13" s="129"/>
      <c r="PVC13" s="129"/>
      <c r="PVD13" s="129"/>
      <c r="PVE13" s="129"/>
      <c r="PVF13" s="129"/>
      <c r="PVG13" s="129"/>
      <c r="PVH13" s="129"/>
      <c r="PVI13" s="129"/>
      <c r="PVJ13" s="129"/>
      <c r="PVK13" s="129"/>
      <c r="PVL13" s="129"/>
      <c r="PVM13" s="129"/>
      <c r="PVN13" s="129"/>
      <c r="PVO13" s="129"/>
      <c r="PVP13" s="129"/>
      <c r="PVQ13" s="129"/>
      <c r="PVR13" s="129"/>
      <c r="PVS13" s="129"/>
      <c r="PVT13" s="129"/>
      <c r="PVU13" s="129"/>
      <c r="PVV13" s="129"/>
      <c r="PVW13" s="129"/>
      <c r="PVX13" s="129"/>
      <c r="PVY13" s="129"/>
      <c r="PVZ13" s="129"/>
      <c r="PWA13" s="129"/>
      <c r="PWB13" s="129"/>
      <c r="PWC13" s="129"/>
      <c r="PWD13" s="129"/>
      <c r="PWE13" s="129"/>
      <c r="PWF13" s="129"/>
      <c r="PWG13" s="129"/>
      <c r="PWH13" s="129"/>
      <c r="PWI13" s="129"/>
      <c r="PWJ13" s="129"/>
      <c r="PWK13" s="129"/>
      <c r="PWL13" s="129"/>
      <c r="PWM13" s="129"/>
      <c r="PWN13" s="129"/>
      <c r="PWO13" s="129"/>
      <c r="PWP13" s="129"/>
      <c r="PWQ13" s="129"/>
      <c r="PWR13" s="129"/>
      <c r="PWS13" s="129"/>
      <c r="PWT13" s="129"/>
      <c r="PWU13" s="129"/>
      <c r="PWV13" s="129"/>
      <c r="PWW13" s="129"/>
      <c r="PWX13" s="129"/>
      <c r="PWY13" s="129"/>
      <c r="PWZ13" s="129"/>
      <c r="PXA13" s="129"/>
      <c r="PXB13" s="129"/>
      <c r="PXC13" s="129"/>
      <c r="PXD13" s="129"/>
      <c r="PXE13" s="129"/>
      <c r="PXF13" s="129"/>
      <c r="PXG13" s="129"/>
      <c r="PXH13" s="129"/>
      <c r="PXI13" s="129"/>
      <c r="PXJ13" s="129"/>
      <c r="PXK13" s="129"/>
      <c r="PXL13" s="129"/>
      <c r="PXM13" s="129"/>
      <c r="PXN13" s="129"/>
      <c r="PXO13" s="129"/>
      <c r="PXP13" s="129"/>
      <c r="PXQ13" s="129"/>
      <c r="PXR13" s="129"/>
      <c r="PXS13" s="129"/>
      <c r="PXT13" s="129"/>
      <c r="PXU13" s="129"/>
      <c r="PXV13" s="129"/>
      <c r="PXW13" s="129"/>
      <c r="PXX13" s="129"/>
      <c r="PXY13" s="129"/>
      <c r="PXZ13" s="129"/>
      <c r="PYA13" s="129"/>
      <c r="PYB13" s="129"/>
      <c r="PYC13" s="129"/>
      <c r="PYD13" s="129"/>
      <c r="PYE13" s="129"/>
      <c r="PYF13" s="129"/>
      <c r="PYG13" s="129"/>
      <c r="PYH13" s="129"/>
      <c r="PYI13" s="129"/>
      <c r="PYJ13" s="129"/>
      <c r="PYK13" s="129"/>
      <c r="PYL13" s="129"/>
      <c r="PYM13" s="129"/>
      <c r="PYN13" s="129"/>
      <c r="PYO13" s="129"/>
      <c r="PYP13" s="129"/>
      <c r="PYQ13" s="129"/>
      <c r="PYR13" s="129"/>
      <c r="PYS13" s="129"/>
      <c r="PYT13" s="129"/>
      <c r="PYU13" s="129"/>
      <c r="PYV13" s="129"/>
      <c r="PYW13" s="129"/>
      <c r="PYX13" s="129"/>
      <c r="PYY13" s="129"/>
      <c r="PYZ13" s="129"/>
      <c r="PZA13" s="129"/>
      <c r="PZB13" s="129"/>
      <c r="PZC13" s="129"/>
      <c r="PZD13" s="129"/>
      <c r="PZE13" s="129"/>
      <c r="PZF13" s="129"/>
      <c r="PZG13" s="129"/>
      <c r="PZH13" s="129"/>
      <c r="PZI13" s="129"/>
      <c r="PZJ13" s="129"/>
      <c r="PZK13" s="129"/>
      <c r="PZL13" s="129"/>
      <c r="PZM13" s="129"/>
      <c r="PZN13" s="129"/>
      <c r="PZO13" s="129"/>
      <c r="PZP13" s="129"/>
      <c r="PZQ13" s="129"/>
      <c r="PZR13" s="129"/>
      <c r="PZS13" s="129"/>
      <c r="PZT13" s="129"/>
      <c r="PZU13" s="129"/>
      <c r="PZV13" s="129"/>
      <c r="PZW13" s="129"/>
      <c r="PZX13" s="129"/>
      <c r="PZY13" s="129"/>
      <c r="PZZ13" s="129"/>
      <c r="QAA13" s="129"/>
      <c r="QAB13" s="129"/>
      <c r="QAC13" s="129"/>
      <c r="QAD13" s="129"/>
      <c r="QAE13" s="129"/>
      <c r="QAF13" s="129"/>
      <c r="QAG13" s="129"/>
      <c r="QAH13" s="129"/>
      <c r="QAI13" s="129"/>
      <c r="QAJ13" s="129"/>
      <c r="QAK13" s="129"/>
      <c r="QAL13" s="129"/>
      <c r="QAM13" s="129"/>
      <c r="QAN13" s="129"/>
      <c r="QAO13" s="129"/>
      <c r="QAP13" s="129"/>
      <c r="QAQ13" s="129"/>
      <c r="QAR13" s="129"/>
      <c r="QAS13" s="129"/>
      <c r="QAT13" s="129"/>
      <c r="QAU13" s="129"/>
      <c r="QAV13" s="129"/>
      <c r="QAW13" s="129"/>
      <c r="QAX13" s="129"/>
      <c r="QAY13" s="129"/>
      <c r="QAZ13" s="129"/>
      <c r="QBA13" s="129"/>
      <c r="QBB13" s="129"/>
      <c r="QBC13" s="129"/>
      <c r="QBD13" s="129"/>
      <c r="QBE13" s="129"/>
      <c r="QBF13" s="129"/>
      <c r="QBG13" s="129"/>
      <c r="QBH13" s="129"/>
      <c r="QBI13" s="129"/>
      <c r="QBJ13" s="129"/>
      <c r="QBK13" s="129"/>
      <c r="QBL13" s="129"/>
      <c r="QBM13" s="129"/>
      <c r="QBN13" s="129"/>
      <c r="QBO13" s="129"/>
      <c r="QBP13" s="129"/>
      <c r="QBQ13" s="129"/>
      <c r="QBR13" s="129"/>
      <c r="QBS13" s="129"/>
      <c r="QBT13" s="129"/>
      <c r="QBU13" s="129"/>
      <c r="QBV13" s="129"/>
      <c r="QBW13" s="129"/>
      <c r="QBX13" s="129"/>
      <c r="QBY13" s="129"/>
      <c r="QBZ13" s="129"/>
      <c r="QCA13" s="129"/>
      <c r="QCB13" s="129"/>
      <c r="QCC13" s="129"/>
      <c r="QCD13" s="129"/>
      <c r="QCE13" s="129"/>
      <c r="QCF13" s="129"/>
      <c r="QCG13" s="129"/>
      <c r="QCH13" s="129"/>
      <c r="QCI13" s="129"/>
      <c r="QCJ13" s="129"/>
      <c r="QCK13" s="129"/>
      <c r="QCL13" s="129"/>
      <c r="QCM13" s="129"/>
      <c r="QCN13" s="129"/>
      <c r="QCO13" s="129"/>
      <c r="QCP13" s="129"/>
      <c r="QCQ13" s="129"/>
      <c r="QCR13" s="129"/>
      <c r="QCS13" s="129"/>
      <c r="QCT13" s="129"/>
      <c r="QCU13" s="129"/>
      <c r="QCV13" s="129"/>
      <c r="QCW13" s="129"/>
      <c r="QCX13" s="129"/>
      <c r="QCY13" s="129"/>
      <c r="QCZ13" s="129"/>
      <c r="QDA13" s="129"/>
      <c r="QDB13" s="129"/>
      <c r="QDC13" s="129"/>
      <c r="QDD13" s="129"/>
      <c r="QDE13" s="129"/>
      <c r="QDF13" s="129"/>
      <c r="QDG13" s="129"/>
      <c r="QDH13" s="129"/>
      <c r="QDI13" s="129"/>
      <c r="QDJ13" s="129"/>
      <c r="QDK13" s="129"/>
      <c r="QDL13" s="129"/>
      <c r="QDM13" s="129"/>
      <c r="QDN13" s="129"/>
      <c r="QDO13" s="129"/>
      <c r="QDP13" s="129"/>
      <c r="QDQ13" s="129"/>
      <c r="QDR13" s="129"/>
      <c r="QDS13" s="129"/>
      <c r="QDT13" s="129"/>
      <c r="QDU13" s="129"/>
      <c r="QDV13" s="129"/>
      <c r="QDW13" s="129"/>
      <c r="QDX13" s="129"/>
      <c r="QDY13" s="129"/>
      <c r="QDZ13" s="129"/>
      <c r="QEA13" s="129"/>
      <c r="QEB13" s="129"/>
      <c r="QEC13" s="129"/>
      <c r="QED13" s="129"/>
      <c r="QEE13" s="129"/>
      <c r="QEF13" s="129"/>
      <c r="QEG13" s="129"/>
      <c r="QEH13" s="129"/>
      <c r="QEI13" s="129"/>
      <c r="QEJ13" s="129"/>
      <c r="QEK13" s="129"/>
      <c r="QEL13" s="129"/>
      <c r="QEM13" s="129"/>
      <c r="QEN13" s="129"/>
      <c r="QEO13" s="129"/>
      <c r="QEP13" s="129"/>
      <c r="QEQ13" s="129"/>
      <c r="QER13" s="129"/>
      <c r="QES13" s="129"/>
      <c r="QET13" s="129"/>
      <c r="QEU13" s="129"/>
      <c r="QEV13" s="129"/>
      <c r="QEW13" s="129"/>
      <c r="QEX13" s="129"/>
      <c r="QEY13" s="129"/>
      <c r="QEZ13" s="129"/>
      <c r="QFA13" s="129"/>
      <c r="QFB13" s="129"/>
      <c r="QFC13" s="129"/>
      <c r="QFD13" s="129"/>
      <c r="QFE13" s="129"/>
      <c r="QFF13" s="129"/>
      <c r="QFG13" s="129"/>
      <c r="QFH13" s="129"/>
      <c r="QFI13" s="129"/>
      <c r="QFJ13" s="129"/>
      <c r="QFK13" s="129"/>
      <c r="QFL13" s="129"/>
      <c r="QFM13" s="129"/>
      <c r="QFN13" s="129"/>
      <c r="QFO13" s="129"/>
      <c r="QFP13" s="129"/>
      <c r="QFQ13" s="129"/>
      <c r="QFR13" s="129"/>
      <c r="QFS13" s="129"/>
      <c r="QFT13" s="129"/>
      <c r="QFU13" s="129"/>
      <c r="QFV13" s="129"/>
      <c r="QFW13" s="129"/>
      <c r="QFX13" s="129"/>
      <c r="QFY13" s="129"/>
      <c r="QFZ13" s="129"/>
      <c r="QGA13" s="129"/>
      <c r="QGB13" s="129"/>
      <c r="QGC13" s="129"/>
      <c r="QGD13" s="129"/>
      <c r="QGE13" s="129"/>
      <c r="QGF13" s="129"/>
      <c r="QGG13" s="129"/>
      <c r="QGH13" s="129"/>
      <c r="QGI13" s="129"/>
      <c r="QGJ13" s="129"/>
      <c r="QGK13" s="129"/>
      <c r="QGL13" s="129"/>
      <c r="QGM13" s="129"/>
      <c r="QGN13" s="129"/>
      <c r="QGO13" s="129"/>
      <c r="QGP13" s="129"/>
      <c r="QGQ13" s="129"/>
      <c r="QGR13" s="129"/>
      <c r="QGS13" s="129"/>
      <c r="QGT13" s="129"/>
      <c r="QGU13" s="129"/>
      <c r="QGV13" s="129"/>
      <c r="QGW13" s="129"/>
      <c r="QGX13" s="129"/>
      <c r="QGY13" s="129"/>
      <c r="QGZ13" s="129"/>
      <c r="QHA13" s="129"/>
      <c r="QHB13" s="129"/>
      <c r="QHC13" s="129"/>
      <c r="QHD13" s="129"/>
      <c r="QHE13" s="129"/>
      <c r="QHF13" s="129"/>
      <c r="QHG13" s="129"/>
      <c r="QHH13" s="129"/>
      <c r="QHI13" s="129"/>
      <c r="QHJ13" s="129"/>
      <c r="QHK13" s="129"/>
      <c r="QHL13" s="129"/>
      <c r="QHM13" s="129"/>
      <c r="QHN13" s="129"/>
      <c r="QHO13" s="129"/>
      <c r="QHP13" s="129"/>
      <c r="QHQ13" s="129"/>
      <c r="QHR13" s="129"/>
      <c r="QHS13" s="129"/>
      <c r="QHT13" s="129"/>
      <c r="QHU13" s="129"/>
      <c r="QHV13" s="129"/>
      <c r="QHW13" s="129"/>
      <c r="QHX13" s="129"/>
      <c r="QHY13" s="129"/>
      <c r="QHZ13" s="129"/>
      <c r="QIA13" s="129"/>
      <c r="QIB13" s="129"/>
      <c r="QIC13" s="129"/>
      <c r="QID13" s="129"/>
      <c r="QIE13" s="129"/>
      <c r="QIF13" s="129"/>
      <c r="QIG13" s="129"/>
      <c r="QIH13" s="129"/>
      <c r="QII13" s="129"/>
      <c r="QIJ13" s="129"/>
      <c r="QIK13" s="129"/>
      <c r="QIL13" s="129"/>
      <c r="QIM13" s="129"/>
      <c r="QIN13" s="129"/>
      <c r="QIO13" s="129"/>
      <c r="QIP13" s="129"/>
      <c r="QIQ13" s="129"/>
      <c r="QIR13" s="129"/>
      <c r="QIS13" s="129"/>
      <c r="QIT13" s="129"/>
      <c r="QIU13" s="129"/>
      <c r="QIV13" s="129"/>
      <c r="QIW13" s="129"/>
      <c r="QIX13" s="129"/>
      <c r="QIY13" s="129"/>
      <c r="QIZ13" s="129"/>
      <c r="QJA13" s="129"/>
      <c r="QJB13" s="129"/>
      <c r="QJC13" s="129"/>
      <c r="QJD13" s="129"/>
      <c r="QJE13" s="129"/>
      <c r="QJF13" s="129"/>
      <c r="QJG13" s="129"/>
      <c r="QJH13" s="129"/>
      <c r="QJI13" s="129"/>
      <c r="QJJ13" s="129"/>
      <c r="QJK13" s="129"/>
      <c r="QJL13" s="129"/>
      <c r="QJM13" s="129"/>
      <c r="QJN13" s="129"/>
      <c r="QJO13" s="129"/>
      <c r="QJP13" s="129"/>
      <c r="QJQ13" s="129"/>
      <c r="QJR13" s="129"/>
      <c r="QJS13" s="129"/>
      <c r="QJT13" s="129"/>
      <c r="QJU13" s="129"/>
      <c r="QJV13" s="129"/>
      <c r="QJW13" s="129"/>
      <c r="QJX13" s="129"/>
      <c r="QJY13" s="129"/>
      <c r="QJZ13" s="129"/>
      <c r="QKA13" s="129"/>
      <c r="QKB13" s="129"/>
      <c r="QKC13" s="129"/>
      <c r="QKD13" s="129"/>
      <c r="QKE13" s="129"/>
      <c r="QKF13" s="129"/>
      <c r="QKG13" s="129"/>
      <c r="QKH13" s="129"/>
      <c r="QKI13" s="129"/>
      <c r="QKJ13" s="129"/>
      <c r="QKK13" s="129"/>
      <c r="QKL13" s="129"/>
      <c r="QKM13" s="129"/>
      <c r="QKN13" s="129"/>
      <c r="QKO13" s="129"/>
      <c r="QKP13" s="129"/>
      <c r="QKQ13" s="129"/>
      <c r="QKR13" s="129"/>
      <c r="QKS13" s="129"/>
      <c r="QKT13" s="129"/>
      <c r="QKU13" s="129"/>
      <c r="QKV13" s="129"/>
      <c r="QKW13" s="129"/>
      <c r="QKX13" s="129"/>
      <c r="QKY13" s="129"/>
      <c r="QKZ13" s="129"/>
      <c r="QLA13" s="129"/>
      <c r="QLB13" s="129"/>
      <c r="QLC13" s="129"/>
      <c r="QLD13" s="129"/>
      <c r="QLE13" s="129"/>
      <c r="QLF13" s="129"/>
      <c r="QLG13" s="129"/>
      <c r="QLH13" s="129"/>
      <c r="QLI13" s="129"/>
      <c r="QLJ13" s="129"/>
      <c r="QLK13" s="129"/>
      <c r="QLL13" s="129"/>
      <c r="QLM13" s="129"/>
      <c r="QLN13" s="129"/>
      <c r="QLO13" s="129"/>
      <c r="QLP13" s="129"/>
      <c r="QLQ13" s="129"/>
      <c r="QLR13" s="129"/>
      <c r="QLS13" s="129"/>
      <c r="QLT13" s="129"/>
      <c r="QLU13" s="129"/>
      <c r="QLV13" s="129"/>
      <c r="QLW13" s="129"/>
      <c r="QLX13" s="129"/>
      <c r="QLY13" s="129"/>
      <c r="QLZ13" s="129"/>
      <c r="QMA13" s="129"/>
      <c r="QMB13" s="129"/>
      <c r="QMC13" s="129"/>
      <c r="QMD13" s="129"/>
      <c r="QME13" s="129"/>
      <c r="QMF13" s="129"/>
      <c r="QMG13" s="129"/>
      <c r="QMH13" s="129"/>
      <c r="QMI13" s="129"/>
      <c r="QMJ13" s="129"/>
      <c r="QMK13" s="129"/>
      <c r="QML13" s="129"/>
      <c r="QMM13" s="129"/>
      <c r="QMN13" s="129"/>
      <c r="QMO13" s="129"/>
      <c r="QMP13" s="129"/>
      <c r="QMQ13" s="129"/>
      <c r="QMR13" s="129"/>
      <c r="QMS13" s="129"/>
      <c r="QMT13" s="129"/>
      <c r="QMU13" s="129"/>
      <c r="QMV13" s="129"/>
      <c r="QMW13" s="129"/>
      <c r="QMX13" s="129"/>
      <c r="QMY13" s="129"/>
      <c r="QMZ13" s="129"/>
      <c r="QNA13" s="129"/>
      <c r="QNB13" s="129"/>
      <c r="QNC13" s="129"/>
      <c r="QND13" s="129"/>
      <c r="QNE13" s="129"/>
      <c r="QNF13" s="129"/>
      <c r="QNG13" s="129"/>
      <c r="QNH13" s="129"/>
      <c r="QNI13" s="129"/>
      <c r="QNJ13" s="129"/>
      <c r="QNK13" s="129"/>
      <c r="QNL13" s="129"/>
      <c r="QNM13" s="129"/>
      <c r="QNN13" s="129"/>
      <c r="QNO13" s="129"/>
      <c r="QNP13" s="129"/>
      <c r="QNQ13" s="129"/>
      <c r="QNR13" s="129"/>
      <c r="QNS13" s="129"/>
      <c r="QNT13" s="129"/>
      <c r="QNU13" s="129"/>
      <c r="QNV13" s="129"/>
      <c r="QNW13" s="129"/>
      <c r="QNX13" s="129"/>
      <c r="QNY13" s="129"/>
      <c r="QNZ13" s="129"/>
      <c r="QOA13" s="129"/>
      <c r="QOB13" s="129"/>
      <c r="QOC13" s="129"/>
      <c r="QOD13" s="129"/>
      <c r="QOE13" s="129"/>
      <c r="QOF13" s="129"/>
      <c r="QOG13" s="129"/>
      <c r="QOH13" s="129"/>
      <c r="QOI13" s="129"/>
      <c r="QOJ13" s="129"/>
      <c r="QOK13" s="129"/>
      <c r="QOL13" s="129"/>
      <c r="QOM13" s="129"/>
      <c r="QON13" s="129"/>
      <c r="QOO13" s="129"/>
      <c r="QOP13" s="129"/>
      <c r="QOQ13" s="129"/>
      <c r="QOR13" s="129"/>
      <c r="QOS13" s="129"/>
      <c r="QOT13" s="129"/>
      <c r="QOU13" s="129"/>
      <c r="QOV13" s="129"/>
      <c r="QOW13" s="129"/>
      <c r="QOX13" s="129"/>
      <c r="QOY13" s="129"/>
      <c r="QOZ13" s="129"/>
      <c r="QPA13" s="129"/>
      <c r="QPB13" s="129"/>
      <c r="QPC13" s="129"/>
      <c r="QPD13" s="129"/>
      <c r="QPE13" s="129"/>
      <c r="QPF13" s="129"/>
      <c r="QPG13" s="129"/>
      <c r="QPH13" s="129"/>
      <c r="QPI13" s="129"/>
      <c r="QPJ13" s="129"/>
      <c r="QPK13" s="129"/>
      <c r="QPL13" s="129"/>
      <c r="QPM13" s="129"/>
      <c r="QPN13" s="129"/>
      <c r="QPO13" s="129"/>
      <c r="QPP13" s="129"/>
      <c r="QPQ13" s="129"/>
      <c r="QPR13" s="129"/>
      <c r="QPS13" s="129"/>
      <c r="QPT13" s="129"/>
      <c r="QPU13" s="129"/>
      <c r="QPV13" s="129"/>
      <c r="QPW13" s="129"/>
      <c r="QPX13" s="129"/>
      <c r="QPY13" s="129"/>
      <c r="QPZ13" s="129"/>
      <c r="QQA13" s="129"/>
      <c r="QQB13" s="129"/>
      <c r="QQC13" s="129"/>
      <c r="QQD13" s="129"/>
      <c r="QQE13" s="129"/>
      <c r="QQF13" s="129"/>
      <c r="QQG13" s="129"/>
      <c r="QQH13" s="129"/>
      <c r="QQI13" s="129"/>
      <c r="QQJ13" s="129"/>
      <c r="QQK13" s="129"/>
      <c r="QQL13" s="129"/>
      <c r="QQM13" s="129"/>
      <c r="QQN13" s="129"/>
      <c r="QQO13" s="129"/>
      <c r="QQP13" s="129"/>
      <c r="QQQ13" s="129"/>
      <c r="QQR13" s="129"/>
      <c r="QQS13" s="129"/>
      <c r="QQT13" s="129"/>
      <c r="QQU13" s="129"/>
      <c r="QQV13" s="129"/>
      <c r="QQW13" s="129"/>
      <c r="QQX13" s="129"/>
      <c r="QQY13" s="129"/>
      <c r="QQZ13" s="129"/>
      <c r="QRA13" s="129"/>
      <c r="QRB13" s="129"/>
      <c r="QRC13" s="129"/>
      <c r="QRD13" s="129"/>
      <c r="QRE13" s="129"/>
      <c r="QRF13" s="129"/>
      <c r="QRG13" s="129"/>
      <c r="QRH13" s="129"/>
      <c r="QRI13" s="129"/>
      <c r="QRJ13" s="129"/>
      <c r="QRK13" s="129"/>
      <c r="QRL13" s="129"/>
      <c r="QRM13" s="129"/>
      <c r="QRN13" s="129"/>
      <c r="QRO13" s="129"/>
      <c r="QRP13" s="129"/>
      <c r="QRQ13" s="129"/>
      <c r="QRR13" s="129"/>
      <c r="QRS13" s="129"/>
      <c r="QRT13" s="129"/>
      <c r="QRU13" s="129"/>
      <c r="QRV13" s="129"/>
      <c r="QRW13" s="129"/>
      <c r="QRX13" s="129"/>
      <c r="QRY13" s="129"/>
      <c r="QRZ13" s="129"/>
      <c r="QSA13" s="129"/>
      <c r="QSB13" s="129"/>
      <c r="QSC13" s="129"/>
      <c r="QSD13" s="129"/>
      <c r="QSE13" s="129"/>
      <c r="QSF13" s="129"/>
      <c r="QSG13" s="129"/>
      <c r="QSH13" s="129"/>
      <c r="QSI13" s="129"/>
      <c r="QSJ13" s="129"/>
      <c r="QSK13" s="129"/>
      <c r="QSL13" s="129"/>
      <c r="QSM13" s="129"/>
      <c r="QSN13" s="129"/>
      <c r="QSO13" s="129"/>
      <c r="QSP13" s="129"/>
      <c r="QSQ13" s="129"/>
      <c r="QSR13" s="129"/>
      <c r="QSS13" s="129"/>
      <c r="QST13" s="129"/>
      <c r="QSU13" s="129"/>
      <c r="QSV13" s="129"/>
      <c r="QSW13" s="129"/>
      <c r="QSX13" s="129"/>
      <c r="QSY13" s="129"/>
      <c r="QSZ13" s="129"/>
      <c r="QTA13" s="129"/>
      <c r="QTB13" s="129"/>
      <c r="QTC13" s="129"/>
      <c r="QTD13" s="129"/>
      <c r="QTE13" s="129"/>
      <c r="QTF13" s="129"/>
      <c r="QTG13" s="129"/>
      <c r="QTH13" s="129"/>
      <c r="QTI13" s="129"/>
      <c r="QTJ13" s="129"/>
      <c r="QTK13" s="129"/>
      <c r="QTL13" s="129"/>
      <c r="QTM13" s="129"/>
      <c r="QTN13" s="129"/>
      <c r="QTO13" s="129"/>
      <c r="QTP13" s="129"/>
      <c r="QTQ13" s="129"/>
      <c r="QTR13" s="129"/>
      <c r="QTS13" s="129"/>
      <c r="QTT13" s="129"/>
      <c r="QTU13" s="129"/>
      <c r="QTV13" s="129"/>
      <c r="QTW13" s="129"/>
      <c r="QTX13" s="129"/>
      <c r="QTY13" s="129"/>
      <c r="QTZ13" s="129"/>
      <c r="QUA13" s="129"/>
      <c r="QUB13" s="129"/>
      <c r="QUC13" s="129"/>
      <c r="QUD13" s="129"/>
      <c r="QUE13" s="129"/>
      <c r="QUF13" s="129"/>
      <c r="QUG13" s="129"/>
      <c r="QUH13" s="129"/>
      <c r="QUI13" s="129"/>
      <c r="QUJ13" s="129"/>
      <c r="QUK13" s="129"/>
      <c r="QUL13" s="129"/>
      <c r="QUM13" s="129"/>
      <c r="QUN13" s="129"/>
      <c r="QUO13" s="129"/>
      <c r="QUP13" s="129"/>
      <c r="QUQ13" s="129"/>
      <c r="QUR13" s="129"/>
      <c r="QUS13" s="129"/>
      <c r="QUT13" s="129"/>
      <c r="QUU13" s="129"/>
      <c r="QUV13" s="129"/>
      <c r="QUW13" s="129"/>
      <c r="QUX13" s="129"/>
      <c r="QUY13" s="129"/>
      <c r="QUZ13" s="129"/>
      <c r="QVA13" s="129"/>
      <c r="QVB13" s="129"/>
      <c r="QVC13" s="129"/>
      <c r="QVD13" s="129"/>
      <c r="QVE13" s="129"/>
      <c r="QVF13" s="129"/>
      <c r="QVG13" s="129"/>
      <c r="QVH13" s="129"/>
      <c r="QVI13" s="129"/>
      <c r="QVJ13" s="129"/>
      <c r="QVK13" s="129"/>
      <c r="QVL13" s="129"/>
      <c r="QVM13" s="129"/>
      <c r="QVN13" s="129"/>
      <c r="QVO13" s="129"/>
      <c r="QVP13" s="129"/>
      <c r="QVQ13" s="129"/>
      <c r="QVR13" s="129"/>
      <c r="QVS13" s="129"/>
      <c r="QVT13" s="129"/>
      <c r="QVU13" s="129"/>
      <c r="QVV13" s="129"/>
      <c r="QVW13" s="129"/>
      <c r="QVX13" s="129"/>
      <c r="QVY13" s="129"/>
      <c r="QVZ13" s="129"/>
      <c r="QWA13" s="129"/>
      <c r="QWB13" s="129"/>
      <c r="QWC13" s="129"/>
      <c r="QWD13" s="129"/>
      <c r="QWE13" s="129"/>
      <c r="QWF13" s="129"/>
      <c r="QWG13" s="129"/>
      <c r="QWH13" s="129"/>
      <c r="QWI13" s="129"/>
      <c r="QWJ13" s="129"/>
      <c r="QWK13" s="129"/>
      <c r="QWL13" s="129"/>
      <c r="QWM13" s="129"/>
      <c r="QWN13" s="129"/>
      <c r="QWO13" s="129"/>
      <c r="QWP13" s="129"/>
      <c r="QWQ13" s="129"/>
      <c r="QWR13" s="129"/>
      <c r="QWS13" s="129"/>
      <c r="QWT13" s="129"/>
      <c r="QWU13" s="129"/>
      <c r="QWV13" s="129"/>
      <c r="QWW13" s="129"/>
      <c r="QWX13" s="129"/>
      <c r="QWY13" s="129"/>
      <c r="QWZ13" s="129"/>
      <c r="QXA13" s="129"/>
      <c r="QXB13" s="129"/>
      <c r="QXC13" s="129"/>
      <c r="QXD13" s="129"/>
      <c r="QXE13" s="129"/>
      <c r="QXF13" s="129"/>
      <c r="QXG13" s="129"/>
      <c r="QXH13" s="129"/>
      <c r="QXI13" s="129"/>
      <c r="QXJ13" s="129"/>
      <c r="QXK13" s="129"/>
      <c r="QXL13" s="129"/>
      <c r="QXM13" s="129"/>
      <c r="QXN13" s="129"/>
      <c r="QXO13" s="129"/>
      <c r="QXP13" s="129"/>
      <c r="QXQ13" s="129"/>
      <c r="QXR13" s="129"/>
      <c r="QXS13" s="129"/>
      <c r="QXT13" s="129"/>
      <c r="QXU13" s="129"/>
      <c r="QXV13" s="129"/>
      <c r="QXW13" s="129"/>
      <c r="QXX13" s="129"/>
      <c r="QXY13" s="129"/>
      <c r="QXZ13" s="129"/>
      <c r="QYA13" s="129"/>
      <c r="QYB13" s="129"/>
      <c r="QYC13" s="129"/>
      <c r="QYD13" s="129"/>
      <c r="QYE13" s="129"/>
      <c r="QYF13" s="129"/>
      <c r="QYG13" s="129"/>
      <c r="QYH13" s="129"/>
      <c r="QYI13" s="129"/>
      <c r="QYJ13" s="129"/>
      <c r="QYK13" s="129"/>
      <c r="QYL13" s="129"/>
      <c r="QYM13" s="129"/>
      <c r="QYN13" s="129"/>
      <c r="QYO13" s="129"/>
      <c r="QYP13" s="129"/>
      <c r="QYQ13" s="129"/>
      <c r="QYR13" s="129"/>
      <c r="QYS13" s="129"/>
      <c r="QYT13" s="129"/>
      <c r="QYU13" s="129"/>
      <c r="QYV13" s="129"/>
      <c r="QYW13" s="129"/>
      <c r="QYX13" s="129"/>
      <c r="QYY13" s="129"/>
      <c r="QYZ13" s="129"/>
      <c r="QZA13" s="129"/>
      <c r="QZB13" s="129"/>
      <c r="QZC13" s="129"/>
      <c r="QZD13" s="129"/>
      <c r="QZE13" s="129"/>
      <c r="QZF13" s="129"/>
      <c r="QZG13" s="129"/>
      <c r="QZH13" s="129"/>
      <c r="QZI13" s="129"/>
      <c r="QZJ13" s="129"/>
      <c r="QZK13" s="129"/>
      <c r="QZL13" s="129"/>
      <c r="QZM13" s="129"/>
      <c r="QZN13" s="129"/>
      <c r="QZO13" s="129"/>
      <c r="QZP13" s="129"/>
      <c r="QZQ13" s="129"/>
      <c r="QZR13" s="129"/>
      <c r="QZS13" s="129"/>
      <c r="QZT13" s="129"/>
      <c r="QZU13" s="129"/>
      <c r="QZV13" s="129"/>
      <c r="QZW13" s="129"/>
      <c r="QZX13" s="129"/>
      <c r="QZY13" s="129"/>
      <c r="QZZ13" s="129"/>
      <c r="RAA13" s="129"/>
      <c r="RAB13" s="129"/>
      <c r="RAC13" s="129"/>
      <c r="RAD13" s="129"/>
      <c r="RAE13" s="129"/>
      <c r="RAF13" s="129"/>
      <c r="RAG13" s="129"/>
      <c r="RAH13" s="129"/>
      <c r="RAI13" s="129"/>
      <c r="RAJ13" s="129"/>
      <c r="RAK13" s="129"/>
      <c r="RAL13" s="129"/>
      <c r="RAM13" s="129"/>
      <c r="RAN13" s="129"/>
      <c r="RAO13" s="129"/>
      <c r="RAP13" s="129"/>
      <c r="RAQ13" s="129"/>
      <c r="RAR13" s="129"/>
      <c r="RAS13" s="129"/>
      <c r="RAT13" s="129"/>
      <c r="RAU13" s="129"/>
      <c r="RAV13" s="129"/>
      <c r="RAW13" s="129"/>
      <c r="RAX13" s="129"/>
      <c r="RAY13" s="129"/>
      <c r="RAZ13" s="129"/>
      <c r="RBA13" s="129"/>
      <c r="RBB13" s="129"/>
      <c r="RBC13" s="129"/>
      <c r="RBD13" s="129"/>
      <c r="RBE13" s="129"/>
      <c r="RBF13" s="129"/>
      <c r="RBG13" s="129"/>
      <c r="RBH13" s="129"/>
      <c r="RBI13" s="129"/>
      <c r="RBJ13" s="129"/>
      <c r="RBK13" s="129"/>
      <c r="RBL13" s="129"/>
      <c r="RBM13" s="129"/>
      <c r="RBN13" s="129"/>
      <c r="RBO13" s="129"/>
      <c r="RBP13" s="129"/>
      <c r="RBQ13" s="129"/>
      <c r="RBR13" s="129"/>
      <c r="RBS13" s="129"/>
      <c r="RBT13" s="129"/>
      <c r="RBU13" s="129"/>
      <c r="RBV13" s="129"/>
      <c r="RBW13" s="129"/>
      <c r="RBX13" s="129"/>
      <c r="RBY13" s="129"/>
      <c r="RBZ13" s="129"/>
      <c r="RCA13" s="129"/>
      <c r="RCB13" s="129"/>
      <c r="RCC13" s="129"/>
      <c r="RCD13" s="129"/>
      <c r="RCE13" s="129"/>
      <c r="RCF13" s="129"/>
      <c r="RCG13" s="129"/>
      <c r="RCH13" s="129"/>
      <c r="RCI13" s="129"/>
      <c r="RCJ13" s="129"/>
      <c r="RCK13" s="129"/>
      <c r="RCL13" s="129"/>
      <c r="RCM13" s="129"/>
      <c r="RCN13" s="129"/>
      <c r="RCO13" s="129"/>
      <c r="RCP13" s="129"/>
      <c r="RCQ13" s="129"/>
      <c r="RCR13" s="129"/>
      <c r="RCS13" s="129"/>
      <c r="RCT13" s="129"/>
      <c r="RCU13" s="129"/>
      <c r="RCV13" s="129"/>
      <c r="RCW13" s="129"/>
      <c r="RCX13" s="129"/>
      <c r="RCY13" s="129"/>
      <c r="RCZ13" s="129"/>
      <c r="RDA13" s="129"/>
      <c r="RDB13" s="129"/>
      <c r="RDC13" s="129"/>
      <c r="RDD13" s="129"/>
      <c r="RDE13" s="129"/>
      <c r="RDF13" s="129"/>
      <c r="RDG13" s="129"/>
      <c r="RDH13" s="129"/>
      <c r="RDI13" s="129"/>
      <c r="RDJ13" s="129"/>
      <c r="RDK13" s="129"/>
      <c r="RDL13" s="129"/>
      <c r="RDM13" s="129"/>
      <c r="RDN13" s="129"/>
      <c r="RDO13" s="129"/>
      <c r="RDP13" s="129"/>
      <c r="RDQ13" s="129"/>
      <c r="RDR13" s="129"/>
      <c r="RDS13" s="129"/>
      <c r="RDT13" s="129"/>
      <c r="RDU13" s="129"/>
      <c r="RDV13" s="129"/>
      <c r="RDW13" s="129"/>
      <c r="RDX13" s="129"/>
      <c r="RDY13" s="129"/>
      <c r="RDZ13" s="129"/>
      <c r="REA13" s="129"/>
      <c r="REB13" s="129"/>
      <c r="REC13" s="129"/>
      <c r="RED13" s="129"/>
      <c r="REE13" s="129"/>
      <c r="REF13" s="129"/>
      <c r="REG13" s="129"/>
      <c r="REH13" s="129"/>
      <c r="REI13" s="129"/>
      <c r="REJ13" s="129"/>
      <c r="REK13" s="129"/>
      <c r="REL13" s="129"/>
      <c r="REM13" s="129"/>
      <c r="REN13" s="129"/>
      <c r="REO13" s="129"/>
      <c r="REP13" s="129"/>
      <c r="REQ13" s="129"/>
      <c r="RER13" s="129"/>
      <c r="RES13" s="129"/>
      <c r="RET13" s="129"/>
      <c r="REU13" s="129"/>
      <c r="REV13" s="129"/>
      <c r="REW13" s="129"/>
      <c r="REX13" s="129"/>
      <c r="REY13" s="129"/>
      <c r="REZ13" s="129"/>
      <c r="RFA13" s="129"/>
      <c r="RFB13" s="129"/>
      <c r="RFC13" s="129"/>
      <c r="RFD13" s="129"/>
      <c r="RFE13" s="129"/>
      <c r="RFF13" s="129"/>
      <c r="RFG13" s="129"/>
      <c r="RFH13" s="129"/>
      <c r="RFI13" s="129"/>
      <c r="RFJ13" s="129"/>
      <c r="RFK13" s="129"/>
      <c r="RFL13" s="129"/>
      <c r="RFM13" s="129"/>
      <c r="RFN13" s="129"/>
      <c r="RFO13" s="129"/>
      <c r="RFP13" s="129"/>
      <c r="RFQ13" s="129"/>
      <c r="RFR13" s="129"/>
      <c r="RFS13" s="129"/>
      <c r="RFT13" s="129"/>
      <c r="RFU13" s="129"/>
      <c r="RFV13" s="129"/>
      <c r="RFW13" s="129"/>
      <c r="RFX13" s="129"/>
      <c r="RFY13" s="129"/>
      <c r="RFZ13" s="129"/>
      <c r="RGA13" s="129"/>
      <c r="RGB13" s="129"/>
      <c r="RGC13" s="129"/>
      <c r="RGD13" s="129"/>
      <c r="RGE13" s="129"/>
      <c r="RGF13" s="129"/>
      <c r="RGG13" s="129"/>
      <c r="RGH13" s="129"/>
      <c r="RGI13" s="129"/>
      <c r="RGJ13" s="129"/>
      <c r="RGK13" s="129"/>
      <c r="RGL13" s="129"/>
      <c r="RGM13" s="129"/>
      <c r="RGN13" s="129"/>
      <c r="RGO13" s="129"/>
      <c r="RGP13" s="129"/>
      <c r="RGQ13" s="129"/>
      <c r="RGR13" s="129"/>
      <c r="RGS13" s="129"/>
      <c r="RGT13" s="129"/>
      <c r="RGU13" s="129"/>
      <c r="RGV13" s="129"/>
      <c r="RGW13" s="129"/>
      <c r="RGX13" s="129"/>
      <c r="RGY13" s="129"/>
      <c r="RGZ13" s="129"/>
      <c r="RHA13" s="129"/>
      <c r="RHB13" s="129"/>
      <c r="RHC13" s="129"/>
      <c r="RHD13" s="129"/>
      <c r="RHE13" s="129"/>
      <c r="RHF13" s="129"/>
      <c r="RHG13" s="129"/>
      <c r="RHH13" s="129"/>
      <c r="RHI13" s="129"/>
      <c r="RHJ13" s="129"/>
      <c r="RHK13" s="129"/>
      <c r="RHL13" s="129"/>
      <c r="RHM13" s="129"/>
      <c r="RHN13" s="129"/>
      <c r="RHO13" s="129"/>
      <c r="RHP13" s="129"/>
      <c r="RHQ13" s="129"/>
      <c r="RHR13" s="129"/>
      <c r="RHS13" s="129"/>
      <c r="RHT13" s="129"/>
      <c r="RHU13" s="129"/>
      <c r="RHV13" s="129"/>
      <c r="RHW13" s="129"/>
      <c r="RHX13" s="129"/>
      <c r="RHY13" s="129"/>
      <c r="RHZ13" s="129"/>
      <c r="RIA13" s="129"/>
      <c r="RIB13" s="129"/>
      <c r="RIC13" s="129"/>
      <c r="RID13" s="129"/>
      <c r="RIE13" s="129"/>
      <c r="RIF13" s="129"/>
      <c r="RIG13" s="129"/>
      <c r="RIH13" s="129"/>
      <c r="RII13" s="129"/>
      <c r="RIJ13" s="129"/>
      <c r="RIK13" s="129"/>
      <c r="RIL13" s="129"/>
      <c r="RIM13" s="129"/>
      <c r="RIN13" s="129"/>
      <c r="RIO13" s="129"/>
      <c r="RIP13" s="129"/>
      <c r="RIQ13" s="129"/>
      <c r="RIR13" s="129"/>
      <c r="RIS13" s="129"/>
      <c r="RIT13" s="129"/>
      <c r="RIU13" s="129"/>
      <c r="RIV13" s="129"/>
      <c r="RIW13" s="129"/>
      <c r="RIX13" s="129"/>
      <c r="RIY13" s="129"/>
      <c r="RIZ13" s="129"/>
      <c r="RJA13" s="129"/>
      <c r="RJB13" s="129"/>
      <c r="RJC13" s="129"/>
      <c r="RJD13" s="129"/>
      <c r="RJE13" s="129"/>
      <c r="RJF13" s="129"/>
      <c r="RJG13" s="129"/>
      <c r="RJH13" s="129"/>
      <c r="RJI13" s="129"/>
      <c r="RJJ13" s="129"/>
      <c r="RJK13" s="129"/>
      <c r="RJL13" s="129"/>
      <c r="RJM13" s="129"/>
      <c r="RJN13" s="129"/>
      <c r="RJO13" s="129"/>
      <c r="RJP13" s="129"/>
      <c r="RJQ13" s="129"/>
      <c r="RJR13" s="129"/>
      <c r="RJS13" s="129"/>
      <c r="RJT13" s="129"/>
      <c r="RJU13" s="129"/>
      <c r="RJV13" s="129"/>
      <c r="RJW13" s="129"/>
      <c r="RJX13" s="129"/>
      <c r="RJY13" s="129"/>
      <c r="RJZ13" s="129"/>
      <c r="RKA13" s="129"/>
      <c r="RKB13" s="129"/>
      <c r="RKC13" s="129"/>
      <c r="RKD13" s="129"/>
      <c r="RKE13" s="129"/>
      <c r="RKF13" s="129"/>
      <c r="RKG13" s="129"/>
      <c r="RKH13" s="129"/>
      <c r="RKI13" s="129"/>
      <c r="RKJ13" s="129"/>
      <c r="RKK13" s="129"/>
      <c r="RKL13" s="129"/>
      <c r="RKM13" s="129"/>
      <c r="RKN13" s="129"/>
      <c r="RKO13" s="129"/>
      <c r="RKP13" s="129"/>
      <c r="RKQ13" s="129"/>
      <c r="RKR13" s="129"/>
      <c r="RKS13" s="129"/>
      <c r="RKT13" s="129"/>
      <c r="RKU13" s="129"/>
      <c r="RKV13" s="129"/>
      <c r="RKW13" s="129"/>
      <c r="RKX13" s="129"/>
      <c r="RKY13" s="129"/>
      <c r="RKZ13" s="129"/>
      <c r="RLA13" s="129"/>
      <c r="RLB13" s="129"/>
      <c r="RLC13" s="129"/>
      <c r="RLD13" s="129"/>
      <c r="RLE13" s="129"/>
      <c r="RLF13" s="129"/>
      <c r="RLG13" s="129"/>
      <c r="RLH13" s="129"/>
      <c r="RLI13" s="129"/>
      <c r="RLJ13" s="129"/>
      <c r="RLK13" s="129"/>
      <c r="RLL13" s="129"/>
      <c r="RLM13" s="129"/>
      <c r="RLN13" s="129"/>
      <c r="RLO13" s="129"/>
      <c r="RLP13" s="129"/>
      <c r="RLQ13" s="129"/>
      <c r="RLR13" s="129"/>
      <c r="RLS13" s="129"/>
      <c r="RLT13" s="129"/>
      <c r="RLU13" s="129"/>
      <c r="RLV13" s="129"/>
      <c r="RLW13" s="129"/>
      <c r="RLX13" s="129"/>
      <c r="RLY13" s="129"/>
      <c r="RLZ13" s="129"/>
      <c r="RMA13" s="129"/>
      <c r="RMB13" s="129"/>
      <c r="RMC13" s="129"/>
      <c r="RMD13" s="129"/>
      <c r="RME13" s="129"/>
      <c r="RMF13" s="129"/>
      <c r="RMG13" s="129"/>
      <c r="RMH13" s="129"/>
      <c r="RMI13" s="129"/>
      <c r="RMJ13" s="129"/>
      <c r="RMK13" s="129"/>
      <c r="RML13" s="129"/>
      <c r="RMM13" s="129"/>
      <c r="RMN13" s="129"/>
      <c r="RMO13" s="129"/>
      <c r="RMP13" s="129"/>
      <c r="RMQ13" s="129"/>
      <c r="RMR13" s="129"/>
      <c r="RMS13" s="129"/>
      <c r="RMT13" s="129"/>
      <c r="RMU13" s="129"/>
      <c r="RMV13" s="129"/>
      <c r="RMW13" s="129"/>
      <c r="RMX13" s="129"/>
      <c r="RMY13" s="129"/>
      <c r="RMZ13" s="129"/>
      <c r="RNA13" s="129"/>
      <c r="RNB13" s="129"/>
      <c r="RNC13" s="129"/>
      <c r="RND13" s="129"/>
      <c r="RNE13" s="129"/>
      <c r="RNF13" s="129"/>
      <c r="RNG13" s="129"/>
      <c r="RNH13" s="129"/>
      <c r="RNI13" s="129"/>
      <c r="RNJ13" s="129"/>
      <c r="RNK13" s="129"/>
      <c r="RNL13" s="129"/>
      <c r="RNM13" s="129"/>
      <c r="RNN13" s="129"/>
      <c r="RNO13" s="129"/>
      <c r="RNP13" s="129"/>
      <c r="RNQ13" s="129"/>
      <c r="RNR13" s="129"/>
      <c r="RNS13" s="129"/>
      <c r="RNT13" s="129"/>
      <c r="RNU13" s="129"/>
      <c r="RNV13" s="129"/>
      <c r="RNW13" s="129"/>
      <c r="RNX13" s="129"/>
      <c r="RNY13" s="129"/>
      <c r="RNZ13" s="129"/>
      <c r="ROA13" s="129"/>
      <c r="ROB13" s="129"/>
      <c r="ROC13" s="129"/>
      <c r="ROD13" s="129"/>
      <c r="ROE13" s="129"/>
      <c r="ROF13" s="129"/>
      <c r="ROG13" s="129"/>
      <c r="ROH13" s="129"/>
      <c r="ROI13" s="129"/>
      <c r="ROJ13" s="129"/>
      <c r="ROK13" s="129"/>
      <c r="ROL13" s="129"/>
      <c r="ROM13" s="129"/>
      <c r="RON13" s="129"/>
      <c r="ROO13" s="129"/>
      <c r="ROP13" s="129"/>
      <c r="ROQ13" s="129"/>
      <c r="ROR13" s="129"/>
      <c r="ROS13" s="129"/>
      <c r="ROT13" s="129"/>
      <c r="ROU13" s="129"/>
      <c r="ROV13" s="129"/>
      <c r="ROW13" s="129"/>
      <c r="ROX13" s="129"/>
      <c r="ROY13" s="129"/>
      <c r="ROZ13" s="129"/>
      <c r="RPA13" s="129"/>
      <c r="RPB13" s="129"/>
      <c r="RPC13" s="129"/>
      <c r="RPD13" s="129"/>
      <c r="RPE13" s="129"/>
      <c r="RPF13" s="129"/>
      <c r="RPG13" s="129"/>
      <c r="RPH13" s="129"/>
      <c r="RPI13" s="129"/>
      <c r="RPJ13" s="129"/>
      <c r="RPK13" s="129"/>
      <c r="RPL13" s="129"/>
      <c r="RPM13" s="129"/>
      <c r="RPN13" s="129"/>
      <c r="RPO13" s="129"/>
      <c r="RPP13" s="129"/>
      <c r="RPQ13" s="129"/>
      <c r="RPR13" s="129"/>
      <c r="RPS13" s="129"/>
      <c r="RPT13" s="129"/>
      <c r="RPU13" s="129"/>
      <c r="RPV13" s="129"/>
      <c r="RPW13" s="129"/>
      <c r="RPX13" s="129"/>
      <c r="RPY13" s="129"/>
      <c r="RPZ13" s="129"/>
      <c r="RQA13" s="129"/>
      <c r="RQB13" s="129"/>
      <c r="RQC13" s="129"/>
      <c r="RQD13" s="129"/>
      <c r="RQE13" s="129"/>
      <c r="RQF13" s="129"/>
      <c r="RQG13" s="129"/>
      <c r="RQH13" s="129"/>
      <c r="RQI13" s="129"/>
      <c r="RQJ13" s="129"/>
      <c r="RQK13" s="129"/>
      <c r="RQL13" s="129"/>
      <c r="RQM13" s="129"/>
      <c r="RQN13" s="129"/>
      <c r="RQO13" s="129"/>
      <c r="RQP13" s="129"/>
      <c r="RQQ13" s="129"/>
      <c r="RQR13" s="129"/>
      <c r="RQS13" s="129"/>
      <c r="RQT13" s="129"/>
      <c r="RQU13" s="129"/>
      <c r="RQV13" s="129"/>
      <c r="RQW13" s="129"/>
      <c r="RQX13" s="129"/>
      <c r="RQY13" s="129"/>
      <c r="RQZ13" s="129"/>
      <c r="RRA13" s="129"/>
      <c r="RRB13" s="129"/>
      <c r="RRC13" s="129"/>
      <c r="RRD13" s="129"/>
      <c r="RRE13" s="129"/>
      <c r="RRF13" s="129"/>
      <c r="RRG13" s="129"/>
      <c r="RRH13" s="129"/>
      <c r="RRI13" s="129"/>
      <c r="RRJ13" s="129"/>
      <c r="RRK13" s="129"/>
      <c r="RRL13" s="129"/>
      <c r="RRM13" s="129"/>
      <c r="RRN13" s="129"/>
      <c r="RRO13" s="129"/>
      <c r="RRP13" s="129"/>
      <c r="RRQ13" s="129"/>
      <c r="RRR13" s="129"/>
      <c r="RRS13" s="129"/>
      <c r="RRT13" s="129"/>
      <c r="RRU13" s="129"/>
      <c r="RRV13" s="129"/>
      <c r="RRW13" s="129"/>
      <c r="RRX13" s="129"/>
      <c r="RRY13" s="129"/>
      <c r="RRZ13" s="129"/>
      <c r="RSA13" s="129"/>
      <c r="RSB13" s="129"/>
      <c r="RSC13" s="129"/>
      <c r="RSD13" s="129"/>
      <c r="RSE13" s="129"/>
      <c r="RSF13" s="129"/>
      <c r="RSG13" s="129"/>
      <c r="RSH13" s="129"/>
      <c r="RSI13" s="129"/>
      <c r="RSJ13" s="129"/>
      <c r="RSK13" s="129"/>
      <c r="RSL13" s="129"/>
      <c r="RSM13" s="129"/>
      <c r="RSN13" s="129"/>
      <c r="RSO13" s="129"/>
      <c r="RSP13" s="129"/>
      <c r="RSQ13" s="129"/>
      <c r="RSR13" s="129"/>
      <c r="RSS13" s="129"/>
      <c r="RST13" s="129"/>
      <c r="RSU13" s="129"/>
      <c r="RSV13" s="129"/>
      <c r="RSW13" s="129"/>
      <c r="RSX13" s="129"/>
      <c r="RSY13" s="129"/>
      <c r="RSZ13" s="129"/>
      <c r="RTA13" s="129"/>
      <c r="RTB13" s="129"/>
      <c r="RTC13" s="129"/>
      <c r="RTD13" s="129"/>
      <c r="RTE13" s="129"/>
      <c r="RTF13" s="129"/>
      <c r="RTG13" s="129"/>
      <c r="RTH13" s="129"/>
      <c r="RTI13" s="129"/>
      <c r="RTJ13" s="129"/>
      <c r="RTK13" s="129"/>
      <c r="RTL13" s="129"/>
      <c r="RTM13" s="129"/>
      <c r="RTN13" s="129"/>
      <c r="RTO13" s="129"/>
      <c r="RTP13" s="129"/>
      <c r="RTQ13" s="129"/>
      <c r="RTR13" s="129"/>
      <c r="RTS13" s="129"/>
      <c r="RTT13" s="129"/>
      <c r="RTU13" s="129"/>
      <c r="RTV13" s="129"/>
      <c r="RTW13" s="129"/>
      <c r="RTX13" s="129"/>
      <c r="RTY13" s="129"/>
      <c r="RTZ13" s="129"/>
      <c r="RUA13" s="129"/>
      <c r="RUB13" s="129"/>
      <c r="RUC13" s="129"/>
      <c r="RUD13" s="129"/>
      <c r="RUE13" s="129"/>
      <c r="RUF13" s="129"/>
      <c r="RUG13" s="129"/>
      <c r="RUH13" s="129"/>
      <c r="RUI13" s="129"/>
      <c r="RUJ13" s="129"/>
      <c r="RUK13" s="129"/>
      <c r="RUL13" s="129"/>
      <c r="RUM13" s="129"/>
      <c r="RUN13" s="129"/>
      <c r="RUO13" s="129"/>
      <c r="RUP13" s="129"/>
      <c r="RUQ13" s="129"/>
      <c r="RUR13" s="129"/>
      <c r="RUS13" s="129"/>
      <c r="RUT13" s="129"/>
      <c r="RUU13" s="129"/>
      <c r="RUV13" s="129"/>
      <c r="RUW13" s="129"/>
      <c r="RUX13" s="129"/>
      <c r="RUY13" s="129"/>
      <c r="RUZ13" s="129"/>
      <c r="RVA13" s="129"/>
      <c r="RVB13" s="129"/>
      <c r="RVC13" s="129"/>
      <c r="RVD13" s="129"/>
      <c r="RVE13" s="129"/>
      <c r="RVF13" s="129"/>
      <c r="RVG13" s="129"/>
      <c r="RVH13" s="129"/>
      <c r="RVI13" s="129"/>
      <c r="RVJ13" s="129"/>
      <c r="RVK13" s="129"/>
      <c r="RVL13" s="129"/>
      <c r="RVM13" s="129"/>
      <c r="RVN13" s="129"/>
      <c r="RVO13" s="129"/>
      <c r="RVP13" s="129"/>
      <c r="RVQ13" s="129"/>
      <c r="RVR13" s="129"/>
      <c r="RVS13" s="129"/>
      <c r="RVT13" s="129"/>
      <c r="RVU13" s="129"/>
      <c r="RVV13" s="129"/>
      <c r="RVW13" s="129"/>
      <c r="RVX13" s="129"/>
      <c r="RVY13" s="129"/>
      <c r="RVZ13" s="129"/>
      <c r="RWA13" s="129"/>
      <c r="RWB13" s="129"/>
      <c r="RWC13" s="129"/>
      <c r="RWD13" s="129"/>
      <c r="RWE13" s="129"/>
      <c r="RWF13" s="129"/>
      <c r="RWG13" s="129"/>
      <c r="RWH13" s="129"/>
      <c r="RWI13" s="129"/>
      <c r="RWJ13" s="129"/>
      <c r="RWK13" s="129"/>
      <c r="RWL13" s="129"/>
      <c r="RWM13" s="129"/>
      <c r="RWN13" s="129"/>
      <c r="RWO13" s="129"/>
      <c r="RWP13" s="129"/>
      <c r="RWQ13" s="129"/>
      <c r="RWR13" s="129"/>
      <c r="RWS13" s="129"/>
      <c r="RWT13" s="129"/>
      <c r="RWU13" s="129"/>
      <c r="RWV13" s="129"/>
      <c r="RWW13" s="129"/>
      <c r="RWX13" s="129"/>
      <c r="RWY13" s="129"/>
      <c r="RWZ13" s="129"/>
      <c r="RXA13" s="129"/>
      <c r="RXB13" s="129"/>
      <c r="RXC13" s="129"/>
      <c r="RXD13" s="129"/>
      <c r="RXE13" s="129"/>
      <c r="RXF13" s="129"/>
      <c r="RXG13" s="129"/>
      <c r="RXH13" s="129"/>
      <c r="RXI13" s="129"/>
      <c r="RXJ13" s="129"/>
      <c r="RXK13" s="129"/>
      <c r="RXL13" s="129"/>
      <c r="RXM13" s="129"/>
      <c r="RXN13" s="129"/>
      <c r="RXO13" s="129"/>
      <c r="RXP13" s="129"/>
      <c r="RXQ13" s="129"/>
      <c r="RXR13" s="129"/>
      <c r="RXS13" s="129"/>
      <c r="RXT13" s="129"/>
      <c r="RXU13" s="129"/>
      <c r="RXV13" s="129"/>
      <c r="RXW13" s="129"/>
      <c r="RXX13" s="129"/>
      <c r="RXY13" s="129"/>
      <c r="RXZ13" s="129"/>
      <c r="RYA13" s="129"/>
      <c r="RYB13" s="129"/>
      <c r="RYC13" s="129"/>
      <c r="RYD13" s="129"/>
      <c r="RYE13" s="129"/>
      <c r="RYF13" s="129"/>
      <c r="RYG13" s="129"/>
      <c r="RYH13" s="129"/>
      <c r="RYI13" s="129"/>
      <c r="RYJ13" s="129"/>
      <c r="RYK13" s="129"/>
      <c r="RYL13" s="129"/>
      <c r="RYM13" s="129"/>
      <c r="RYN13" s="129"/>
      <c r="RYO13" s="129"/>
      <c r="RYP13" s="129"/>
      <c r="RYQ13" s="129"/>
      <c r="RYR13" s="129"/>
      <c r="RYS13" s="129"/>
      <c r="RYT13" s="129"/>
      <c r="RYU13" s="129"/>
      <c r="RYV13" s="129"/>
      <c r="RYW13" s="129"/>
      <c r="RYX13" s="129"/>
      <c r="RYY13" s="129"/>
      <c r="RYZ13" s="129"/>
      <c r="RZA13" s="129"/>
      <c r="RZB13" s="129"/>
      <c r="RZC13" s="129"/>
      <c r="RZD13" s="129"/>
      <c r="RZE13" s="129"/>
      <c r="RZF13" s="129"/>
      <c r="RZG13" s="129"/>
      <c r="RZH13" s="129"/>
      <c r="RZI13" s="129"/>
      <c r="RZJ13" s="129"/>
      <c r="RZK13" s="129"/>
      <c r="RZL13" s="129"/>
      <c r="RZM13" s="129"/>
      <c r="RZN13" s="129"/>
      <c r="RZO13" s="129"/>
      <c r="RZP13" s="129"/>
      <c r="RZQ13" s="129"/>
      <c r="RZR13" s="129"/>
      <c r="RZS13" s="129"/>
      <c r="RZT13" s="129"/>
      <c r="RZU13" s="129"/>
      <c r="RZV13" s="129"/>
      <c r="RZW13" s="129"/>
      <c r="RZX13" s="129"/>
      <c r="RZY13" s="129"/>
      <c r="RZZ13" s="129"/>
      <c r="SAA13" s="129"/>
      <c r="SAB13" s="129"/>
      <c r="SAC13" s="129"/>
      <c r="SAD13" s="129"/>
      <c r="SAE13" s="129"/>
      <c r="SAF13" s="129"/>
      <c r="SAG13" s="129"/>
      <c r="SAH13" s="129"/>
      <c r="SAI13" s="129"/>
      <c r="SAJ13" s="129"/>
      <c r="SAK13" s="129"/>
      <c r="SAL13" s="129"/>
      <c r="SAM13" s="129"/>
      <c r="SAN13" s="129"/>
      <c r="SAO13" s="129"/>
      <c r="SAP13" s="129"/>
      <c r="SAQ13" s="129"/>
      <c r="SAR13" s="129"/>
      <c r="SAS13" s="129"/>
      <c r="SAT13" s="129"/>
      <c r="SAU13" s="129"/>
      <c r="SAV13" s="129"/>
      <c r="SAW13" s="129"/>
      <c r="SAX13" s="129"/>
      <c r="SAY13" s="129"/>
      <c r="SAZ13" s="129"/>
      <c r="SBA13" s="129"/>
      <c r="SBB13" s="129"/>
      <c r="SBC13" s="129"/>
      <c r="SBD13" s="129"/>
      <c r="SBE13" s="129"/>
      <c r="SBF13" s="129"/>
      <c r="SBG13" s="129"/>
      <c r="SBH13" s="129"/>
      <c r="SBI13" s="129"/>
      <c r="SBJ13" s="129"/>
      <c r="SBK13" s="129"/>
      <c r="SBL13" s="129"/>
      <c r="SBM13" s="129"/>
      <c r="SBN13" s="129"/>
      <c r="SBO13" s="129"/>
      <c r="SBP13" s="129"/>
      <c r="SBQ13" s="129"/>
      <c r="SBR13" s="129"/>
      <c r="SBS13" s="129"/>
      <c r="SBT13" s="129"/>
      <c r="SBU13" s="129"/>
      <c r="SBV13" s="129"/>
      <c r="SBW13" s="129"/>
      <c r="SBX13" s="129"/>
      <c r="SBY13" s="129"/>
      <c r="SBZ13" s="129"/>
      <c r="SCA13" s="129"/>
      <c r="SCB13" s="129"/>
      <c r="SCC13" s="129"/>
      <c r="SCD13" s="129"/>
      <c r="SCE13" s="129"/>
      <c r="SCF13" s="129"/>
      <c r="SCG13" s="129"/>
      <c r="SCH13" s="129"/>
      <c r="SCI13" s="129"/>
      <c r="SCJ13" s="129"/>
      <c r="SCK13" s="129"/>
      <c r="SCL13" s="129"/>
      <c r="SCM13" s="129"/>
      <c r="SCN13" s="129"/>
      <c r="SCO13" s="129"/>
      <c r="SCP13" s="129"/>
      <c r="SCQ13" s="129"/>
      <c r="SCR13" s="129"/>
      <c r="SCS13" s="129"/>
      <c r="SCT13" s="129"/>
      <c r="SCU13" s="129"/>
      <c r="SCV13" s="129"/>
      <c r="SCW13" s="129"/>
      <c r="SCX13" s="129"/>
      <c r="SCY13" s="129"/>
      <c r="SCZ13" s="129"/>
      <c r="SDA13" s="129"/>
      <c r="SDB13" s="129"/>
      <c r="SDC13" s="129"/>
      <c r="SDD13" s="129"/>
      <c r="SDE13" s="129"/>
      <c r="SDF13" s="129"/>
      <c r="SDG13" s="129"/>
      <c r="SDH13" s="129"/>
      <c r="SDI13" s="129"/>
      <c r="SDJ13" s="129"/>
      <c r="SDK13" s="129"/>
      <c r="SDL13" s="129"/>
      <c r="SDM13" s="129"/>
      <c r="SDN13" s="129"/>
      <c r="SDO13" s="129"/>
      <c r="SDP13" s="129"/>
      <c r="SDQ13" s="129"/>
      <c r="SDR13" s="129"/>
      <c r="SDS13" s="129"/>
      <c r="SDT13" s="129"/>
      <c r="SDU13" s="129"/>
      <c r="SDV13" s="129"/>
      <c r="SDW13" s="129"/>
      <c r="SDX13" s="129"/>
      <c r="SDY13" s="129"/>
      <c r="SDZ13" s="129"/>
      <c r="SEA13" s="129"/>
      <c r="SEB13" s="129"/>
      <c r="SEC13" s="129"/>
      <c r="SED13" s="129"/>
      <c r="SEE13" s="129"/>
      <c r="SEF13" s="129"/>
      <c r="SEG13" s="129"/>
      <c r="SEH13" s="129"/>
      <c r="SEI13" s="129"/>
      <c r="SEJ13" s="129"/>
      <c r="SEK13" s="129"/>
      <c r="SEL13" s="129"/>
      <c r="SEM13" s="129"/>
      <c r="SEN13" s="129"/>
      <c r="SEO13" s="129"/>
      <c r="SEP13" s="129"/>
      <c r="SEQ13" s="129"/>
      <c r="SER13" s="129"/>
      <c r="SES13" s="129"/>
      <c r="SET13" s="129"/>
      <c r="SEU13" s="129"/>
      <c r="SEV13" s="129"/>
      <c r="SEW13" s="129"/>
      <c r="SEX13" s="129"/>
      <c r="SEY13" s="129"/>
      <c r="SEZ13" s="129"/>
      <c r="SFA13" s="129"/>
      <c r="SFB13" s="129"/>
      <c r="SFC13" s="129"/>
      <c r="SFD13" s="129"/>
      <c r="SFE13" s="129"/>
      <c r="SFF13" s="129"/>
      <c r="SFG13" s="129"/>
      <c r="SFH13" s="129"/>
      <c r="SFI13" s="129"/>
      <c r="SFJ13" s="129"/>
      <c r="SFK13" s="129"/>
      <c r="SFL13" s="129"/>
      <c r="SFM13" s="129"/>
      <c r="SFN13" s="129"/>
      <c r="SFO13" s="129"/>
      <c r="SFP13" s="129"/>
      <c r="SFQ13" s="129"/>
      <c r="SFR13" s="129"/>
      <c r="SFS13" s="129"/>
      <c r="SFT13" s="129"/>
      <c r="SFU13" s="129"/>
      <c r="SFV13" s="129"/>
      <c r="SFW13" s="129"/>
      <c r="SFX13" s="129"/>
      <c r="SFY13" s="129"/>
      <c r="SFZ13" s="129"/>
      <c r="SGA13" s="129"/>
      <c r="SGB13" s="129"/>
      <c r="SGC13" s="129"/>
      <c r="SGD13" s="129"/>
      <c r="SGE13" s="129"/>
      <c r="SGF13" s="129"/>
      <c r="SGG13" s="129"/>
      <c r="SGH13" s="129"/>
      <c r="SGI13" s="129"/>
      <c r="SGJ13" s="129"/>
      <c r="SGK13" s="129"/>
      <c r="SGL13" s="129"/>
      <c r="SGM13" s="129"/>
      <c r="SGN13" s="129"/>
      <c r="SGO13" s="129"/>
      <c r="SGP13" s="129"/>
      <c r="SGQ13" s="129"/>
      <c r="SGR13" s="129"/>
      <c r="SGS13" s="129"/>
      <c r="SGT13" s="129"/>
      <c r="SGU13" s="129"/>
      <c r="SGV13" s="129"/>
      <c r="SGW13" s="129"/>
      <c r="SGX13" s="129"/>
      <c r="SGY13" s="129"/>
      <c r="SGZ13" s="129"/>
      <c r="SHA13" s="129"/>
      <c r="SHB13" s="129"/>
      <c r="SHC13" s="129"/>
      <c r="SHD13" s="129"/>
      <c r="SHE13" s="129"/>
      <c r="SHF13" s="129"/>
      <c r="SHG13" s="129"/>
      <c r="SHH13" s="129"/>
      <c r="SHI13" s="129"/>
      <c r="SHJ13" s="129"/>
      <c r="SHK13" s="129"/>
      <c r="SHL13" s="129"/>
      <c r="SHM13" s="129"/>
      <c r="SHN13" s="129"/>
      <c r="SHO13" s="129"/>
      <c r="SHP13" s="129"/>
      <c r="SHQ13" s="129"/>
      <c r="SHR13" s="129"/>
      <c r="SHS13" s="129"/>
      <c r="SHT13" s="129"/>
      <c r="SHU13" s="129"/>
      <c r="SHV13" s="129"/>
      <c r="SHW13" s="129"/>
      <c r="SHX13" s="129"/>
      <c r="SHY13" s="129"/>
      <c r="SHZ13" s="129"/>
      <c r="SIA13" s="129"/>
      <c r="SIB13" s="129"/>
      <c r="SIC13" s="129"/>
      <c r="SID13" s="129"/>
      <c r="SIE13" s="129"/>
      <c r="SIF13" s="129"/>
      <c r="SIG13" s="129"/>
      <c r="SIH13" s="129"/>
      <c r="SII13" s="129"/>
      <c r="SIJ13" s="129"/>
      <c r="SIK13" s="129"/>
      <c r="SIL13" s="129"/>
      <c r="SIM13" s="129"/>
      <c r="SIN13" s="129"/>
      <c r="SIO13" s="129"/>
      <c r="SIP13" s="129"/>
      <c r="SIQ13" s="129"/>
      <c r="SIR13" s="129"/>
      <c r="SIS13" s="129"/>
      <c r="SIT13" s="129"/>
      <c r="SIU13" s="129"/>
      <c r="SIV13" s="129"/>
      <c r="SIW13" s="129"/>
      <c r="SIX13" s="129"/>
      <c r="SIY13" s="129"/>
      <c r="SIZ13" s="129"/>
      <c r="SJA13" s="129"/>
      <c r="SJB13" s="129"/>
      <c r="SJC13" s="129"/>
      <c r="SJD13" s="129"/>
      <c r="SJE13" s="129"/>
      <c r="SJF13" s="129"/>
      <c r="SJG13" s="129"/>
      <c r="SJH13" s="129"/>
      <c r="SJI13" s="129"/>
      <c r="SJJ13" s="129"/>
      <c r="SJK13" s="129"/>
      <c r="SJL13" s="129"/>
      <c r="SJM13" s="129"/>
      <c r="SJN13" s="129"/>
      <c r="SJO13" s="129"/>
      <c r="SJP13" s="129"/>
      <c r="SJQ13" s="129"/>
      <c r="SJR13" s="129"/>
      <c r="SJS13" s="129"/>
      <c r="SJT13" s="129"/>
      <c r="SJU13" s="129"/>
      <c r="SJV13" s="129"/>
      <c r="SJW13" s="129"/>
      <c r="SJX13" s="129"/>
      <c r="SJY13" s="129"/>
      <c r="SJZ13" s="129"/>
      <c r="SKA13" s="129"/>
      <c r="SKB13" s="129"/>
      <c r="SKC13" s="129"/>
      <c r="SKD13" s="129"/>
      <c r="SKE13" s="129"/>
      <c r="SKF13" s="129"/>
      <c r="SKG13" s="129"/>
      <c r="SKH13" s="129"/>
      <c r="SKI13" s="129"/>
      <c r="SKJ13" s="129"/>
      <c r="SKK13" s="129"/>
      <c r="SKL13" s="129"/>
      <c r="SKM13" s="129"/>
      <c r="SKN13" s="129"/>
      <c r="SKO13" s="129"/>
      <c r="SKP13" s="129"/>
      <c r="SKQ13" s="129"/>
      <c r="SKR13" s="129"/>
      <c r="SKS13" s="129"/>
      <c r="SKT13" s="129"/>
      <c r="SKU13" s="129"/>
      <c r="SKV13" s="129"/>
      <c r="SKW13" s="129"/>
      <c r="SKX13" s="129"/>
      <c r="SKY13" s="129"/>
      <c r="SKZ13" s="129"/>
      <c r="SLA13" s="129"/>
      <c r="SLB13" s="129"/>
      <c r="SLC13" s="129"/>
      <c r="SLD13" s="129"/>
      <c r="SLE13" s="129"/>
      <c r="SLF13" s="129"/>
      <c r="SLG13" s="129"/>
      <c r="SLH13" s="129"/>
      <c r="SLI13" s="129"/>
      <c r="SLJ13" s="129"/>
      <c r="SLK13" s="129"/>
      <c r="SLL13" s="129"/>
      <c r="SLM13" s="129"/>
      <c r="SLN13" s="129"/>
      <c r="SLO13" s="129"/>
      <c r="SLP13" s="129"/>
      <c r="SLQ13" s="129"/>
      <c r="SLR13" s="129"/>
      <c r="SLS13" s="129"/>
      <c r="SLT13" s="129"/>
      <c r="SLU13" s="129"/>
      <c r="SLV13" s="129"/>
      <c r="SLW13" s="129"/>
      <c r="SLX13" s="129"/>
      <c r="SLY13" s="129"/>
      <c r="SLZ13" s="129"/>
      <c r="SMA13" s="129"/>
      <c r="SMB13" s="129"/>
      <c r="SMC13" s="129"/>
      <c r="SMD13" s="129"/>
      <c r="SME13" s="129"/>
      <c r="SMF13" s="129"/>
      <c r="SMG13" s="129"/>
      <c r="SMH13" s="129"/>
      <c r="SMI13" s="129"/>
      <c r="SMJ13" s="129"/>
      <c r="SMK13" s="129"/>
      <c r="SML13" s="129"/>
      <c r="SMM13" s="129"/>
      <c r="SMN13" s="129"/>
      <c r="SMO13" s="129"/>
      <c r="SMP13" s="129"/>
      <c r="SMQ13" s="129"/>
      <c r="SMR13" s="129"/>
      <c r="SMS13" s="129"/>
      <c r="SMT13" s="129"/>
      <c r="SMU13" s="129"/>
      <c r="SMV13" s="129"/>
      <c r="SMW13" s="129"/>
      <c r="SMX13" s="129"/>
      <c r="SMY13" s="129"/>
      <c r="SMZ13" s="129"/>
      <c r="SNA13" s="129"/>
      <c r="SNB13" s="129"/>
      <c r="SNC13" s="129"/>
      <c r="SND13" s="129"/>
      <c r="SNE13" s="129"/>
      <c r="SNF13" s="129"/>
      <c r="SNG13" s="129"/>
      <c r="SNH13" s="129"/>
      <c r="SNI13" s="129"/>
      <c r="SNJ13" s="129"/>
      <c r="SNK13" s="129"/>
      <c r="SNL13" s="129"/>
      <c r="SNM13" s="129"/>
      <c r="SNN13" s="129"/>
      <c r="SNO13" s="129"/>
      <c r="SNP13" s="129"/>
      <c r="SNQ13" s="129"/>
      <c r="SNR13" s="129"/>
      <c r="SNS13" s="129"/>
      <c r="SNT13" s="129"/>
      <c r="SNU13" s="129"/>
      <c r="SNV13" s="129"/>
      <c r="SNW13" s="129"/>
      <c r="SNX13" s="129"/>
      <c r="SNY13" s="129"/>
      <c r="SNZ13" s="129"/>
      <c r="SOA13" s="129"/>
      <c r="SOB13" s="129"/>
      <c r="SOC13" s="129"/>
      <c r="SOD13" s="129"/>
      <c r="SOE13" s="129"/>
      <c r="SOF13" s="129"/>
      <c r="SOG13" s="129"/>
      <c r="SOH13" s="129"/>
      <c r="SOI13" s="129"/>
      <c r="SOJ13" s="129"/>
      <c r="SOK13" s="129"/>
      <c r="SOL13" s="129"/>
      <c r="SOM13" s="129"/>
      <c r="SON13" s="129"/>
      <c r="SOO13" s="129"/>
      <c r="SOP13" s="129"/>
      <c r="SOQ13" s="129"/>
      <c r="SOR13" s="129"/>
      <c r="SOS13" s="129"/>
      <c r="SOT13" s="129"/>
      <c r="SOU13" s="129"/>
      <c r="SOV13" s="129"/>
      <c r="SOW13" s="129"/>
      <c r="SOX13" s="129"/>
      <c r="SOY13" s="129"/>
      <c r="SOZ13" s="129"/>
      <c r="SPA13" s="129"/>
      <c r="SPB13" s="129"/>
      <c r="SPC13" s="129"/>
      <c r="SPD13" s="129"/>
      <c r="SPE13" s="129"/>
      <c r="SPF13" s="129"/>
      <c r="SPG13" s="129"/>
      <c r="SPH13" s="129"/>
      <c r="SPI13" s="129"/>
      <c r="SPJ13" s="129"/>
      <c r="SPK13" s="129"/>
      <c r="SPL13" s="129"/>
      <c r="SPM13" s="129"/>
      <c r="SPN13" s="129"/>
      <c r="SPO13" s="129"/>
      <c r="SPP13" s="129"/>
      <c r="SPQ13" s="129"/>
      <c r="SPR13" s="129"/>
      <c r="SPS13" s="129"/>
      <c r="SPT13" s="129"/>
      <c r="SPU13" s="129"/>
      <c r="SPV13" s="129"/>
      <c r="SPW13" s="129"/>
      <c r="SPX13" s="129"/>
      <c r="SPY13" s="129"/>
      <c r="SPZ13" s="129"/>
      <c r="SQA13" s="129"/>
      <c r="SQB13" s="129"/>
      <c r="SQC13" s="129"/>
      <c r="SQD13" s="129"/>
      <c r="SQE13" s="129"/>
      <c r="SQF13" s="129"/>
      <c r="SQG13" s="129"/>
      <c r="SQH13" s="129"/>
      <c r="SQI13" s="129"/>
      <c r="SQJ13" s="129"/>
      <c r="SQK13" s="129"/>
      <c r="SQL13" s="129"/>
      <c r="SQM13" s="129"/>
      <c r="SQN13" s="129"/>
      <c r="SQO13" s="129"/>
      <c r="SQP13" s="129"/>
      <c r="SQQ13" s="129"/>
      <c r="SQR13" s="129"/>
      <c r="SQS13" s="129"/>
      <c r="SQT13" s="129"/>
      <c r="SQU13" s="129"/>
      <c r="SQV13" s="129"/>
      <c r="SQW13" s="129"/>
      <c r="SQX13" s="129"/>
      <c r="SQY13" s="129"/>
      <c r="SQZ13" s="129"/>
      <c r="SRA13" s="129"/>
      <c r="SRB13" s="129"/>
      <c r="SRC13" s="129"/>
      <c r="SRD13" s="129"/>
      <c r="SRE13" s="129"/>
      <c r="SRF13" s="129"/>
      <c r="SRG13" s="129"/>
      <c r="SRH13" s="129"/>
      <c r="SRI13" s="129"/>
      <c r="SRJ13" s="129"/>
      <c r="SRK13" s="129"/>
      <c r="SRL13" s="129"/>
      <c r="SRM13" s="129"/>
      <c r="SRN13" s="129"/>
      <c r="SRO13" s="129"/>
      <c r="SRP13" s="129"/>
      <c r="SRQ13" s="129"/>
      <c r="SRR13" s="129"/>
      <c r="SRS13" s="129"/>
      <c r="SRT13" s="129"/>
      <c r="SRU13" s="129"/>
      <c r="SRV13" s="129"/>
      <c r="SRW13" s="129"/>
      <c r="SRX13" s="129"/>
      <c r="SRY13" s="129"/>
      <c r="SRZ13" s="129"/>
      <c r="SSA13" s="129"/>
      <c r="SSB13" s="129"/>
      <c r="SSC13" s="129"/>
      <c r="SSD13" s="129"/>
      <c r="SSE13" s="129"/>
      <c r="SSF13" s="129"/>
      <c r="SSG13" s="129"/>
      <c r="SSH13" s="129"/>
      <c r="SSI13" s="129"/>
      <c r="SSJ13" s="129"/>
      <c r="SSK13" s="129"/>
      <c r="SSL13" s="129"/>
      <c r="SSM13" s="129"/>
      <c r="SSN13" s="129"/>
      <c r="SSO13" s="129"/>
      <c r="SSP13" s="129"/>
      <c r="SSQ13" s="129"/>
      <c r="SSR13" s="129"/>
      <c r="SSS13" s="129"/>
      <c r="SST13" s="129"/>
      <c r="SSU13" s="129"/>
      <c r="SSV13" s="129"/>
      <c r="SSW13" s="129"/>
      <c r="SSX13" s="129"/>
      <c r="SSY13" s="129"/>
      <c r="SSZ13" s="129"/>
      <c r="STA13" s="129"/>
      <c r="STB13" s="129"/>
      <c r="STC13" s="129"/>
      <c r="STD13" s="129"/>
      <c r="STE13" s="129"/>
      <c r="STF13" s="129"/>
      <c r="STG13" s="129"/>
      <c r="STH13" s="129"/>
      <c r="STI13" s="129"/>
      <c r="STJ13" s="129"/>
      <c r="STK13" s="129"/>
      <c r="STL13" s="129"/>
      <c r="STM13" s="129"/>
      <c r="STN13" s="129"/>
      <c r="STO13" s="129"/>
      <c r="STP13" s="129"/>
      <c r="STQ13" s="129"/>
      <c r="STR13" s="129"/>
      <c r="STS13" s="129"/>
      <c r="STT13" s="129"/>
      <c r="STU13" s="129"/>
      <c r="STV13" s="129"/>
      <c r="STW13" s="129"/>
      <c r="STX13" s="129"/>
      <c r="STY13" s="129"/>
      <c r="STZ13" s="129"/>
      <c r="SUA13" s="129"/>
      <c r="SUB13" s="129"/>
      <c r="SUC13" s="129"/>
      <c r="SUD13" s="129"/>
      <c r="SUE13" s="129"/>
      <c r="SUF13" s="129"/>
      <c r="SUG13" s="129"/>
      <c r="SUH13" s="129"/>
      <c r="SUI13" s="129"/>
      <c r="SUJ13" s="129"/>
      <c r="SUK13" s="129"/>
      <c r="SUL13" s="129"/>
      <c r="SUM13" s="129"/>
      <c r="SUN13" s="129"/>
      <c r="SUO13" s="129"/>
      <c r="SUP13" s="129"/>
      <c r="SUQ13" s="129"/>
      <c r="SUR13" s="129"/>
      <c r="SUS13" s="129"/>
      <c r="SUT13" s="129"/>
      <c r="SUU13" s="129"/>
      <c r="SUV13" s="129"/>
      <c r="SUW13" s="129"/>
      <c r="SUX13" s="129"/>
      <c r="SUY13" s="129"/>
      <c r="SUZ13" s="129"/>
      <c r="SVA13" s="129"/>
      <c r="SVB13" s="129"/>
      <c r="SVC13" s="129"/>
      <c r="SVD13" s="129"/>
      <c r="SVE13" s="129"/>
      <c r="SVF13" s="129"/>
      <c r="SVG13" s="129"/>
      <c r="SVH13" s="129"/>
      <c r="SVI13" s="129"/>
      <c r="SVJ13" s="129"/>
      <c r="SVK13" s="129"/>
      <c r="SVL13" s="129"/>
      <c r="SVM13" s="129"/>
      <c r="SVN13" s="129"/>
      <c r="SVO13" s="129"/>
      <c r="SVP13" s="129"/>
      <c r="SVQ13" s="129"/>
      <c r="SVR13" s="129"/>
      <c r="SVS13" s="129"/>
      <c r="SVT13" s="129"/>
      <c r="SVU13" s="129"/>
      <c r="SVV13" s="129"/>
      <c r="SVW13" s="129"/>
      <c r="SVX13" s="129"/>
      <c r="SVY13" s="129"/>
      <c r="SVZ13" s="129"/>
      <c r="SWA13" s="129"/>
      <c r="SWB13" s="129"/>
      <c r="SWC13" s="129"/>
      <c r="SWD13" s="129"/>
      <c r="SWE13" s="129"/>
      <c r="SWF13" s="129"/>
      <c r="SWG13" s="129"/>
      <c r="SWH13" s="129"/>
      <c r="SWI13" s="129"/>
      <c r="SWJ13" s="129"/>
      <c r="SWK13" s="129"/>
      <c r="SWL13" s="129"/>
      <c r="SWM13" s="129"/>
      <c r="SWN13" s="129"/>
      <c r="SWO13" s="129"/>
      <c r="SWP13" s="129"/>
      <c r="SWQ13" s="129"/>
      <c r="SWR13" s="129"/>
      <c r="SWS13" s="129"/>
      <c r="SWT13" s="129"/>
      <c r="SWU13" s="129"/>
      <c r="SWV13" s="129"/>
      <c r="SWW13" s="129"/>
      <c r="SWX13" s="129"/>
      <c r="SWY13" s="129"/>
      <c r="SWZ13" s="129"/>
      <c r="SXA13" s="129"/>
      <c r="SXB13" s="129"/>
      <c r="SXC13" s="129"/>
      <c r="SXD13" s="129"/>
      <c r="SXE13" s="129"/>
      <c r="SXF13" s="129"/>
      <c r="SXG13" s="129"/>
      <c r="SXH13" s="129"/>
      <c r="SXI13" s="129"/>
      <c r="SXJ13" s="129"/>
      <c r="SXK13" s="129"/>
      <c r="SXL13" s="129"/>
      <c r="SXM13" s="129"/>
      <c r="SXN13" s="129"/>
      <c r="SXO13" s="129"/>
      <c r="SXP13" s="129"/>
      <c r="SXQ13" s="129"/>
      <c r="SXR13" s="129"/>
      <c r="SXS13" s="129"/>
      <c r="SXT13" s="129"/>
      <c r="SXU13" s="129"/>
      <c r="SXV13" s="129"/>
      <c r="SXW13" s="129"/>
      <c r="SXX13" s="129"/>
      <c r="SXY13" s="129"/>
      <c r="SXZ13" s="129"/>
      <c r="SYA13" s="129"/>
      <c r="SYB13" s="129"/>
      <c r="SYC13" s="129"/>
      <c r="SYD13" s="129"/>
      <c r="SYE13" s="129"/>
      <c r="SYF13" s="129"/>
      <c r="SYG13" s="129"/>
      <c r="SYH13" s="129"/>
      <c r="SYI13" s="129"/>
      <c r="SYJ13" s="129"/>
      <c r="SYK13" s="129"/>
      <c r="SYL13" s="129"/>
      <c r="SYM13" s="129"/>
      <c r="SYN13" s="129"/>
      <c r="SYO13" s="129"/>
      <c r="SYP13" s="129"/>
      <c r="SYQ13" s="129"/>
      <c r="SYR13" s="129"/>
      <c r="SYS13" s="129"/>
      <c r="SYT13" s="129"/>
      <c r="SYU13" s="129"/>
      <c r="SYV13" s="129"/>
      <c r="SYW13" s="129"/>
      <c r="SYX13" s="129"/>
      <c r="SYY13" s="129"/>
      <c r="SYZ13" s="129"/>
      <c r="SZA13" s="129"/>
      <c r="SZB13" s="129"/>
      <c r="SZC13" s="129"/>
      <c r="SZD13" s="129"/>
      <c r="SZE13" s="129"/>
      <c r="SZF13" s="129"/>
      <c r="SZG13" s="129"/>
      <c r="SZH13" s="129"/>
      <c r="SZI13" s="129"/>
      <c r="SZJ13" s="129"/>
      <c r="SZK13" s="129"/>
      <c r="SZL13" s="129"/>
      <c r="SZM13" s="129"/>
      <c r="SZN13" s="129"/>
      <c r="SZO13" s="129"/>
      <c r="SZP13" s="129"/>
      <c r="SZQ13" s="129"/>
      <c r="SZR13" s="129"/>
      <c r="SZS13" s="129"/>
      <c r="SZT13" s="129"/>
      <c r="SZU13" s="129"/>
      <c r="SZV13" s="129"/>
      <c r="SZW13" s="129"/>
      <c r="SZX13" s="129"/>
      <c r="SZY13" s="129"/>
      <c r="SZZ13" s="129"/>
      <c r="TAA13" s="129"/>
      <c r="TAB13" s="129"/>
      <c r="TAC13" s="129"/>
      <c r="TAD13" s="129"/>
      <c r="TAE13" s="129"/>
      <c r="TAF13" s="129"/>
      <c r="TAG13" s="129"/>
      <c r="TAH13" s="129"/>
      <c r="TAI13" s="129"/>
      <c r="TAJ13" s="129"/>
      <c r="TAK13" s="129"/>
      <c r="TAL13" s="129"/>
      <c r="TAM13" s="129"/>
      <c r="TAN13" s="129"/>
      <c r="TAO13" s="129"/>
      <c r="TAP13" s="129"/>
      <c r="TAQ13" s="129"/>
      <c r="TAR13" s="129"/>
      <c r="TAS13" s="129"/>
      <c r="TAT13" s="129"/>
      <c r="TAU13" s="129"/>
      <c r="TAV13" s="129"/>
      <c r="TAW13" s="129"/>
      <c r="TAX13" s="129"/>
      <c r="TAY13" s="129"/>
      <c r="TAZ13" s="129"/>
      <c r="TBA13" s="129"/>
      <c r="TBB13" s="129"/>
      <c r="TBC13" s="129"/>
      <c r="TBD13" s="129"/>
      <c r="TBE13" s="129"/>
      <c r="TBF13" s="129"/>
      <c r="TBG13" s="129"/>
      <c r="TBH13" s="129"/>
      <c r="TBI13" s="129"/>
      <c r="TBJ13" s="129"/>
      <c r="TBK13" s="129"/>
      <c r="TBL13" s="129"/>
      <c r="TBM13" s="129"/>
      <c r="TBN13" s="129"/>
      <c r="TBO13" s="129"/>
      <c r="TBP13" s="129"/>
      <c r="TBQ13" s="129"/>
      <c r="TBR13" s="129"/>
      <c r="TBS13" s="129"/>
      <c r="TBT13" s="129"/>
      <c r="TBU13" s="129"/>
      <c r="TBV13" s="129"/>
      <c r="TBW13" s="129"/>
      <c r="TBX13" s="129"/>
      <c r="TBY13" s="129"/>
      <c r="TBZ13" s="129"/>
      <c r="TCA13" s="129"/>
      <c r="TCB13" s="129"/>
      <c r="TCC13" s="129"/>
      <c r="TCD13" s="129"/>
      <c r="TCE13" s="129"/>
      <c r="TCF13" s="129"/>
      <c r="TCG13" s="129"/>
      <c r="TCH13" s="129"/>
      <c r="TCI13" s="129"/>
      <c r="TCJ13" s="129"/>
      <c r="TCK13" s="129"/>
      <c r="TCL13" s="129"/>
      <c r="TCM13" s="129"/>
      <c r="TCN13" s="129"/>
      <c r="TCO13" s="129"/>
      <c r="TCP13" s="129"/>
      <c r="TCQ13" s="129"/>
      <c r="TCR13" s="129"/>
      <c r="TCS13" s="129"/>
      <c r="TCT13" s="129"/>
      <c r="TCU13" s="129"/>
      <c r="TCV13" s="129"/>
      <c r="TCW13" s="129"/>
      <c r="TCX13" s="129"/>
      <c r="TCY13" s="129"/>
      <c r="TCZ13" s="129"/>
      <c r="TDA13" s="129"/>
      <c r="TDB13" s="129"/>
      <c r="TDC13" s="129"/>
      <c r="TDD13" s="129"/>
      <c r="TDE13" s="129"/>
      <c r="TDF13" s="129"/>
      <c r="TDG13" s="129"/>
      <c r="TDH13" s="129"/>
      <c r="TDI13" s="129"/>
      <c r="TDJ13" s="129"/>
      <c r="TDK13" s="129"/>
      <c r="TDL13" s="129"/>
      <c r="TDM13" s="129"/>
      <c r="TDN13" s="129"/>
      <c r="TDO13" s="129"/>
      <c r="TDP13" s="129"/>
      <c r="TDQ13" s="129"/>
      <c r="TDR13" s="129"/>
      <c r="TDS13" s="129"/>
      <c r="TDT13" s="129"/>
      <c r="TDU13" s="129"/>
      <c r="TDV13" s="129"/>
      <c r="TDW13" s="129"/>
      <c r="TDX13" s="129"/>
      <c r="TDY13" s="129"/>
      <c r="TDZ13" s="129"/>
      <c r="TEA13" s="129"/>
      <c r="TEB13" s="129"/>
      <c r="TEC13" s="129"/>
      <c r="TED13" s="129"/>
      <c r="TEE13" s="129"/>
      <c r="TEF13" s="129"/>
      <c r="TEG13" s="129"/>
      <c r="TEH13" s="129"/>
      <c r="TEI13" s="129"/>
      <c r="TEJ13" s="129"/>
      <c r="TEK13" s="129"/>
      <c r="TEL13" s="129"/>
      <c r="TEM13" s="129"/>
      <c r="TEN13" s="129"/>
      <c r="TEO13" s="129"/>
      <c r="TEP13" s="129"/>
      <c r="TEQ13" s="129"/>
      <c r="TER13" s="129"/>
      <c r="TES13" s="129"/>
      <c r="TET13" s="129"/>
      <c r="TEU13" s="129"/>
      <c r="TEV13" s="129"/>
      <c r="TEW13" s="129"/>
      <c r="TEX13" s="129"/>
      <c r="TEY13" s="129"/>
      <c r="TEZ13" s="129"/>
      <c r="TFA13" s="129"/>
      <c r="TFB13" s="129"/>
      <c r="TFC13" s="129"/>
      <c r="TFD13" s="129"/>
      <c r="TFE13" s="129"/>
      <c r="TFF13" s="129"/>
      <c r="TFG13" s="129"/>
      <c r="TFH13" s="129"/>
      <c r="TFI13" s="129"/>
      <c r="TFJ13" s="129"/>
      <c r="TFK13" s="129"/>
      <c r="TFL13" s="129"/>
      <c r="TFM13" s="129"/>
      <c r="TFN13" s="129"/>
      <c r="TFO13" s="129"/>
      <c r="TFP13" s="129"/>
      <c r="TFQ13" s="129"/>
      <c r="TFR13" s="129"/>
      <c r="TFS13" s="129"/>
      <c r="TFT13" s="129"/>
      <c r="TFU13" s="129"/>
      <c r="TFV13" s="129"/>
      <c r="TFW13" s="129"/>
      <c r="TFX13" s="129"/>
      <c r="TFY13" s="129"/>
      <c r="TFZ13" s="129"/>
      <c r="TGA13" s="129"/>
      <c r="TGB13" s="129"/>
      <c r="TGC13" s="129"/>
      <c r="TGD13" s="129"/>
      <c r="TGE13" s="129"/>
      <c r="TGF13" s="129"/>
      <c r="TGG13" s="129"/>
      <c r="TGH13" s="129"/>
      <c r="TGI13" s="129"/>
      <c r="TGJ13" s="129"/>
      <c r="TGK13" s="129"/>
      <c r="TGL13" s="129"/>
      <c r="TGM13" s="129"/>
      <c r="TGN13" s="129"/>
      <c r="TGO13" s="129"/>
      <c r="TGP13" s="129"/>
      <c r="TGQ13" s="129"/>
      <c r="TGR13" s="129"/>
      <c r="TGS13" s="129"/>
      <c r="TGT13" s="129"/>
      <c r="TGU13" s="129"/>
      <c r="TGV13" s="129"/>
      <c r="TGW13" s="129"/>
      <c r="TGX13" s="129"/>
      <c r="TGY13" s="129"/>
      <c r="TGZ13" s="129"/>
      <c r="THA13" s="129"/>
      <c r="THB13" s="129"/>
      <c r="THC13" s="129"/>
      <c r="THD13" s="129"/>
      <c r="THE13" s="129"/>
      <c r="THF13" s="129"/>
      <c r="THG13" s="129"/>
      <c r="THH13" s="129"/>
      <c r="THI13" s="129"/>
      <c r="THJ13" s="129"/>
      <c r="THK13" s="129"/>
      <c r="THL13" s="129"/>
      <c r="THM13" s="129"/>
      <c r="THN13" s="129"/>
      <c r="THO13" s="129"/>
      <c r="THP13" s="129"/>
      <c r="THQ13" s="129"/>
      <c r="THR13" s="129"/>
      <c r="THS13" s="129"/>
      <c r="THT13" s="129"/>
      <c r="THU13" s="129"/>
      <c r="THV13" s="129"/>
      <c r="THW13" s="129"/>
      <c r="THX13" s="129"/>
      <c r="THY13" s="129"/>
      <c r="THZ13" s="129"/>
      <c r="TIA13" s="129"/>
      <c r="TIB13" s="129"/>
      <c r="TIC13" s="129"/>
      <c r="TID13" s="129"/>
      <c r="TIE13" s="129"/>
      <c r="TIF13" s="129"/>
      <c r="TIG13" s="129"/>
      <c r="TIH13" s="129"/>
      <c r="TII13" s="129"/>
      <c r="TIJ13" s="129"/>
      <c r="TIK13" s="129"/>
      <c r="TIL13" s="129"/>
      <c r="TIM13" s="129"/>
      <c r="TIN13" s="129"/>
      <c r="TIO13" s="129"/>
      <c r="TIP13" s="129"/>
      <c r="TIQ13" s="129"/>
      <c r="TIR13" s="129"/>
      <c r="TIS13" s="129"/>
      <c r="TIT13" s="129"/>
      <c r="TIU13" s="129"/>
      <c r="TIV13" s="129"/>
      <c r="TIW13" s="129"/>
      <c r="TIX13" s="129"/>
      <c r="TIY13" s="129"/>
      <c r="TIZ13" s="129"/>
      <c r="TJA13" s="129"/>
      <c r="TJB13" s="129"/>
      <c r="TJC13" s="129"/>
      <c r="TJD13" s="129"/>
      <c r="TJE13" s="129"/>
      <c r="TJF13" s="129"/>
      <c r="TJG13" s="129"/>
      <c r="TJH13" s="129"/>
      <c r="TJI13" s="129"/>
      <c r="TJJ13" s="129"/>
      <c r="TJK13" s="129"/>
      <c r="TJL13" s="129"/>
      <c r="TJM13" s="129"/>
      <c r="TJN13" s="129"/>
      <c r="TJO13" s="129"/>
      <c r="TJP13" s="129"/>
      <c r="TJQ13" s="129"/>
      <c r="TJR13" s="129"/>
      <c r="TJS13" s="129"/>
      <c r="TJT13" s="129"/>
      <c r="TJU13" s="129"/>
      <c r="TJV13" s="129"/>
      <c r="TJW13" s="129"/>
      <c r="TJX13" s="129"/>
      <c r="TJY13" s="129"/>
      <c r="TJZ13" s="129"/>
      <c r="TKA13" s="129"/>
      <c r="TKB13" s="129"/>
      <c r="TKC13" s="129"/>
      <c r="TKD13" s="129"/>
      <c r="TKE13" s="129"/>
      <c r="TKF13" s="129"/>
      <c r="TKG13" s="129"/>
      <c r="TKH13" s="129"/>
      <c r="TKI13" s="129"/>
      <c r="TKJ13" s="129"/>
      <c r="TKK13" s="129"/>
      <c r="TKL13" s="129"/>
      <c r="TKM13" s="129"/>
      <c r="TKN13" s="129"/>
      <c r="TKO13" s="129"/>
      <c r="TKP13" s="129"/>
      <c r="TKQ13" s="129"/>
      <c r="TKR13" s="129"/>
      <c r="TKS13" s="129"/>
      <c r="TKT13" s="129"/>
      <c r="TKU13" s="129"/>
      <c r="TKV13" s="129"/>
      <c r="TKW13" s="129"/>
      <c r="TKX13" s="129"/>
      <c r="TKY13" s="129"/>
      <c r="TKZ13" s="129"/>
      <c r="TLA13" s="129"/>
      <c r="TLB13" s="129"/>
      <c r="TLC13" s="129"/>
      <c r="TLD13" s="129"/>
      <c r="TLE13" s="129"/>
      <c r="TLF13" s="129"/>
      <c r="TLG13" s="129"/>
      <c r="TLH13" s="129"/>
      <c r="TLI13" s="129"/>
      <c r="TLJ13" s="129"/>
      <c r="TLK13" s="129"/>
      <c r="TLL13" s="129"/>
      <c r="TLM13" s="129"/>
      <c r="TLN13" s="129"/>
      <c r="TLO13" s="129"/>
      <c r="TLP13" s="129"/>
      <c r="TLQ13" s="129"/>
      <c r="TLR13" s="129"/>
      <c r="TLS13" s="129"/>
      <c r="TLT13" s="129"/>
      <c r="TLU13" s="129"/>
      <c r="TLV13" s="129"/>
      <c r="TLW13" s="129"/>
      <c r="TLX13" s="129"/>
      <c r="TLY13" s="129"/>
      <c r="TLZ13" s="129"/>
      <c r="TMA13" s="129"/>
      <c r="TMB13" s="129"/>
      <c r="TMC13" s="129"/>
      <c r="TMD13" s="129"/>
      <c r="TME13" s="129"/>
      <c r="TMF13" s="129"/>
      <c r="TMG13" s="129"/>
      <c r="TMH13" s="129"/>
      <c r="TMI13" s="129"/>
      <c r="TMJ13" s="129"/>
      <c r="TMK13" s="129"/>
      <c r="TML13" s="129"/>
      <c r="TMM13" s="129"/>
      <c r="TMN13" s="129"/>
      <c r="TMO13" s="129"/>
      <c r="TMP13" s="129"/>
      <c r="TMQ13" s="129"/>
      <c r="TMR13" s="129"/>
      <c r="TMS13" s="129"/>
      <c r="TMT13" s="129"/>
      <c r="TMU13" s="129"/>
      <c r="TMV13" s="129"/>
      <c r="TMW13" s="129"/>
      <c r="TMX13" s="129"/>
      <c r="TMY13" s="129"/>
      <c r="TMZ13" s="129"/>
      <c r="TNA13" s="129"/>
      <c r="TNB13" s="129"/>
      <c r="TNC13" s="129"/>
      <c r="TND13" s="129"/>
      <c r="TNE13" s="129"/>
      <c r="TNF13" s="129"/>
      <c r="TNG13" s="129"/>
      <c r="TNH13" s="129"/>
      <c r="TNI13" s="129"/>
      <c r="TNJ13" s="129"/>
      <c r="TNK13" s="129"/>
      <c r="TNL13" s="129"/>
      <c r="TNM13" s="129"/>
      <c r="TNN13" s="129"/>
      <c r="TNO13" s="129"/>
      <c r="TNP13" s="129"/>
      <c r="TNQ13" s="129"/>
      <c r="TNR13" s="129"/>
      <c r="TNS13" s="129"/>
      <c r="TNT13" s="129"/>
      <c r="TNU13" s="129"/>
      <c r="TNV13" s="129"/>
      <c r="TNW13" s="129"/>
      <c r="TNX13" s="129"/>
      <c r="TNY13" s="129"/>
      <c r="TNZ13" s="129"/>
      <c r="TOA13" s="129"/>
      <c r="TOB13" s="129"/>
      <c r="TOC13" s="129"/>
      <c r="TOD13" s="129"/>
      <c r="TOE13" s="129"/>
      <c r="TOF13" s="129"/>
      <c r="TOG13" s="129"/>
      <c r="TOH13" s="129"/>
      <c r="TOI13" s="129"/>
      <c r="TOJ13" s="129"/>
      <c r="TOK13" s="129"/>
      <c r="TOL13" s="129"/>
      <c r="TOM13" s="129"/>
      <c r="TON13" s="129"/>
      <c r="TOO13" s="129"/>
      <c r="TOP13" s="129"/>
      <c r="TOQ13" s="129"/>
      <c r="TOR13" s="129"/>
      <c r="TOS13" s="129"/>
      <c r="TOT13" s="129"/>
      <c r="TOU13" s="129"/>
      <c r="TOV13" s="129"/>
      <c r="TOW13" s="129"/>
      <c r="TOX13" s="129"/>
      <c r="TOY13" s="129"/>
      <c r="TOZ13" s="129"/>
      <c r="TPA13" s="129"/>
      <c r="TPB13" s="129"/>
      <c r="TPC13" s="129"/>
      <c r="TPD13" s="129"/>
      <c r="TPE13" s="129"/>
      <c r="TPF13" s="129"/>
      <c r="TPG13" s="129"/>
      <c r="TPH13" s="129"/>
      <c r="TPI13" s="129"/>
      <c r="TPJ13" s="129"/>
      <c r="TPK13" s="129"/>
      <c r="TPL13" s="129"/>
      <c r="TPM13" s="129"/>
      <c r="TPN13" s="129"/>
      <c r="TPO13" s="129"/>
      <c r="TPP13" s="129"/>
      <c r="TPQ13" s="129"/>
      <c r="TPR13" s="129"/>
      <c r="TPS13" s="129"/>
      <c r="TPT13" s="129"/>
      <c r="TPU13" s="129"/>
      <c r="TPV13" s="129"/>
      <c r="TPW13" s="129"/>
      <c r="TPX13" s="129"/>
      <c r="TPY13" s="129"/>
      <c r="TPZ13" s="129"/>
      <c r="TQA13" s="129"/>
      <c r="TQB13" s="129"/>
      <c r="TQC13" s="129"/>
      <c r="TQD13" s="129"/>
      <c r="TQE13" s="129"/>
      <c r="TQF13" s="129"/>
      <c r="TQG13" s="129"/>
      <c r="TQH13" s="129"/>
      <c r="TQI13" s="129"/>
      <c r="TQJ13" s="129"/>
      <c r="TQK13" s="129"/>
      <c r="TQL13" s="129"/>
      <c r="TQM13" s="129"/>
      <c r="TQN13" s="129"/>
      <c r="TQO13" s="129"/>
      <c r="TQP13" s="129"/>
      <c r="TQQ13" s="129"/>
      <c r="TQR13" s="129"/>
      <c r="TQS13" s="129"/>
      <c r="TQT13" s="129"/>
      <c r="TQU13" s="129"/>
      <c r="TQV13" s="129"/>
      <c r="TQW13" s="129"/>
      <c r="TQX13" s="129"/>
      <c r="TQY13" s="129"/>
      <c r="TQZ13" s="129"/>
      <c r="TRA13" s="129"/>
      <c r="TRB13" s="129"/>
      <c r="TRC13" s="129"/>
      <c r="TRD13" s="129"/>
      <c r="TRE13" s="129"/>
      <c r="TRF13" s="129"/>
      <c r="TRG13" s="129"/>
      <c r="TRH13" s="129"/>
      <c r="TRI13" s="129"/>
      <c r="TRJ13" s="129"/>
      <c r="TRK13" s="129"/>
      <c r="TRL13" s="129"/>
      <c r="TRM13" s="129"/>
      <c r="TRN13" s="129"/>
      <c r="TRO13" s="129"/>
      <c r="TRP13" s="129"/>
      <c r="TRQ13" s="129"/>
      <c r="TRR13" s="129"/>
      <c r="TRS13" s="129"/>
      <c r="TRT13" s="129"/>
      <c r="TRU13" s="129"/>
      <c r="TRV13" s="129"/>
      <c r="TRW13" s="129"/>
      <c r="TRX13" s="129"/>
      <c r="TRY13" s="129"/>
      <c r="TRZ13" s="129"/>
      <c r="TSA13" s="129"/>
      <c r="TSB13" s="129"/>
      <c r="TSC13" s="129"/>
      <c r="TSD13" s="129"/>
      <c r="TSE13" s="129"/>
      <c r="TSF13" s="129"/>
      <c r="TSG13" s="129"/>
      <c r="TSH13" s="129"/>
      <c r="TSI13" s="129"/>
      <c r="TSJ13" s="129"/>
      <c r="TSK13" s="129"/>
      <c r="TSL13" s="129"/>
      <c r="TSM13" s="129"/>
      <c r="TSN13" s="129"/>
      <c r="TSO13" s="129"/>
      <c r="TSP13" s="129"/>
      <c r="TSQ13" s="129"/>
      <c r="TSR13" s="129"/>
      <c r="TSS13" s="129"/>
      <c r="TST13" s="129"/>
      <c r="TSU13" s="129"/>
      <c r="TSV13" s="129"/>
      <c r="TSW13" s="129"/>
      <c r="TSX13" s="129"/>
      <c r="TSY13" s="129"/>
      <c r="TSZ13" s="129"/>
      <c r="TTA13" s="129"/>
      <c r="TTB13" s="129"/>
      <c r="TTC13" s="129"/>
      <c r="TTD13" s="129"/>
      <c r="TTE13" s="129"/>
      <c r="TTF13" s="129"/>
      <c r="TTG13" s="129"/>
      <c r="TTH13" s="129"/>
      <c r="TTI13" s="129"/>
      <c r="TTJ13" s="129"/>
      <c r="TTK13" s="129"/>
      <c r="TTL13" s="129"/>
      <c r="TTM13" s="129"/>
      <c r="TTN13" s="129"/>
      <c r="TTO13" s="129"/>
      <c r="TTP13" s="129"/>
      <c r="TTQ13" s="129"/>
      <c r="TTR13" s="129"/>
      <c r="TTS13" s="129"/>
      <c r="TTT13" s="129"/>
      <c r="TTU13" s="129"/>
      <c r="TTV13" s="129"/>
      <c r="TTW13" s="129"/>
      <c r="TTX13" s="129"/>
      <c r="TTY13" s="129"/>
      <c r="TTZ13" s="129"/>
      <c r="TUA13" s="129"/>
      <c r="TUB13" s="129"/>
      <c r="TUC13" s="129"/>
      <c r="TUD13" s="129"/>
      <c r="TUE13" s="129"/>
      <c r="TUF13" s="129"/>
      <c r="TUG13" s="129"/>
      <c r="TUH13" s="129"/>
      <c r="TUI13" s="129"/>
      <c r="TUJ13" s="129"/>
      <c r="TUK13" s="129"/>
      <c r="TUL13" s="129"/>
      <c r="TUM13" s="129"/>
      <c r="TUN13" s="129"/>
      <c r="TUO13" s="129"/>
      <c r="TUP13" s="129"/>
      <c r="TUQ13" s="129"/>
      <c r="TUR13" s="129"/>
      <c r="TUS13" s="129"/>
      <c r="TUT13" s="129"/>
      <c r="TUU13" s="129"/>
      <c r="TUV13" s="129"/>
      <c r="TUW13" s="129"/>
      <c r="TUX13" s="129"/>
      <c r="TUY13" s="129"/>
      <c r="TUZ13" s="129"/>
      <c r="TVA13" s="129"/>
      <c r="TVB13" s="129"/>
      <c r="TVC13" s="129"/>
      <c r="TVD13" s="129"/>
      <c r="TVE13" s="129"/>
      <c r="TVF13" s="129"/>
      <c r="TVG13" s="129"/>
      <c r="TVH13" s="129"/>
      <c r="TVI13" s="129"/>
      <c r="TVJ13" s="129"/>
      <c r="TVK13" s="129"/>
      <c r="TVL13" s="129"/>
      <c r="TVM13" s="129"/>
      <c r="TVN13" s="129"/>
      <c r="TVO13" s="129"/>
      <c r="TVP13" s="129"/>
      <c r="TVQ13" s="129"/>
      <c r="TVR13" s="129"/>
      <c r="TVS13" s="129"/>
      <c r="TVT13" s="129"/>
      <c r="TVU13" s="129"/>
      <c r="TVV13" s="129"/>
      <c r="TVW13" s="129"/>
      <c r="TVX13" s="129"/>
      <c r="TVY13" s="129"/>
      <c r="TVZ13" s="129"/>
      <c r="TWA13" s="129"/>
      <c r="TWB13" s="129"/>
      <c r="TWC13" s="129"/>
      <c r="TWD13" s="129"/>
      <c r="TWE13" s="129"/>
      <c r="TWF13" s="129"/>
      <c r="TWG13" s="129"/>
      <c r="TWH13" s="129"/>
      <c r="TWI13" s="129"/>
      <c r="TWJ13" s="129"/>
      <c r="TWK13" s="129"/>
      <c r="TWL13" s="129"/>
      <c r="TWM13" s="129"/>
      <c r="TWN13" s="129"/>
      <c r="TWO13" s="129"/>
      <c r="TWP13" s="129"/>
      <c r="TWQ13" s="129"/>
      <c r="TWR13" s="129"/>
      <c r="TWS13" s="129"/>
      <c r="TWT13" s="129"/>
      <c r="TWU13" s="129"/>
      <c r="TWV13" s="129"/>
      <c r="TWW13" s="129"/>
      <c r="TWX13" s="129"/>
      <c r="TWY13" s="129"/>
      <c r="TWZ13" s="129"/>
      <c r="TXA13" s="129"/>
      <c r="TXB13" s="129"/>
      <c r="TXC13" s="129"/>
      <c r="TXD13" s="129"/>
      <c r="TXE13" s="129"/>
      <c r="TXF13" s="129"/>
      <c r="TXG13" s="129"/>
      <c r="TXH13" s="129"/>
      <c r="TXI13" s="129"/>
      <c r="TXJ13" s="129"/>
      <c r="TXK13" s="129"/>
      <c r="TXL13" s="129"/>
      <c r="TXM13" s="129"/>
      <c r="TXN13" s="129"/>
      <c r="TXO13" s="129"/>
      <c r="TXP13" s="129"/>
      <c r="TXQ13" s="129"/>
      <c r="TXR13" s="129"/>
      <c r="TXS13" s="129"/>
      <c r="TXT13" s="129"/>
      <c r="TXU13" s="129"/>
      <c r="TXV13" s="129"/>
      <c r="TXW13" s="129"/>
      <c r="TXX13" s="129"/>
      <c r="TXY13" s="129"/>
      <c r="TXZ13" s="129"/>
      <c r="TYA13" s="129"/>
      <c r="TYB13" s="129"/>
      <c r="TYC13" s="129"/>
      <c r="TYD13" s="129"/>
      <c r="TYE13" s="129"/>
      <c r="TYF13" s="129"/>
      <c r="TYG13" s="129"/>
      <c r="TYH13" s="129"/>
      <c r="TYI13" s="129"/>
      <c r="TYJ13" s="129"/>
      <c r="TYK13" s="129"/>
      <c r="TYL13" s="129"/>
      <c r="TYM13" s="129"/>
      <c r="TYN13" s="129"/>
      <c r="TYO13" s="129"/>
      <c r="TYP13" s="129"/>
      <c r="TYQ13" s="129"/>
      <c r="TYR13" s="129"/>
      <c r="TYS13" s="129"/>
      <c r="TYT13" s="129"/>
      <c r="TYU13" s="129"/>
      <c r="TYV13" s="129"/>
      <c r="TYW13" s="129"/>
      <c r="TYX13" s="129"/>
      <c r="TYY13" s="129"/>
      <c r="TYZ13" s="129"/>
      <c r="TZA13" s="129"/>
      <c r="TZB13" s="129"/>
      <c r="TZC13" s="129"/>
      <c r="TZD13" s="129"/>
      <c r="TZE13" s="129"/>
      <c r="TZF13" s="129"/>
      <c r="TZG13" s="129"/>
      <c r="TZH13" s="129"/>
      <c r="TZI13" s="129"/>
      <c r="TZJ13" s="129"/>
      <c r="TZK13" s="129"/>
      <c r="TZL13" s="129"/>
      <c r="TZM13" s="129"/>
      <c r="TZN13" s="129"/>
      <c r="TZO13" s="129"/>
      <c r="TZP13" s="129"/>
      <c r="TZQ13" s="129"/>
      <c r="TZR13" s="129"/>
      <c r="TZS13" s="129"/>
      <c r="TZT13" s="129"/>
      <c r="TZU13" s="129"/>
      <c r="TZV13" s="129"/>
      <c r="TZW13" s="129"/>
      <c r="TZX13" s="129"/>
      <c r="TZY13" s="129"/>
      <c r="TZZ13" s="129"/>
      <c r="UAA13" s="129"/>
      <c r="UAB13" s="129"/>
      <c r="UAC13" s="129"/>
      <c r="UAD13" s="129"/>
      <c r="UAE13" s="129"/>
      <c r="UAF13" s="129"/>
      <c r="UAG13" s="129"/>
      <c r="UAH13" s="129"/>
      <c r="UAI13" s="129"/>
      <c r="UAJ13" s="129"/>
      <c r="UAK13" s="129"/>
      <c r="UAL13" s="129"/>
      <c r="UAM13" s="129"/>
      <c r="UAN13" s="129"/>
      <c r="UAO13" s="129"/>
      <c r="UAP13" s="129"/>
      <c r="UAQ13" s="129"/>
      <c r="UAR13" s="129"/>
      <c r="UAS13" s="129"/>
      <c r="UAT13" s="129"/>
      <c r="UAU13" s="129"/>
      <c r="UAV13" s="129"/>
      <c r="UAW13" s="129"/>
      <c r="UAX13" s="129"/>
      <c r="UAY13" s="129"/>
      <c r="UAZ13" s="129"/>
      <c r="UBA13" s="129"/>
      <c r="UBB13" s="129"/>
      <c r="UBC13" s="129"/>
      <c r="UBD13" s="129"/>
      <c r="UBE13" s="129"/>
      <c r="UBF13" s="129"/>
      <c r="UBG13" s="129"/>
      <c r="UBH13" s="129"/>
      <c r="UBI13" s="129"/>
      <c r="UBJ13" s="129"/>
      <c r="UBK13" s="129"/>
      <c r="UBL13" s="129"/>
      <c r="UBM13" s="129"/>
      <c r="UBN13" s="129"/>
      <c r="UBO13" s="129"/>
      <c r="UBP13" s="129"/>
      <c r="UBQ13" s="129"/>
      <c r="UBR13" s="129"/>
      <c r="UBS13" s="129"/>
      <c r="UBT13" s="129"/>
      <c r="UBU13" s="129"/>
      <c r="UBV13" s="129"/>
      <c r="UBW13" s="129"/>
      <c r="UBX13" s="129"/>
      <c r="UBY13" s="129"/>
      <c r="UBZ13" s="129"/>
      <c r="UCA13" s="129"/>
      <c r="UCB13" s="129"/>
      <c r="UCC13" s="129"/>
      <c r="UCD13" s="129"/>
      <c r="UCE13" s="129"/>
      <c r="UCF13" s="129"/>
      <c r="UCG13" s="129"/>
      <c r="UCH13" s="129"/>
      <c r="UCI13" s="129"/>
      <c r="UCJ13" s="129"/>
      <c r="UCK13" s="129"/>
      <c r="UCL13" s="129"/>
      <c r="UCM13" s="129"/>
      <c r="UCN13" s="129"/>
      <c r="UCO13" s="129"/>
      <c r="UCP13" s="129"/>
      <c r="UCQ13" s="129"/>
      <c r="UCR13" s="129"/>
      <c r="UCS13" s="129"/>
      <c r="UCT13" s="129"/>
      <c r="UCU13" s="129"/>
      <c r="UCV13" s="129"/>
      <c r="UCW13" s="129"/>
      <c r="UCX13" s="129"/>
      <c r="UCY13" s="129"/>
      <c r="UCZ13" s="129"/>
      <c r="UDA13" s="129"/>
      <c r="UDB13" s="129"/>
      <c r="UDC13" s="129"/>
      <c r="UDD13" s="129"/>
      <c r="UDE13" s="129"/>
      <c r="UDF13" s="129"/>
      <c r="UDG13" s="129"/>
      <c r="UDH13" s="129"/>
      <c r="UDI13" s="129"/>
      <c r="UDJ13" s="129"/>
      <c r="UDK13" s="129"/>
      <c r="UDL13" s="129"/>
      <c r="UDM13" s="129"/>
      <c r="UDN13" s="129"/>
      <c r="UDO13" s="129"/>
      <c r="UDP13" s="129"/>
      <c r="UDQ13" s="129"/>
      <c r="UDR13" s="129"/>
      <c r="UDS13" s="129"/>
      <c r="UDT13" s="129"/>
      <c r="UDU13" s="129"/>
      <c r="UDV13" s="129"/>
      <c r="UDW13" s="129"/>
      <c r="UDX13" s="129"/>
      <c r="UDY13" s="129"/>
      <c r="UDZ13" s="129"/>
      <c r="UEA13" s="129"/>
      <c r="UEB13" s="129"/>
      <c r="UEC13" s="129"/>
      <c r="UED13" s="129"/>
      <c r="UEE13" s="129"/>
      <c r="UEF13" s="129"/>
      <c r="UEG13" s="129"/>
      <c r="UEH13" s="129"/>
      <c r="UEI13" s="129"/>
      <c r="UEJ13" s="129"/>
      <c r="UEK13" s="129"/>
      <c r="UEL13" s="129"/>
      <c r="UEM13" s="129"/>
      <c r="UEN13" s="129"/>
      <c r="UEO13" s="129"/>
      <c r="UEP13" s="129"/>
      <c r="UEQ13" s="129"/>
      <c r="UER13" s="129"/>
      <c r="UES13" s="129"/>
      <c r="UET13" s="129"/>
      <c r="UEU13" s="129"/>
      <c r="UEV13" s="129"/>
      <c r="UEW13" s="129"/>
      <c r="UEX13" s="129"/>
      <c r="UEY13" s="129"/>
      <c r="UEZ13" s="129"/>
      <c r="UFA13" s="129"/>
      <c r="UFB13" s="129"/>
      <c r="UFC13" s="129"/>
      <c r="UFD13" s="129"/>
      <c r="UFE13" s="129"/>
      <c r="UFF13" s="129"/>
      <c r="UFG13" s="129"/>
      <c r="UFH13" s="129"/>
      <c r="UFI13" s="129"/>
      <c r="UFJ13" s="129"/>
      <c r="UFK13" s="129"/>
      <c r="UFL13" s="129"/>
      <c r="UFM13" s="129"/>
      <c r="UFN13" s="129"/>
      <c r="UFO13" s="129"/>
      <c r="UFP13" s="129"/>
      <c r="UFQ13" s="129"/>
      <c r="UFR13" s="129"/>
      <c r="UFS13" s="129"/>
      <c r="UFT13" s="129"/>
      <c r="UFU13" s="129"/>
      <c r="UFV13" s="129"/>
      <c r="UFW13" s="129"/>
      <c r="UFX13" s="129"/>
      <c r="UFY13" s="129"/>
      <c r="UFZ13" s="129"/>
      <c r="UGA13" s="129"/>
      <c r="UGB13" s="129"/>
      <c r="UGC13" s="129"/>
      <c r="UGD13" s="129"/>
      <c r="UGE13" s="129"/>
      <c r="UGF13" s="129"/>
      <c r="UGG13" s="129"/>
      <c r="UGH13" s="129"/>
      <c r="UGI13" s="129"/>
      <c r="UGJ13" s="129"/>
      <c r="UGK13" s="129"/>
      <c r="UGL13" s="129"/>
      <c r="UGM13" s="129"/>
      <c r="UGN13" s="129"/>
      <c r="UGO13" s="129"/>
      <c r="UGP13" s="129"/>
      <c r="UGQ13" s="129"/>
      <c r="UGR13" s="129"/>
      <c r="UGS13" s="129"/>
      <c r="UGT13" s="129"/>
      <c r="UGU13" s="129"/>
      <c r="UGV13" s="129"/>
      <c r="UGW13" s="129"/>
      <c r="UGX13" s="129"/>
      <c r="UGY13" s="129"/>
      <c r="UGZ13" s="129"/>
      <c r="UHA13" s="129"/>
      <c r="UHB13" s="129"/>
      <c r="UHC13" s="129"/>
      <c r="UHD13" s="129"/>
      <c r="UHE13" s="129"/>
      <c r="UHF13" s="129"/>
      <c r="UHG13" s="129"/>
      <c r="UHH13" s="129"/>
      <c r="UHI13" s="129"/>
      <c r="UHJ13" s="129"/>
      <c r="UHK13" s="129"/>
      <c r="UHL13" s="129"/>
      <c r="UHM13" s="129"/>
      <c r="UHN13" s="129"/>
      <c r="UHO13" s="129"/>
      <c r="UHP13" s="129"/>
      <c r="UHQ13" s="129"/>
      <c r="UHR13" s="129"/>
      <c r="UHS13" s="129"/>
      <c r="UHT13" s="129"/>
      <c r="UHU13" s="129"/>
      <c r="UHV13" s="129"/>
      <c r="UHW13" s="129"/>
      <c r="UHX13" s="129"/>
      <c r="UHY13" s="129"/>
      <c r="UHZ13" s="129"/>
      <c r="UIA13" s="129"/>
      <c r="UIB13" s="129"/>
      <c r="UIC13" s="129"/>
      <c r="UID13" s="129"/>
      <c r="UIE13" s="129"/>
      <c r="UIF13" s="129"/>
      <c r="UIG13" s="129"/>
      <c r="UIH13" s="129"/>
      <c r="UII13" s="129"/>
      <c r="UIJ13" s="129"/>
      <c r="UIK13" s="129"/>
      <c r="UIL13" s="129"/>
      <c r="UIM13" s="129"/>
      <c r="UIN13" s="129"/>
      <c r="UIO13" s="129"/>
      <c r="UIP13" s="129"/>
      <c r="UIQ13" s="129"/>
      <c r="UIR13" s="129"/>
      <c r="UIS13" s="129"/>
      <c r="UIT13" s="129"/>
      <c r="UIU13" s="129"/>
      <c r="UIV13" s="129"/>
      <c r="UIW13" s="129"/>
      <c r="UIX13" s="129"/>
      <c r="UIY13" s="129"/>
      <c r="UIZ13" s="129"/>
      <c r="UJA13" s="129"/>
      <c r="UJB13" s="129"/>
      <c r="UJC13" s="129"/>
      <c r="UJD13" s="129"/>
      <c r="UJE13" s="129"/>
      <c r="UJF13" s="129"/>
      <c r="UJG13" s="129"/>
      <c r="UJH13" s="129"/>
      <c r="UJI13" s="129"/>
      <c r="UJJ13" s="129"/>
      <c r="UJK13" s="129"/>
      <c r="UJL13" s="129"/>
      <c r="UJM13" s="129"/>
      <c r="UJN13" s="129"/>
      <c r="UJO13" s="129"/>
      <c r="UJP13" s="129"/>
      <c r="UJQ13" s="129"/>
      <c r="UJR13" s="129"/>
      <c r="UJS13" s="129"/>
      <c r="UJT13" s="129"/>
      <c r="UJU13" s="129"/>
      <c r="UJV13" s="129"/>
      <c r="UJW13" s="129"/>
      <c r="UJX13" s="129"/>
      <c r="UJY13" s="129"/>
      <c r="UJZ13" s="129"/>
      <c r="UKA13" s="129"/>
      <c r="UKB13" s="129"/>
      <c r="UKC13" s="129"/>
      <c r="UKD13" s="129"/>
      <c r="UKE13" s="129"/>
      <c r="UKF13" s="129"/>
      <c r="UKG13" s="129"/>
      <c r="UKH13" s="129"/>
      <c r="UKI13" s="129"/>
      <c r="UKJ13" s="129"/>
      <c r="UKK13" s="129"/>
      <c r="UKL13" s="129"/>
      <c r="UKM13" s="129"/>
      <c r="UKN13" s="129"/>
      <c r="UKO13" s="129"/>
      <c r="UKP13" s="129"/>
      <c r="UKQ13" s="129"/>
      <c r="UKR13" s="129"/>
      <c r="UKS13" s="129"/>
      <c r="UKT13" s="129"/>
      <c r="UKU13" s="129"/>
      <c r="UKV13" s="129"/>
      <c r="UKW13" s="129"/>
      <c r="UKX13" s="129"/>
      <c r="UKY13" s="129"/>
      <c r="UKZ13" s="129"/>
      <c r="ULA13" s="129"/>
      <c r="ULB13" s="129"/>
      <c r="ULC13" s="129"/>
      <c r="ULD13" s="129"/>
      <c r="ULE13" s="129"/>
      <c r="ULF13" s="129"/>
      <c r="ULG13" s="129"/>
      <c r="ULH13" s="129"/>
      <c r="ULI13" s="129"/>
      <c r="ULJ13" s="129"/>
      <c r="ULK13" s="129"/>
      <c r="ULL13" s="129"/>
      <c r="ULM13" s="129"/>
      <c r="ULN13" s="129"/>
      <c r="ULO13" s="129"/>
      <c r="ULP13" s="129"/>
      <c r="ULQ13" s="129"/>
      <c r="ULR13" s="129"/>
      <c r="ULS13" s="129"/>
      <c r="ULT13" s="129"/>
      <c r="ULU13" s="129"/>
      <c r="ULV13" s="129"/>
      <c r="ULW13" s="129"/>
      <c r="ULX13" s="129"/>
      <c r="ULY13" s="129"/>
      <c r="ULZ13" s="129"/>
      <c r="UMA13" s="129"/>
      <c r="UMB13" s="129"/>
      <c r="UMC13" s="129"/>
      <c r="UMD13" s="129"/>
      <c r="UME13" s="129"/>
      <c r="UMF13" s="129"/>
      <c r="UMG13" s="129"/>
      <c r="UMH13" s="129"/>
      <c r="UMI13" s="129"/>
      <c r="UMJ13" s="129"/>
      <c r="UMK13" s="129"/>
      <c r="UML13" s="129"/>
      <c r="UMM13" s="129"/>
      <c r="UMN13" s="129"/>
      <c r="UMO13" s="129"/>
      <c r="UMP13" s="129"/>
      <c r="UMQ13" s="129"/>
      <c r="UMR13" s="129"/>
      <c r="UMS13" s="129"/>
      <c r="UMT13" s="129"/>
      <c r="UMU13" s="129"/>
      <c r="UMV13" s="129"/>
      <c r="UMW13" s="129"/>
      <c r="UMX13" s="129"/>
      <c r="UMY13" s="129"/>
      <c r="UMZ13" s="129"/>
      <c r="UNA13" s="129"/>
      <c r="UNB13" s="129"/>
      <c r="UNC13" s="129"/>
      <c r="UND13" s="129"/>
      <c r="UNE13" s="129"/>
      <c r="UNF13" s="129"/>
      <c r="UNG13" s="129"/>
      <c r="UNH13" s="129"/>
      <c r="UNI13" s="129"/>
      <c r="UNJ13" s="129"/>
      <c r="UNK13" s="129"/>
      <c r="UNL13" s="129"/>
      <c r="UNM13" s="129"/>
      <c r="UNN13" s="129"/>
      <c r="UNO13" s="129"/>
      <c r="UNP13" s="129"/>
      <c r="UNQ13" s="129"/>
      <c r="UNR13" s="129"/>
      <c r="UNS13" s="129"/>
      <c r="UNT13" s="129"/>
      <c r="UNU13" s="129"/>
      <c r="UNV13" s="129"/>
      <c r="UNW13" s="129"/>
      <c r="UNX13" s="129"/>
      <c r="UNY13" s="129"/>
      <c r="UNZ13" s="129"/>
      <c r="UOA13" s="129"/>
      <c r="UOB13" s="129"/>
      <c r="UOC13" s="129"/>
      <c r="UOD13" s="129"/>
      <c r="UOE13" s="129"/>
      <c r="UOF13" s="129"/>
      <c r="UOG13" s="129"/>
      <c r="UOH13" s="129"/>
      <c r="UOI13" s="129"/>
      <c r="UOJ13" s="129"/>
      <c r="UOK13" s="129"/>
      <c r="UOL13" s="129"/>
      <c r="UOM13" s="129"/>
      <c r="UON13" s="129"/>
      <c r="UOO13" s="129"/>
      <c r="UOP13" s="129"/>
      <c r="UOQ13" s="129"/>
      <c r="UOR13" s="129"/>
      <c r="UOS13" s="129"/>
      <c r="UOT13" s="129"/>
      <c r="UOU13" s="129"/>
      <c r="UOV13" s="129"/>
      <c r="UOW13" s="129"/>
      <c r="UOX13" s="129"/>
      <c r="UOY13" s="129"/>
      <c r="UOZ13" s="129"/>
      <c r="UPA13" s="129"/>
      <c r="UPB13" s="129"/>
      <c r="UPC13" s="129"/>
      <c r="UPD13" s="129"/>
      <c r="UPE13" s="129"/>
      <c r="UPF13" s="129"/>
      <c r="UPG13" s="129"/>
      <c r="UPH13" s="129"/>
      <c r="UPI13" s="129"/>
      <c r="UPJ13" s="129"/>
      <c r="UPK13" s="129"/>
      <c r="UPL13" s="129"/>
      <c r="UPM13" s="129"/>
      <c r="UPN13" s="129"/>
      <c r="UPO13" s="129"/>
      <c r="UPP13" s="129"/>
      <c r="UPQ13" s="129"/>
      <c r="UPR13" s="129"/>
      <c r="UPS13" s="129"/>
      <c r="UPT13" s="129"/>
      <c r="UPU13" s="129"/>
      <c r="UPV13" s="129"/>
      <c r="UPW13" s="129"/>
      <c r="UPX13" s="129"/>
      <c r="UPY13" s="129"/>
      <c r="UPZ13" s="129"/>
      <c r="UQA13" s="129"/>
      <c r="UQB13" s="129"/>
      <c r="UQC13" s="129"/>
      <c r="UQD13" s="129"/>
      <c r="UQE13" s="129"/>
      <c r="UQF13" s="129"/>
      <c r="UQG13" s="129"/>
      <c r="UQH13" s="129"/>
      <c r="UQI13" s="129"/>
      <c r="UQJ13" s="129"/>
      <c r="UQK13" s="129"/>
      <c r="UQL13" s="129"/>
      <c r="UQM13" s="129"/>
      <c r="UQN13" s="129"/>
      <c r="UQO13" s="129"/>
      <c r="UQP13" s="129"/>
      <c r="UQQ13" s="129"/>
      <c r="UQR13" s="129"/>
      <c r="UQS13" s="129"/>
      <c r="UQT13" s="129"/>
      <c r="UQU13" s="129"/>
      <c r="UQV13" s="129"/>
      <c r="UQW13" s="129"/>
      <c r="UQX13" s="129"/>
      <c r="UQY13" s="129"/>
      <c r="UQZ13" s="129"/>
      <c r="URA13" s="129"/>
      <c r="URB13" s="129"/>
      <c r="URC13" s="129"/>
      <c r="URD13" s="129"/>
      <c r="URE13" s="129"/>
      <c r="URF13" s="129"/>
      <c r="URG13" s="129"/>
      <c r="URH13" s="129"/>
      <c r="URI13" s="129"/>
      <c r="URJ13" s="129"/>
      <c r="URK13" s="129"/>
      <c r="URL13" s="129"/>
      <c r="URM13" s="129"/>
      <c r="URN13" s="129"/>
      <c r="URO13" s="129"/>
      <c r="URP13" s="129"/>
      <c r="URQ13" s="129"/>
      <c r="URR13" s="129"/>
      <c r="URS13" s="129"/>
      <c r="URT13" s="129"/>
      <c r="URU13" s="129"/>
      <c r="URV13" s="129"/>
      <c r="URW13" s="129"/>
      <c r="URX13" s="129"/>
      <c r="URY13" s="129"/>
      <c r="URZ13" s="129"/>
      <c r="USA13" s="129"/>
      <c r="USB13" s="129"/>
      <c r="USC13" s="129"/>
      <c r="USD13" s="129"/>
      <c r="USE13" s="129"/>
      <c r="USF13" s="129"/>
      <c r="USG13" s="129"/>
      <c r="USH13" s="129"/>
      <c r="USI13" s="129"/>
      <c r="USJ13" s="129"/>
      <c r="USK13" s="129"/>
      <c r="USL13" s="129"/>
      <c r="USM13" s="129"/>
      <c r="USN13" s="129"/>
      <c r="USO13" s="129"/>
      <c r="USP13" s="129"/>
      <c r="USQ13" s="129"/>
      <c r="USR13" s="129"/>
      <c r="USS13" s="129"/>
      <c r="UST13" s="129"/>
      <c r="USU13" s="129"/>
      <c r="USV13" s="129"/>
      <c r="USW13" s="129"/>
      <c r="USX13" s="129"/>
      <c r="USY13" s="129"/>
      <c r="USZ13" s="129"/>
      <c r="UTA13" s="129"/>
      <c r="UTB13" s="129"/>
      <c r="UTC13" s="129"/>
      <c r="UTD13" s="129"/>
      <c r="UTE13" s="129"/>
      <c r="UTF13" s="129"/>
      <c r="UTG13" s="129"/>
      <c r="UTH13" s="129"/>
      <c r="UTI13" s="129"/>
      <c r="UTJ13" s="129"/>
      <c r="UTK13" s="129"/>
      <c r="UTL13" s="129"/>
      <c r="UTM13" s="129"/>
      <c r="UTN13" s="129"/>
      <c r="UTO13" s="129"/>
      <c r="UTP13" s="129"/>
      <c r="UTQ13" s="129"/>
      <c r="UTR13" s="129"/>
      <c r="UTS13" s="129"/>
      <c r="UTT13" s="129"/>
      <c r="UTU13" s="129"/>
      <c r="UTV13" s="129"/>
      <c r="UTW13" s="129"/>
      <c r="UTX13" s="129"/>
      <c r="UTY13" s="129"/>
      <c r="UTZ13" s="129"/>
      <c r="UUA13" s="129"/>
      <c r="UUB13" s="129"/>
      <c r="UUC13" s="129"/>
      <c r="UUD13" s="129"/>
      <c r="UUE13" s="129"/>
      <c r="UUF13" s="129"/>
      <c r="UUG13" s="129"/>
      <c r="UUH13" s="129"/>
      <c r="UUI13" s="129"/>
      <c r="UUJ13" s="129"/>
      <c r="UUK13" s="129"/>
      <c r="UUL13" s="129"/>
      <c r="UUM13" s="129"/>
      <c r="UUN13" s="129"/>
      <c r="UUO13" s="129"/>
      <c r="UUP13" s="129"/>
      <c r="UUQ13" s="129"/>
      <c r="UUR13" s="129"/>
      <c r="UUS13" s="129"/>
      <c r="UUT13" s="129"/>
      <c r="UUU13" s="129"/>
      <c r="UUV13" s="129"/>
      <c r="UUW13" s="129"/>
      <c r="UUX13" s="129"/>
      <c r="UUY13" s="129"/>
      <c r="UUZ13" s="129"/>
      <c r="UVA13" s="129"/>
      <c r="UVB13" s="129"/>
      <c r="UVC13" s="129"/>
      <c r="UVD13" s="129"/>
      <c r="UVE13" s="129"/>
      <c r="UVF13" s="129"/>
      <c r="UVG13" s="129"/>
      <c r="UVH13" s="129"/>
      <c r="UVI13" s="129"/>
      <c r="UVJ13" s="129"/>
      <c r="UVK13" s="129"/>
      <c r="UVL13" s="129"/>
      <c r="UVM13" s="129"/>
      <c r="UVN13" s="129"/>
      <c r="UVO13" s="129"/>
      <c r="UVP13" s="129"/>
      <c r="UVQ13" s="129"/>
      <c r="UVR13" s="129"/>
      <c r="UVS13" s="129"/>
      <c r="UVT13" s="129"/>
      <c r="UVU13" s="129"/>
      <c r="UVV13" s="129"/>
      <c r="UVW13" s="129"/>
      <c r="UVX13" s="129"/>
      <c r="UVY13" s="129"/>
      <c r="UVZ13" s="129"/>
      <c r="UWA13" s="129"/>
      <c r="UWB13" s="129"/>
      <c r="UWC13" s="129"/>
      <c r="UWD13" s="129"/>
      <c r="UWE13" s="129"/>
      <c r="UWF13" s="129"/>
      <c r="UWG13" s="129"/>
      <c r="UWH13" s="129"/>
      <c r="UWI13" s="129"/>
      <c r="UWJ13" s="129"/>
      <c r="UWK13" s="129"/>
      <c r="UWL13" s="129"/>
      <c r="UWM13" s="129"/>
      <c r="UWN13" s="129"/>
      <c r="UWO13" s="129"/>
      <c r="UWP13" s="129"/>
      <c r="UWQ13" s="129"/>
      <c r="UWR13" s="129"/>
      <c r="UWS13" s="129"/>
      <c r="UWT13" s="129"/>
      <c r="UWU13" s="129"/>
      <c r="UWV13" s="129"/>
      <c r="UWW13" s="129"/>
      <c r="UWX13" s="129"/>
      <c r="UWY13" s="129"/>
      <c r="UWZ13" s="129"/>
      <c r="UXA13" s="129"/>
      <c r="UXB13" s="129"/>
      <c r="UXC13" s="129"/>
      <c r="UXD13" s="129"/>
      <c r="UXE13" s="129"/>
      <c r="UXF13" s="129"/>
      <c r="UXG13" s="129"/>
      <c r="UXH13" s="129"/>
      <c r="UXI13" s="129"/>
      <c r="UXJ13" s="129"/>
      <c r="UXK13" s="129"/>
      <c r="UXL13" s="129"/>
      <c r="UXM13" s="129"/>
      <c r="UXN13" s="129"/>
      <c r="UXO13" s="129"/>
      <c r="UXP13" s="129"/>
      <c r="UXQ13" s="129"/>
      <c r="UXR13" s="129"/>
      <c r="UXS13" s="129"/>
      <c r="UXT13" s="129"/>
      <c r="UXU13" s="129"/>
      <c r="UXV13" s="129"/>
      <c r="UXW13" s="129"/>
      <c r="UXX13" s="129"/>
      <c r="UXY13" s="129"/>
      <c r="UXZ13" s="129"/>
      <c r="UYA13" s="129"/>
      <c r="UYB13" s="129"/>
      <c r="UYC13" s="129"/>
      <c r="UYD13" s="129"/>
      <c r="UYE13" s="129"/>
      <c r="UYF13" s="129"/>
      <c r="UYG13" s="129"/>
      <c r="UYH13" s="129"/>
      <c r="UYI13" s="129"/>
      <c r="UYJ13" s="129"/>
      <c r="UYK13" s="129"/>
      <c r="UYL13" s="129"/>
      <c r="UYM13" s="129"/>
      <c r="UYN13" s="129"/>
      <c r="UYO13" s="129"/>
      <c r="UYP13" s="129"/>
      <c r="UYQ13" s="129"/>
      <c r="UYR13" s="129"/>
      <c r="UYS13" s="129"/>
      <c r="UYT13" s="129"/>
      <c r="UYU13" s="129"/>
      <c r="UYV13" s="129"/>
      <c r="UYW13" s="129"/>
      <c r="UYX13" s="129"/>
      <c r="UYY13" s="129"/>
      <c r="UYZ13" s="129"/>
      <c r="UZA13" s="129"/>
      <c r="UZB13" s="129"/>
      <c r="UZC13" s="129"/>
      <c r="UZD13" s="129"/>
      <c r="UZE13" s="129"/>
      <c r="UZF13" s="129"/>
      <c r="UZG13" s="129"/>
      <c r="UZH13" s="129"/>
      <c r="UZI13" s="129"/>
      <c r="UZJ13" s="129"/>
      <c r="UZK13" s="129"/>
      <c r="UZL13" s="129"/>
      <c r="UZM13" s="129"/>
      <c r="UZN13" s="129"/>
      <c r="UZO13" s="129"/>
      <c r="UZP13" s="129"/>
      <c r="UZQ13" s="129"/>
      <c r="UZR13" s="129"/>
      <c r="UZS13" s="129"/>
      <c r="UZT13" s="129"/>
      <c r="UZU13" s="129"/>
      <c r="UZV13" s="129"/>
      <c r="UZW13" s="129"/>
      <c r="UZX13" s="129"/>
      <c r="UZY13" s="129"/>
      <c r="UZZ13" s="129"/>
      <c r="VAA13" s="129"/>
      <c r="VAB13" s="129"/>
      <c r="VAC13" s="129"/>
      <c r="VAD13" s="129"/>
      <c r="VAE13" s="129"/>
      <c r="VAF13" s="129"/>
      <c r="VAG13" s="129"/>
      <c r="VAH13" s="129"/>
      <c r="VAI13" s="129"/>
      <c r="VAJ13" s="129"/>
      <c r="VAK13" s="129"/>
      <c r="VAL13" s="129"/>
      <c r="VAM13" s="129"/>
      <c r="VAN13" s="129"/>
      <c r="VAO13" s="129"/>
      <c r="VAP13" s="129"/>
      <c r="VAQ13" s="129"/>
      <c r="VAR13" s="129"/>
      <c r="VAS13" s="129"/>
      <c r="VAT13" s="129"/>
      <c r="VAU13" s="129"/>
      <c r="VAV13" s="129"/>
      <c r="VAW13" s="129"/>
      <c r="VAX13" s="129"/>
      <c r="VAY13" s="129"/>
      <c r="VAZ13" s="129"/>
      <c r="VBA13" s="129"/>
      <c r="VBB13" s="129"/>
      <c r="VBC13" s="129"/>
      <c r="VBD13" s="129"/>
      <c r="VBE13" s="129"/>
      <c r="VBF13" s="129"/>
      <c r="VBG13" s="129"/>
      <c r="VBH13" s="129"/>
      <c r="VBI13" s="129"/>
      <c r="VBJ13" s="129"/>
      <c r="VBK13" s="129"/>
      <c r="VBL13" s="129"/>
      <c r="VBM13" s="129"/>
      <c r="VBN13" s="129"/>
      <c r="VBO13" s="129"/>
      <c r="VBP13" s="129"/>
      <c r="VBQ13" s="129"/>
      <c r="VBR13" s="129"/>
      <c r="VBS13" s="129"/>
      <c r="VBT13" s="129"/>
      <c r="VBU13" s="129"/>
      <c r="VBV13" s="129"/>
      <c r="VBW13" s="129"/>
      <c r="VBX13" s="129"/>
      <c r="VBY13" s="129"/>
      <c r="VBZ13" s="129"/>
      <c r="VCA13" s="129"/>
      <c r="VCB13" s="129"/>
      <c r="VCC13" s="129"/>
      <c r="VCD13" s="129"/>
      <c r="VCE13" s="129"/>
      <c r="VCF13" s="129"/>
      <c r="VCG13" s="129"/>
      <c r="VCH13" s="129"/>
      <c r="VCI13" s="129"/>
      <c r="VCJ13" s="129"/>
      <c r="VCK13" s="129"/>
      <c r="VCL13" s="129"/>
      <c r="VCM13" s="129"/>
      <c r="VCN13" s="129"/>
      <c r="VCO13" s="129"/>
      <c r="VCP13" s="129"/>
      <c r="VCQ13" s="129"/>
      <c r="VCR13" s="129"/>
      <c r="VCS13" s="129"/>
      <c r="VCT13" s="129"/>
      <c r="VCU13" s="129"/>
      <c r="VCV13" s="129"/>
      <c r="VCW13" s="129"/>
      <c r="VCX13" s="129"/>
      <c r="VCY13" s="129"/>
      <c r="VCZ13" s="129"/>
      <c r="VDA13" s="129"/>
      <c r="VDB13" s="129"/>
      <c r="VDC13" s="129"/>
      <c r="VDD13" s="129"/>
      <c r="VDE13" s="129"/>
      <c r="VDF13" s="129"/>
      <c r="VDG13" s="129"/>
      <c r="VDH13" s="129"/>
      <c r="VDI13" s="129"/>
      <c r="VDJ13" s="129"/>
      <c r="VDK13" s="129"/>
      <c r="VDL13" s="129"/>
      <c r="VDM13" s="129"/>
      <c r="VDN13" s="129"/>
      <c r="VDO13" s="129"/>
      <c r="VDP13" s="129"/>
      <c r="VDQ13" s="129"/>
      <c r="VDR13" s="129"/>
      <c r="VDS13" s="129"/>
      <c r="VDT13" s="129"/>
      <c r="VDU13" s="129"/>
      <c r="VDV13" s="129"/>
      <c r="VDW13" s="129"/>
      <c r="VDX13" s="129"/>
      <c r="VDY13" s="129"/>
      <c r="VDZ13" s="129"/>
      <c r="VEA13" s="129"/>
      <c r="VEB13" s="129"/>
      <c r="VEC13" s="129"/>
      <c r="VED13" s="129"/>
      <c r="VEE13" s="129"/>
      <c r="VEF13" s="129"/>
      <c r="VEG13" s="129"/>
      <c r="VEH13" s="129"/>
      <c r="VEI13" s="129"/>
      <c r="VEJ13" s="129"/>
      <c r="VEK13" s="129"/>
      <c r="VEL13" s="129"/>
      <c r="VEM13" s="129"/>
      <c r="VEN13" s="129"/>
      <c r="VEO13" s="129"/>
      <c r="VEP13" s="129"/>
      <c r="VEQ13" s="129"/>
      <c r="VER13" s="129"/>
      <c r="VES13" s="129"/>
      <c r="VET13" s="129"/>
      <c r="VEU13" s="129"/>
      <c r="VEV13" s="129"/>
      <c r="VEW13" s="129"/>
      <c r="VEX13" s="129"/>
      <c r="VEY13" s="129"/>
      <c r="VEZ13" s="129"/>
      <c r="VFA13" s="129"/>
      <c r="VFB13" s="129"/>
      <c r="VFC13" s="129"/>
      <c r="VFD13" s="129"/>
      <c r="VFE13" s="129"/>
      <c r="VFF13" s="129"/>
      <c r="VFG13" s="129"/>
      <c r="VFH13" s="129"/>
      <c r="VFI13" s="129"/>
      <c r="VFJ13" s="129"/>
      <c r="VFK13" s="129"/>
      <c r="VFL13" s="129"/>
      <c r="VFM13" s="129"/>
      <c r="VFN13" s="129"/>
      <c r="VFO13" s="129"/>
      <c r="VFP13" s="129"/>
      <c r="VFQ13" s="129"/>
      <c r="VFR13" s="129"/>
      <c r="VFS13" s="129"/>
      <c r="VFT13" s="129"/>
      <c r="VFU13" s="129"/>
      <c r="VFV13" s="129"/>
      <c r="VFW13" s="129"/>
      <c r="VFX13" s="129"/>
      <c r="VFY13" s="129"/>
      <c r="VFZ13" s="129"/>
      <c r="VGA13" s="129"/>
      <c r="VGB13" s="129"/>
      <c r="VGC13" s="129"/>
      <c r="VGD13" s="129"/>
      <c r="VGE13" s="129"/>
      <c r="VGF13" s="129"/>
      <c r="VGG13" s="129"/>
      <c r="VGH13" s="129"/>
      <c r="VGI13" s="129"/>
      <c r="VGJ13" s="129"/>
      <c r="VGK13" s="129"/>
      <c r="VGL13" s="129"/>
      <c r="VGM13" s="129"/>
      <c r="VGN13" s="129"/>
      <c r="VGO13" s="129"/>
      <c r="VGP13" s="129"/>
      <c r="VGQ13" s="129"/>
      <c r="VGR13" s="129"/>
      <c r="VGS13" s="129"/>
      <c r="VGT13" s="129"/>
      <c r="VGU13" s="129"/>
      <c r="VGV13" s="129"/>
      <c r="VGW13" s="129"/>
      <c r="VGX13" s="129"/>
      <c r="VGY13" s="129"/>
      <c r="VGZ13" s="129"/>
      <c r="VHA13" s="129"/>
      <c r="VHB13" s="129"/>
      <c r="VHC13" s="129"/>
      <c r="VHD13" s="129"/>
      <c r="VHE13" s="129"/>
      <c r="VHF13" s="129"/>
      <c r="VHG13" s="129"/>
      <c r="VHH13" s="129"/>
      <c r="VHI13" s="129"/>
      <c r="VHJ13" s="129"/>
      <c r="VHK13" s="129"/>
      <c r="VHL13" s="129"/>
      <c r="VHM13" s="129"/>
      <c r="VHN13" s="129"/>
      <c r="VHO13" s="129"/>
      <c r="VHP13" s="129"/>
      <c r="VHQ13" s="129"/>
      <c r="VHR13" s="129"/>
      <c r="VHS13" s="129"/>
      <c r="VHT13" s="129"/>
      <c r="VHU13" s="129"/>
      <c r="VHV13" s="129"/>
      <c r="VHW13" s="129"/>
      <c r="VHX13" s="129"/>
      <c r="VHY13" s="129"/>
      <c r="VHZ13" s="129"/>
      <c r="VIA13" s="129"/>
      <c r="VIB13" s="129"/>
      <c r="VIC13" s="129"/>
      <c r="VID13" s="129"/>
      <c r="VIE13" s="129"/>
      <c r="VIF13" s="129"/>
      <c r="VIG13" s="129"/>
      <c r="VIH13" s="129"/>
      <c r="VII13" s="129"/>
      <c r="VIJ13" s="129"/>
      <c r="VIK13" s="129"/>
      <c r="VIL13" s="129"/>
      <c r="VIM13" s="129"/>
      <c r="VIN13" s="129"/>
      <c r="VIO13" s="129"/>
      <c r="VIP13" s="129"/>
      <c r="VIQ13" s="129"/>
      <c r="VIR13" s="129"/>
      <c r="VIS13" s="129"/>
      <c r="VIT13" s="129"/>
      <c r="VIU13" s="129"/>
      <c r="VIV13" s="129"/>
      <c r="VIW13" s="129"/>
      <c r="VIX13" s="129"/>
      <c r="VIY13" s="129"/>
      <c r="VIZ13" s="129"/>
      <c r="VJA13" s="129"/>
      <c r="VJB13" s="129"/>
      <c r="VJC13" s="129"/>
      <c r="VJD13" s="129"/>
      <c r="VJE13" s="129"/>
      <c r="VJF13" s="129"/>
      <c r="VJG13" s="129"/>
      <c r="VJH13" s="129"/>
      <c r="VJI13" s="129"/>
      <c r="VJJ13" s="129"/>
      <c r="VJK13" s="129"/>
      <c r="VJL13" s="129"/>
      <c r="VJM13" s="129"/>
      <c r="VJN13" s="129"/>
      <c r="VJO13" s="129"/>
      <c r="VJP13" s="129"/>
      <c r="VJQ13" s="129"/>
      <c r="VJR13" s="129"/>
      <c r="VJS13" s="129"/>
      <c r="VJT13" s="129"/>
      <c r="VJU13" s="129"/>
      <c r="VJV13" s="129"/>
      <c r="VJW13" s="129"/>
      <c r="VJX13" s="129"/>
      <c r="VJY13" s="129"/>
      <c r="VJZ13" s="129"/>
      <c r="VKA13" s="129"/>
      <c r="VKB13" s="129"/>
      <c r="VKC13" s="129"/>
      <c r="VKD13" s="129"/>
      <c r="VKE13" s="129"/>
      <c r="VKF13" s="129"/>
      <c r="VKG13" s="129"/>
      <c r="VKH13" s="129"/>
      <c r="VKI13" s="129"/>
      <c r="VKJ13" s="129"/>
      <c r="VKK13" s="129"/>
      <c r="VKL13" s="129"/>
      <c r="VKM13" s="129"/>
      <c r="VKN13" s="129"/>
      <c r="VKO13" s="129"/>
      <c r="VKP13" s="129"/>
      <c r="VKQ13" s="129"/>
      <c r="VKR13" s="129"/>
      <c r="VKS13" s="129"/>
      <c r="VKT13" s="129"/>
      <c r="VKU13" s="129"/>
      <c r="VKV13" s="129"/>
      <c r="VKW13" s="129"/>
      <c r="VKX13" s="129"/>
      <c r="VKY13" s="129"/>
      <c r="VKZ13" s="129"/>
      <c r="VLA13" s="129"/>
      <c r="VLB13" s="129"/>
      <c r="VLC13" s="129"/>
      <c r="VLD13" s="129"/>
      <c r="VLE13" s="129"/>
      <c r="VLF13" s="129"/>
      <c r="VLG13" s="129"/>
      <c r="VLH13" s="129"/>
      <c r="VLI13" s="129"/>
      <c r="VLJ13" s="129"/>
      <c r="VLK13" s="129"/>
      <c r="VLL13" s="129"/>
      <c r="VLM13" s="129"/>
      <c r="VLN13" s="129"/>
      <c r="VLO13" s="129"/>
      <c r="VLP13" s="129"/>
      <c r="VLQ13" s="129"/>
      <c r="VLR13" s="129"/>
      <c r="VLS13" s="129"/>
      <c r="VLT13" s="129"/>
      <c r="VLU13" s="129"/>
      <c r="VLV13" s="129"/>
      <c r="VLW13" s="129"/>
      <c r="VLX13" s="129"/>
      <c r="VLY13" s="129"/>
      <c r="VLZ13" s="129"/>
      <c r="VMA13" s="129"/>
      <c r="VMB13" s="129"/>
      <c r="VMC13" s="129"/>
      <c r="VMD13" s="129"/>
      <c r="VME13" s="129"/>
      <c r="VMF13" s="129"/>
      <c r="VMG13" s="129"/>
      <c r="VMH13" s="129"/>
      <c r="VMI13" s="129"/>
      <c r="VMJ13" s="129"/>
      <c r="VMK13" s="129"/>
      <c r="VML13" s="129"/>
      <c r="VMM13" s="129"/>
      <c r="VMN13" s="129"/>
      <c r="VMO13" s="129"/>
      <c r="VMP13" s="129"/>
      <c r="VMQ13" s="129"/>
      <c r="VMR13" s="129"/>
      <c r="VMS13" s="129"/>
      <c r="VMT13" s="129"/>
      <c r="VMU13" s="129"/>
      <c r="VMV13" s="129"/>
      <c r="VMW13" s="129"/>
      <c r="VMX13" s="129"/>
      <c r="VMY13" s="129"/>
      <c r="VMZ13" s="129"/>
      <c r="VNA13" s="129"/>
      <c r="VNB13" s="129"/>
      <c r="VNC13" s="129"/>
      <c r="VND13" s="129"/>
      <c r="VNE13" s="129"/>
      <c r="VNF13" s="129"/>
      <c r="VNG13" s="129"/>
      <c r="VNH13" s="129"/>
      <c r="VNI13" s="129"/>
      <c r="VNJ13" s="129"/>
      <c r="VNK13" s="129"/>
      <c r="VNL13" s="129"/>
      <c r="VNM13" s="129"/>
      <c r="VNN13" s="129"/>
      <c r="VNO13" s="129"/>
      <c r="VNP13" s="129"/>
      <c r="VNQ13" s="129"/>
      <c r="VNR13" s="129"/>
      <c r="VNS13" s="129"/>
      <c r="VNT13" s="129"/>
      <c r="VNU13" s="129"/>
      <c r="VNV13" s="129"/>
      <c r="VNW13" s="129"/>
      <c r="VNX13" s="129"/>
      <c r="VNY13" s="129"/>
      <c r="VNZ13" s="129"/>
      <c r="VOA13" s="129"/>
      <c r="VOB13" s="129"/>
      <c r="VOC13" s="129"/>
      <c r="VOD13" s="129"/>
      <c r="VOE13" s="129"/>
      <c r="VOF13" s="129"/>
      <c r="VOG13" s="129"/>
      <c r="VOH13" s="129"/>
      <c r="VOI13" s="129"/>
      <c r="VOJ13" s="129"/>
      <c r="VOK13" s="129"/>
      <c r="VOL13" s="129"/>
      <c r="VOM13" s="129"/>
      <c r="VON13" s="129"/>
      <c r="VOO13" s="129"/>
      <c r="VOP13" s="129"/>
      <c r="VOQ13" s="129"/>
      <c r="VOR13" s="129"/>
      <c r="VOS13" s="129"/>
      <c r="VOT13" s="129"/>
      <c r="VOU13" s="129"/>
      <c r="VOV13" s="129"/>
      <c r="VOW13" s="129"/>
      <c r="VOX13" s="129"/>
      <c r="VOY13" s="129"/>
      <c r="VOZ13" s="129"/>
      <c r="VPA13" s="129"/>
      <c r="VPB13" s="129"/>
      <c r="VPC13" s="129"/>
      <c r="VPD13" s="129"/>
      <c r="VPE13" s="129"/>
      <c r="VPF13" s="129"/>
      <c r="VPG13" s="129"/>
      <c r="VPH13" s="129"/>
      <c r="VPI13" s="129"/>
      <c r="VPJ13" s="129"/>
      <c r="VPK13" s="129"/>
      <c r="VPL13" s="129"/>
      <c r="VPM13" s="129"/>
      <c r="VPN13" s="129"/>
      <c r="VPO13" s="129"/>
      <c r="VPP13" s="129"/>
      <c r="VPQ13" s="129"/>
      <c r="VPR13" s="129"/>
      <c r="VPS13" s="129"/>
      <c r="VPT13" s="129"/>
      <c r="VPU13" s="129"/>
      <c r="VPV13" s="129"/>
      <c r="VPW13" s="129"/>
      <c r="VPX13" s="129"/>
      <c r="VPY13" s="129"/>
      <c r="VPZ13" s="129"/>
      <c r="VQA13" s="129"/>
      <c r="VQB13" s="129"/>
      <c r="VQC13" s="129"/>
      <c r="VQD13" s="129"/>
      <c r="VQE13" s="129"/>
      <c r="VQF13" s="129"/>
      <c r="VQG13" s="129"/>
      <c r="VQH13" s="129"/>
      <c r="VQI13" s="129"/>
      <c r="VQJ13" s="129"/>
      <c r="VQK13" s="129"/>
      <c r="VQL13" s="129"/>
      <c r="VQM13" s="129"/>
      <c r="VQN13" s="129"/>
      <c r="VQO13" s="129"/>
      <c r="VQP13" s="129"/>
      <c r="VQQ13" s="129"/>
      <c r="VQR13" s="129"/>
      <c r="VQS13" s="129"/>
      <c r="VQT13" s="129"/>
      <c r="VQU13" s="129"/>
      <c r="VQV13" s="129"/>
      <c r="VQW13" s="129"/>
      <c r="VQX13" s="129"/>
      <c r="VQY13" s="129"/>
      <c r="VQZ13" s="129"/>
      <c r="VRA13" s="129"/>
      <c r="VRB13" s="129"/>
      <c r="VRC13" s="129"/>
      <c r="VRD13" s="129"/>
      <c r="VRE13" s="129"/>
      <c r="VRF13" s="129"/>
      <c r="VRG13" s="129"/>
      <c r="VRH13" s="129"/>
      <c r="VRI13" s="129"/>
      <c r="VRJ13" s="129"/>
      <c r="VRK13" s="129"/>
      <c r="VRL13" s="129"/>
      <c r="VRM13" s="129"/>
      <c r="VRN13" s="129"/>
      <c r="VRO13" s="129"/>
      <c r="VRP13" s="129"/>
      <c r="VRQ13" s="129"/>
      <c r="VRR13" s="129"/>
      <c r="VRS13" s="129"/>
      <c r="VRT13" s="129"/>
      <c r="VRU13" s="129"/>
      <c r="VRV13" s="129"/>
      <c r="VRW13" s="129"/>
      <c r="VRX13" s="129"/>
      <c r="VRY13" s="129"/>
      <c r="VRZ13" s="129"/>
      <c r="VSA13" s="129"/>
      <c r="VSB13" s="129"/>
      <c r="VSC13" s="129"/>
      <c r="VSD13" s="129"/>
      <c r="VSE13" s="129"/>
      <c r="VSF13" s="129"/>
      <c r="VSG13" s="129"/>
      <c r="VSH13" s="129"/>
      <c r="VSI13" s="129"/>
      <c r="VSJ13" s="129"/>
      <c r="VSK13" s="129"/>
      <c r="VSL13" s="129"/>
      <c r="VSM13" s="129"/>
      <c r="VSN13" s="129"/>
      <c r="VSO13" s="129"/>
      <c r="VSP13" s="129"/>
      <c r="VSQ13" s="129"/>
      <c r="VSR13" s="129"/>
      <c r="VSS13" s="129"/>
      <c r="VST13" s="129"/>
      <c r="VSU13" s="129"/>
      <c r="VSV13" s="129"/>
      <c r="VSW13" s="129"/>
      <c r="VSX13" s="129"/>
      <c r="VSY13" s="129"/>
      <c r="VSZ13" s="129"/>
      <c r="VTA13" s="129"/>
      <c r="VTB13" s="129"/>
      <c r="VTC13" s="129"/>
      <c r="VTD13" s="129"/>
      <c r="VTE13" s="129"/>
      <c r="VTF13" s="129"/>
      <c r="VTG13" s="129"/>
      <c r="VTH13" s="129"/>
      <c r="VTI13" s="129"/>
      <c r="VTJ13" s="129"/>
      <c r="VTK13" s="129"/>
      <c r="VTL13" s="129"/>
      <c r="VTM13" s="129"/>
      <c r="VTN13" s="129"/>
      <c r="VTO13" s="129"/>
      <c r="VTP13" s="129"/>
      <c r="VTQ13" s="129"/>
      <c r="VTR13" s="129"/>
      <c r="VTS13" s="129"/>
      <c r="VTT13" s="129"/>
      <c r="VTU13" s="129"/>
      <c r="VTV13" s="129"/>
      <c r="VTW13" s="129"/>
      <c r="VTX13" s="129"/>
      <c r="VTY13" s="129"/>
      <c r="VTZ13" s="129"/>
      <c r="VUA13" s="129"/>
      <c r="VUB13" s="129"/>
      <c r="VUC13" s="129"/>
      <c r="VUD13" s="129"/>
      <c r="VUE13" s="129"/>
      <c r="VUF13" s="129"/>
      <c r="VUG13" s="129"/>
      <c r="VUH13" s="129"/>
      <c r="VUI13" s="129"/>
      <c r="VUJ13" s="129"/>
      <c r="VUK13" s="129"/>
      <c r="VUL13" s="129"/>
      <c r="VUM13" s="129"/>
      <c r="VUN13" s="129"/>
      <c r="VUO13" s="129"/>
      <c r="VUP13" s="129"/>
      <c r="VUQ13" s="129"/>
      <c r="VUR13" s="129"/>
      <c r="VUS13" s="129"/>
      <c r="VUT13" s="129"/>
      <c r="VUU13" s="129"/>
      <c r="VUV13" s="129"/>
      <c r="VUW13" s="129"/>
      <c r="VUX13" s="129"/>
      <c r="VUY13" s="129"/>
      <c r="VUZ13" s="129"/>
      <c r="VVA13" s="129"/>
      <c r="VVB13" s="129"/>
      <c r="VVC13" s="129"/>
      <c r="VVD13" s="129"/>
      <c r="VVE13" s="129"/>
      <c r="VVF13" s="129"/>
      <c r="VVG13" s="129"/>
      <c r="VVH13" s="129"/>
      <c r="VVI13" s="129"/>
      <c r="VVJ13" s="129"/>
      <c r="VVK13" s="129"/>
      <c r="VVL13" s="129"/>
      <c r="VVM13" s="129"/>
      <c r="VVN13" s="129"/>
      <c r="VVO13" s="129"/>
      <c r="VVP13" s="129"/>
      <c r="VVQ13" s="129"/>
      <c r="VVR13" s="129"/>
      <c r="VVS13" s="129"/>
      <c r="VVT13" s="129"/>
      <c r="VVU13" s="129"/>
      <c r="VVV13" s="129"/>
      <c r="VVW13" s="129"/>
      <c r="VVX13" s="129"/>
      <c r="VVY13" s="129"/>
      <c r="VVZ13" s="129"/>
      <c r="VWA13" s="129"/>
      <c r="VWB13" s="129"/>
      <c r="VWC13" s="129"/>
      <c r="VWD13" s="129"/>
      <c r="VWE13" s="129"/>
      <c r="VWF13" s="129"/>
      <c r="VWG13" s="129"/>
      <c r="VWH13" s="129"/>
      <c r="VWI13" s="129"/>
      <c r="VWJ13" s="129"/>
      <c r="VWK13" s="129"/>
      <c r="VWL13" s="129"/>
      <c r="VWM13" s="129"/>
      <c r="VWN13" s="129"/>
      <c r="VWO13" s="129"/>
      <c r="VWP13" s="129"/>
      <c r="VWQ13" s="129"/>
      <c r="VWR13" s="129"/>
      <c r="VWS13" s="129"/>
      <c r="VWT13" s="129"/>
      <c r="VWU13" s="129"/>
      <c r="VWV13" s="129"/>
      <c r="VWW13" s="129"/>
      <c r="VWX13" s="129"/>
      <c r="VWY13" s="129"/>
      <c r="VWZ13" s="129"/>
      <c r="VXA13" s="129"/>
      <c r="VXB13" s="129"/>
      <c r="VXC13" s="129"/>
      <c r="VXD13" s="129"/>
      <c r="VXE13" s="129"/>
      <c r="VXF13" s="129"/>
      <c r="VXG13" s="129"/>
      <c r="VXH13" s="129"/>
      <c r="VXI13" s="129"/>
      <c r="VXJ13" s="129"/>
      <c r="VXK13" s="129"/>
      <c r="VXL13" s="129"/>
      <c r="VXM13" s="129"/>
      <c r="VXN13" s="129"/>
      <c r="VXO13" s="129"/>
      <c r="VXP13" s="129"/>
      <c r="VXQ13" s="129"/>
      <c r="VXR13" s="129"/>
      <c r="VXS13" s="129"/>
      <c r="VXT13" s="129"/>
      <c r="VXU13" s="129"/>
      <c r="VXV13" s="129"/>
      <c r="VXW13" s="129"/>
      <c r="VXX13" s="129"/>
      <c r="VXY13" s="129"/>
      <c r="VXZ13" s="129"/>
      <c r="VYA13" s="129"/>
      <c r="VYB13" s="129"/>
      <c r="VYC13" s="129"/>
      <c r="VYD13" s="129"/>
      <c r="VYE13" s="129"/>
      <c r="VYF13" s="129"/>
      <c r="VYG13" s="129"/>
      <c r="VYH13" s="129"/>
      <c r="VYI13" s="129"/>
      <c r="VYJ13" s="129"/>
      <c r="VYK13" s="129"/>
      <c r="VYL13" s="129"/>
      <c r="VYM13" s="129"/>
      <c r="VYN13" s="129"/>
      <c r="VYO13" s="129"/>
      <c r="VYP13" s="129"/>
      <c r="VYQ13" s="129"/>
      <c r="VYR13" s="129"/>
      <c r="VYS13" s="129"/>
      <c r="VYT13" s="129"/>
      <c r="VYU13" s="129"/>
      <c r="VYV13" s="129"/>
      <c r="VYW13" s="129"/>
      <c r="VYX13" s="129"/>
      <c r="VYY13" s="129"/>
      <c r="VYZ13" s="129"/>
      <c r="VZA13" s="129"/>
      <c r="VZB13" s="129"/>
      <c r="VZC13" s="129"/>
      <c r="VZD13" s="129"/>
      <c r="VZE13" s="129"/>
      <c r="VZF13" s="129"/>
      <c r="VZG13" s="129"/>
      <c r="VZH13" s="129"/>
      <c r="VZI13" s="129"/>
      <c r="VZJ13" s="129"/>
      <c r="VZK13" s="129"/>
      <c r="VZL13" s="129"/>
      <c r="VZM13" s="129"/>
      <c r="VZN13" s="129"/>
      <c r="VZO13" s="129"/>
      <c r="VZP13" s="129"/>
      <c r="VZQ13" s="129"/>
      <c r="VZR13" s="129"/>
      <c r="VZS13" s="129"/>
      <c r="VZT13" s="129"/>
      <c r="VZU13" s="129"/>
      <c r="VZV13" s="129"/>
      <c r="VZW13" s="129"/>
      <c r="VZX13" s="129"/>
      <c r="VZY13" s="129"/>
      <c r="VZZ13" s="129"/>
      <c r="WAA13" s="129"/>
      <c r="WAB13" s="129"/>
      <c r="WAC13" s="129"/>
      <c r="WAD13" s="129"/>
      <c r="WAE13" s="129"/>
      <c r="WAF13" s="129"/>
      <c r="WAG13" s="129"/>
      <c r="WAH13" s="129"/>
      <c r="WAI13" s="129"/>
      <c r="WAJ13" s="129"/>
      <c r="WAK13" s="129"/>
      <c r="WAL13" s="129"/>
      <c r="WAM13" s="129"/>
      <c r="WAN13" s="129"/>
      <c r="WAO13" s="129"/>
      <c r="WAP13" s="129"/>
      <c r="WAQ13" s="129"/>
      <c r="WAR13" s="129"/>
      <c r="WAS13" s="129"/>
      <c r="WAT13" s="129"/>
      <c r="WAU13" s="129"/>
      <c r="WAV13" s="129"/>
      <c r="WAW13" s="129"/>
      <c r="WAX13" s="129"/>
      <c r="WAY13" s="129"/>
      <c r="WAZ13" s="129"/>
      <c r="WBA13" s="129"/>
      <c r="WBB13" s="129"/>
      <c r="WBC13" s="129"/>
      <c r="WBD13" s="129"/>
      <c r="WBE13" s="129"/>
      <c r="WBF13" s="129"/>
      <c r="WBG13" s="129"/>
      <c r="WBH13" s="129"/>
      <c r="WBI13" s="129"/>
      <c r="WBJ13" s="129"/>
      <c r="WBK13" s="129"/>
      <c r="WBL13" s="129"/>
      <c r="WBM13" s="129"/>
      <c r="WBN13" s="129"/>
      <c r="WBO13" s="129"/>
      <c r="WBP13" s="129"/>
      <c r="WBQ13" s="129"/>
      <c r="WBR13" s="129"/>
      <c r="WBS13" s="129"/>
      <c r="WBT13" s="129"/>
      <c r="WBU13" s="129"/>
      <c r="WBV13" s="129"/>
      <c r="WBW13" s="129"/>
      <c r="WBX13" s="129"/>
      <c r="WBY13" s="129"/>
      <c r="WBZ13" s="129"/>
      <c r="WCA13" s="129"/>
      <c r="WCB13" s="129"/>
      <c r="WCC13" s="129"/>
      <c r="WCD13" s="129"/>
      <c r="WCE13" s="129"/>
      <c r="WCF13" s="129"/>
      <c r="WCG13" s="129"/>
      <c r="WCH13" s="129"/>
      <c r="WCI13" s="129"/>
      <c r="WCJ13" s="129"/>
      <c r="WCK13" s="129"/>
      <c r="WCL13" s="129"/>
      <c r="WCM13" s="129"/>
      <c r="WCN13" s="129"/>
      <c r="WCO13" s="129"/>
      <c r="WCP13" s="129"/>
      <c r="WCQ13" s="129"/>
      <c r="WCR13" s="129"/>
      <c r="WCS13" s="129"/>
      <c r="WCT13" s="129"/>
      <c r="WCU13" s="129"/>
      <c r="WCV13" s="129"/>
      <c r="WCW13" s="129"/>
      <c r="WCX13" s="129"/>
      <c r="WCY13" s="129"/>
      <c r="WCZ13" s="129"/>
      <c r="WDA13" s="129"/>
      <c r="WDB13" s="129"/>
      <c r="WDC13" s="129"/>
      <c r="WDD13" s="129"/>
      <c r="WDE13" s="129"/>
      <c r="WDF13" s="129"/>
      <c r="WDG13" s="129"/>
      <c r="WDH13" s="129"/>
      <c r="WDI13" s="129"/>
      <c r="WDJ13" s="129"/>
      <c r="WDK13" s="129"/>
      <c r="WDL13" s="129"/>
      <c r="WDM13" s="129"/>
      <c r="WDN13" s="129"/>
      <c r="WDO13" s="129"/>
      <c r="WDP13" s="129"/>
      <c r="WDQ13" s="129"/>
      <c r="WDR13" s="129"/>
      <c r="WDS13" s="129"/>
      <c r="WDT13" s="129"/>
      <c r="WDU13" s="129"/>
      <c r="WDV13" s="129"/>
      <c r="WDW13" s="129"/>
      <c r="WDX13" s="129"/>
      <c r="WDY13" s="129"/>
      <c r="WDZ13" s="129"/>
      <c r="WEA13" s="129"/>
      <c r="WEB13" s="129"/>
      <c r="WEC13" s="129"/>
      <c r="WED13" s="129"/>
      <c r="WEE13" s="129"/>
      <c r="WEF13" s="129"/>
      <c r="WEG13" s="129"/>
      <c r="WEH13" s="129"/>
      <c r="WEI13" s="129"/>
      <c r="WEJ13" s="129"/>
      <c r="WEK13" s="129"/>
      <c r="WEL13" s="129"/>
      <c r="WEM13" s="129"/>
      <c r="WEN13" s="129"/>
      <c r="WEO13" s="129"/>
      <c r="WEP13" s="129"/>
      <c r="WEQ13" s="129"/>
      <c r="WER13" s="129"/>
      <c r="WES13" s="129"/>
      <c r="WET13" s="129"/>
      <c r="WEU13" s="129"/>
      <c r="WEV13" s="129"/>
      <c r="WEW13" s="129"/>
      <c r="WEX13" s="129"/>
      <c r="WEY13" s="129"/>
      <c r="WEZ13" s="129"/>
      <c r="WFA13" s="129"/>
      <c r="WFB13" s="129"/>
      <c r="WFC13" s="129"/>
      <c r="WFD13" s="129"/>
      <c r="WFE13" s="129"/>
      <c r="WFF13" s="129"/>
      <c r="WFG13" s="129"/>
      <c r="WFH13" s="129"/>
      <c r="WFI13" s="129"/>
      <c r="WFJ13" s="129"/>
      <c r="WFK13" s="129"/>
      <c r="WFL13" s="129"/>
      <c r="WFM13" s="129"/>
      <c r="WFN13" s="129"/>
      <c r="WFO13" s="129"/>
      <c r="WFP13" s="129"/>
      <c r="WFQ13" s="129"/>
      <c r="WFR13" s="129"/>
      <c r="WFS13" s="129"/>
      <c r="WFT13" s="129"/>
      <c r="WFU13" s="129"/>
      <c r="WFV13" s="129"/>
      <c r="WFW13" s="129"/>
      <c r="WFX13" s="129"/>
      <c r="WFY13" s="129"/>
      <c r="WFZ13" s="129"/>
      <c r="WGA13" s="129"/>
      <c r="WGB13" s="129"/>
      <c r="WGC13" s="129"/>
      <c r="WGD13" s="129"/>
      <c r="WGE13" s="129"/>
      <c r="WGF13" s="129"/>
      <c r="WGG13" s="129"/>
      <c r="WGH13" s="129"/>
      <c r="WGI13" s="129"/>
      <c r="WGJ13" s="129"/>
      <c r="WGK13" s="129"/>
      <c r="WGL13" s="129"/>
      <c r="WGM13" s="129"/>
      <c r="WGN13" s="129"/>
      <c r="WGO13" s="129"/>
      <c r="WGP13" s="129"/>
      <c r="WGQ13" s="129"/>
      <c r="WGR13" s="129"/>
      <c r="WGS13" s="129"/>
      <c r="WGT13" s="129"/>
      <c r="WGU13" s="129"/>
      <c r="WGV13" s="129"/>
      <c r="WGW13" s="129"/>
      <c r="WGX13" s="129"/>
      <c r="WGY13" s="129"/>
      <c r="WGZ13" s="129"/>
      <c r="WHA13" s="129"/>
      <c r="WHB13" s="129"/>
      <c r="WHC13" s="129"/>
      <c r="WHD13" s="129"/>
      <c r="WHE13" s="129"/>
      <c r="WHF13" s="129"/>
      <c r="WHG13" s="129"/>
      <c r="WHH13" s="129"/>
      <c r="WHI13" s="129"/>
      <c r="WHJ13" s="129"/>
      <c r="WHK13" s="129"/>
      <c r="WHL13" s="129"/>
      <c r="WHM13" s="129"/>
      <c r="WHN13" s="129"/>
      <c r="WHO13" s="129"/>
      <c r="WHP13" s="129"/>
      <c r="WHQ13" s="129"/>
      <c r="WHR13" s="129"/>
      <c r="WHS13" s="129"/>
      <c r="WHT13" s="129"/>
      <c r="WHU13" s="129"/>
      <c r="WHV13" s="129"/>
      <c r="WHW13" s="129"/>
      <c r="WHX13" s="129"/>
      <c r="WHY13" s="129"/>
      <c r="WHZ13" s="129"/>
      <c r="WIA13" s="129"/>
      <c r="WIB13" s="129"/>
      <c r="WIC13" s="129"/>
      <c r="WID13" s="129"/>
      <c r="WIE13" s="129"/>
      <c r="WIF13" s="129"/>
      <c r="WIG13" s="129"/>
      <c r="WIH13" s="129"/>
      <c r="WII13" s="129"/>
      <c r="WIJ13" s="129"/>
      <c r="WIK13" s="129"/>
      <c r="WIL13" s="129"/>
      <c r="WIM13" s="129"/>
      <c r="WIN13" s="129"/>
      <c r="WIO13" s="129"/>
      <c r="WIP13" s="129"/>
      <c r="WIQ13" s="129"/>
      <c r="WIR13" s="129"/>
      <c r="WIS13" s="129"/>
      <c r="WIT13" s="129"/>
      <c r="WIU13" s="129"/>
      <c r="WIV13" s="129"/>
      <c r="WIW13" s="129"/>
      <c r="WIX13" s="129"/>
      <c r="WIY13" s="129"/>
      <c r="WIZ13" s="129"/>
      <c r="WJA13" s="129"/>
      <c r="WJB13" s="129"/>
      <c r="WJC13" s="129"/>
      <c r="WJD13" s="129"/>
      <c r="WJE13" s="129"/>
      <c r="WJF13" s="129"/>
      <c r="WJG13" s="129"/>
      <c r="WJH13" s="129"/>
      <c r="WJI13" s="129"/>
      <c r="WJJ13" s="129"/>
      <c r="WJK13" s="129"/>
      <c r="WJL13" s="129"/>
      <c r="WJM13" s="129"/>
      <c r="WJN13" s="129"/>
      <c r="WJO13" s="129"/>
      <c r="WJP13" s="129"/>
      <c r="WJQ13" s="129"/>
      <c r="WJR13" s="129"/>
      <c r="WJS13" s="129"/>
      <c r="WJT13" s="129"/>
      <c r="WJU13" s="129"/>
      <c r="WJV13" s="129"/>
      <c r="WJW13" s="129"/>
      <c r="WJX13" s="129"/>
      <c r="WJY13" s="129"/>
      <c r="WJZ13" s="129"/>
      <c r="WKA13" s="129"/>
      <c r="WKB13" s="129"/>
      <c r="WKC13" s="129"/>
      <c r="WKD13" s="129"/>
      <c r="WKE13" s="129"/>
      <c r="WKF13" s="129"/>
      <c r="WKG13" s="129"/>
      <c r="WKH13" s="129"/>
      <c r="WKI13" s="129"/>
      <c r="WKJ13" s="129"/>
      <c r="WKK13" s="129"/>
      <c r="WKL13" s="129"/>
      <c r="WKM13" s="129"/>
      <c r="WKN13" s="129"/>
      <c r="WKO13" s="129"/>
      <c r="WKP13" s="129"/>
      <c r="WKQ13" s="129"/>
      <c r="WKR13" s="129"/>
      <c r="WKS13" s="129"/>
      <c r="WKT13" s="129"/>
      <c r="WKU13" s="129"/>
      <c r="WKV13" s="129"/>
      <c r="WKW13" s="129"/>
      <c r="WKX13" s="129"/>
      <c r="WKY13" s="129"/>
      <c r="WKZ13" s="129"/>
      <c r="WLA13" s="129"/>
      <c r="WLB13" s="129"/>
      <c r="WLC13" s="129"/>
      <c r="WLD13" s="129"/>
      <c r="WLE13" s="129"/>
      <c r="WLF13" s="129"/>
      <c r="WLG13" s="129"/>
      <c r="WLH13" s="129"/>
      <c r="WLI13" s="129"/>
      <c r="WLJ13" s="129"/>
      <c r="WLK13" s="129"/>
      <c r="WLL13" s="129"/>
      <c r="WLM13" s="129"/>
      <c r="WLN13" s="129"/>
      <c r="WLO13" s="129"/>
      <c r="WLP13" s="129"/>
      <c r="WLQ13" s="129"/>
      <c r="WLR13" s="129"/>
      <c r="WLS13" s="129"/>
      <c r="WLT13" s="129"/>
      <c r="WLU13" s="129"/>
      <c r="WLV13" s="129"/>
      <c r="WLW13" s="129"/>
      <c r="WLX13" s="129"/>
      <c r="WLY13" s="129"/>
      <c r="WLZ13" s="129"/>
      <c r="WMA13" s="129"/>
      <c r="WMB13" s="129"/>
      <c r="WMC13" s="129"/>
      <c r="WMD13" s="129"/>
      <c r="WME13" s="129"/>
      <c r="WMF13" s="129"/>
      <c r="WMG13" s="129"/>
      <c r="WMH13" s="129"/>
      <c r="WMI13" s="129"/>
      <c r="WMJ13" s="129"/>
      <c r="WMK13" s="129"/>
      <c r="WML13" s="129"/>
      <c r="WMM13" s="129"/>
      <c r="WMN13" s="129"/>
      <c r="WMO13" s="129"/>
      <c r="WMP13" s="129"/>
      <c r="WMQ13" s="129"/>
      <c r="WMR13" s="129"/>
      <c r="WMS13" s="129"/>
      <c r="WMT13" s="129"/>
      <c r="WMU13" s="129"/>
      <c r="WMV13" s="129"/>
      <c r="WMW13" s="129"/>
      <c r="WMX13" s="129"/>
      <c r="WMY13" s="129"/>
      <c r="WMZ13" s="129"/>
      <c r="WNA13" s="129"/>
      <c r="WNB13" s="129"/>
      <c r="WNC13" s="129"/>
      <c r="WND13" s="129"/>
      <c r="WNE13" s="129"/>
      <c r="WNF13" s="129"/>
      <c r="WNG13" s="129"/>
      <c r="WNH13" s="129"/>
      <c r="WNI13" s="129"/>
      <c r="WNJ13" s="129"/>
      <c r="WNK13" s="129"/>
      <c r="WNL13" s="129"/>
      <c r="WNM13" s="129"/>
      <c r="WNN13" s="129"/>
      <c r="WNO13" s="129"/>
      <c r="WNP13" s="129"/>
      <c r="WNQ13" s="129"/>
      <c r="WNR13" s="129"/>
      <c r="WNS13" s="129"/>
      <c r="WNT13" s="129"/>
      <c r="WNU13" s="129"/>
      <c r="WNV13" s="129"/>
      <c r="WNW13" s="129"/>
      <c r="WNX13" s="129"/>
      <c r="WNY13" s="129"/>
      <c r="WNZ13" s="129"/>
      <c r="WOA13" s="129"/>
      <c r="WOB13" s="129"/>
      <c r="WOC13" s="129"/>
      <c r="WOD13" s="129"/>
      <c r="WOE13" s="129"/>
      <c r="WOF13" s="129"/>
      <c r="WOG13" s="129"/>
      <c r="WOH13" s="129"/>
      <c r="WOI13" s="129"/>
      <c r="WOJ13" s="129"/>
      <c r="WOK13" s="129"/>
      <c r="WOL13" s="129"/>
      <c r="WOM13" s="129"/>
      <c r="WON13" s="129"/>
      <c r="WOO13" s="129"/>
      <c r="WOP13" s="129"/>
      <c r="WOQ13" s="129"/>
      <c r="WOR13" s="129"/>
      <c r="WOS13" s="129"/>
      <c r="WOT13" s="129"/>
      <c r="WOU13" s="129"/>
      <c r="WOV13" s="129"/>
      <c r="WOW13" s="129"/>
      <c r="WOX13" s="129"/>
      <c r="WOY13" s="129"/>
      <c r="WOZ13" s="129"/>
      <c r="WPA13" s="129"/>
      <c r="WPB13" s="129"/>
      <c r="WPC13" s="129"/>
      <c r="WPD13" s="129"/>
      <c r="WPE13" s="129"/>
      <c r="WPF13" s="129"/>
      <c r="WPG13" s="129"/>
      <c r="WPH13" s="129"/>
      <c r="WPI13" s="129"/>
      <c r="WPJ13" s="129"/>
      <c r="WPK13" s="129"/>
      <c r="WPL13" s="129"/>
      <c r="WPM13" s="129"/>
      <c r="WPN13" s="129"/>
      <c r="WPO13" s="129"/>
      <c r="WPP13" s="129"/>
      <c r="WPQ13" s="129"/>
      <c r="WPR13" s="129"/>
      <c r="WPS13" s="129"/>
      <c r="WPT13" s="129"/>
      <c r="WPU13" s="129"/>
      <c r="WPV13" s="129"/>
      <c r="WPW13" s="129"/>
      <c r="WPX13" s="129"/>
      <c r="WPY13" s="129"/>
      <c r="WPZ13" s="129"/>
      <c r="WQA13" s="129"/>
      <c r="WQB13" s="129"/>
      <c r="WQC13" s="129"/>
      <c r="WQD13" s="129"/>
      <c r="WQE13" s="129"/>
      <c r="WQF13" s="129"/>
      <c r="WQG13" s="129"/>
      <c r="WQH13" s="129"/>
      <c r="WQI13" s="129"/>
      <c r="WQJ13" s="129"/>
      <c r="WQK13" s="129"/>
      <c r="WQL13" s="129"/>
      <c r="WQM13" s="129"/>
      <c r="WQN13" s="129"/>
      <c r="WQO13" s="129"/>
      <c r="WQP13" s="129"/>
      <c r="WQQ13" s="129"/>
      <c r="WQR13" s="129"/>
      <c r="WQS13" s="129"/>
      <c r="WQT13" s="129"/>
      <c r="WQU13" s="129"/>
      <c r="WQV13" s="129"/>
      <c r="WQW13" s="129"/>
      <c r="WQX13" s="129"/>
      <c r="WQY13" s="129"/>
      <c r="WQZ13" s="129"/>
      <c r="WRA13" s="129"/>
      <c r="WRB13" s="129"/>
      <c r="WRC13" s="129"/>
      <c r="WRD13" s="129"/>
      <c r="WRE13" s="129"/>
      <c r="WRF13" s="129"/>
      <c r="WRG13" s="129"/>
      <c r="WRH13" s="129"/>
      <c r="WRI13" s="129"/>
      <c r="WRJ13" s="129"/>
      <c r="WRK13" s="129"/>
      <c r="WRL13" s="129"/>
      <c r="WRM13" s="129"/>
      <c r="WRN13" s="129"/>
      <c r="WRO13" s="129"/>
      <c r="WRP13" s="129"/>
      <c r="WRQ13" s="129"/>
      <c r="WRR13" s="129"/>
      <c r="WRS13" s="129"/>
      <c r="WRT13" s="129"/>
      <c r="WRU13" s="129"/>
      <c r="WRV13" s="129"/>
      <c r="WRW13" s="129"/>
      <c r="WRX13" s="129"/>
      <c r="WRY13" s="129"/>
      <c r="WRZ13" s="129"/>
      <c r="WSA13" s="129"/>
      <c r="WSB13" s="129"/>
      <c r="WSC13" s="129"/>
      <c r="WSD13" s="129"/>
      <c r="WSE13" s="129"/>
      <c r="WSF13" s="129"/>
      <c r="WSG13" s="129"/>
      <c r="WSH13" s="129"/>
      <c r="WSI13" s="129"/>
      <c r="WSJ13" s="129"/>
      <c r="WSK13" s="129"/>
      <c r="WSL13" s="129"/>
      <c r="WSM13" s="129"/>
      <c r="WSN13" s="129"/>
      <c r="WSO13" s="129"/>
      <c r="WSP13" s="129"/>
      <c r="WSQ13" s="129"/>
      <c r="WSR13" s="129"/>
      <c r="WSS13" s="129"/>
      <c r="WST13" s="129"/>
      <c r="WSU13" s="129"/>
      <c r="WSV13" s="129"/>
      <c r="WSW13" s="129"/>
      <c r="WSX13" s="129"/>
      <c r="WSY13" s="129"/>
      <c r="WSZ13" s="129"/>
      <c r="WTA13" s="129"/>
      <c r="WTB13" s="129"/>
      <c r="WTC13" s="129"/>
      <c r="WTD13" s="129"/>
      <c r="WTE13" s="129"/>
      <c r="WTF13" s="129"/>
      <c r="WTG13" s="129"/>
      <c r="WTH13" s="129"/>
      <c r="WTI13" s="129"/>
      <c r="WTJ13" s="129"/>
      <c r="WTK13" s="129"/>
      <c r="WTL13" s="129"/>
      <c r="WTM13" s="129"/>
      <c r="WTN13" s="129"/>
      <c r="WTO13" s="129"/>
      <c r="WTP13" s="129"/>
      <c r="WTQ13" s="129"/>
      <c r="WTR13" s="129"/>
      <c r="WTS13" s="129"/>
      <c r="WTT13" s="129"/>
      <c r="WTU13" s="129"/>
      <c r="WTV13" s="129"/>
      <c r="WTW13" s="129"/>
      <c r="WTX13" s="129"/>
      <c r="WTY13" s="129"/>
      <c r="WTZ13" s="129"/>
      <c r="WUA13" s="129"/>
      <c r="WUB13" s="129"/>
      <c r="WUC13" s="129"/>
      <c r="WUD13" s="129"/>
      <c r="WUE13" s="129"/>
      <c r="WUF13" s="129"/>
      <c r="WUG13" s="129"/>
      <c r="WUH13" s="129"/>
      <c r="WUI13" s="129"/>
      <c r="WUJ13" s="129"/>
      <c r="WUK13" s="129"/>
      <c r="WUL13" s="129"/>
      <c r="WUM13" s="129"/>
      <c r="WUN13" s="129"/>
      <c r="WUO13" s="129"/>
      <c r="WUP13" s="129"/>
      <c r="WUQ13" s="129"/>
      <c r="WUR13" s="129"/>
      <c r="WUS13" s="129"/>
      <c r="WUT13" s="129"/>
      <c r="WUU13" s="129"/>
      <c r="WUV13" s="129"/>
      <c r="WUW13" s="129"/>
      <c r="WUX13" s="129"/>
      <c r="WUY13" s="129"/>
      <c r="WUZ13" s="129"/>
      <c r="WVA13" s="129"/>
      <c r="WVB13" s="129"/>
      <c r="WVC13" s="129"/>
      <c r="WVD13" s="129"/>
      <c r="WVE13" s="129"/>
      <c r="WVF13" s="129"/>
      <c r="WVG13" s="129"/>
      <c r="WVH13" s="129"/>
      <c r="WVI13" s="129"/>
      <c r="WVJ13" s="129"/>
      <c r="WVK13" s="129"/>
      <c r="WVL13" s="129"/>
      <c r="WVM13" s="129"/>
      <c r="WVN13" s="129"/>
      <c r="WVO13" s="129"/>
      <c r="WVP13" s="129"/>
      <c r="WVQ13" s="129"/>
      <c r="WVR13" s="129"/>
      <c r="WVS13" s="129"/>
      <c r="WVT13" s="129"/>
      <c r="WVU13" s="129"/>
      <c r="WVV13" s="129"/>
      <c r="WVW13" s="129"/>
      <c r="WVX13" s="129"/>
      <c r="WVY13" s="129"/>
      <c r="WVZ13" s="129"/>
      <c r="WWA13" s="129"/>
      <c r="WWB13" s="129"/>
      <c r="WWC13" s="129"/>
      <c r="WWD13" s="129"/>
      <c r="WWE13" s="129"/>
      <c r="WWF13" s="129"/>
      <c r="WWG13" s="129"/>
      <c r="WWH13" s="129"/>
      <c r="WWI13" s="129"/>
      <c r="WWJ13" s="129"/>
      <c r="WWK13" s="129"/>
      <c r="WWL13" s="129"/>
      <c r="WWM13" s="129"/>
      <c r="WWN13" s="129"/>
      <c r="WWO13" s="129"/>
      <c r="WWP13" s="129"/>
      <c r="WWQ13" s="129"/>
      <c r="WWR13" s="129"/>
      <c r="WWS13" s="129"/>
      <c r="WWT13" s="129"/>
      <c r="WWU13" s="129"/>
      <c r="WWV13" s="129"/>
      <c r="WWW13" s="129"/>
      <c r="WWX13" s="129"/>
      <c r="WWY13" s="129"/>
      <c r="WWZ13" s="129"/>
      <c r="WXA13" s="129"/>
      <c r="WXB13" s="129"/>
      <c r="WXC13" s="129"/>
      <c r="WXD13" s="129"/>
      <c r="WXE13" s="129"/>
      <c r="WXF13" s="129"/>
      <c r="WXG13" s="129"/>
      <c r="WXH13" s="129"/>
      <c r="WXI13" s="129"/>
      <c r="WXJ13" s="129"/>
      <c r="WXK13" s="129"/>
      <c r="WXL13" s="129"/>
      <c r="WXM13" s="129"/>
      <c r="WXN13" s="129"/>
      <c r="WXO13" s="129"/>
      <c r="WXP13" s="129"/>
      <c r="WXQ13" s="129"/>
      <c r="WXR13" s="129"/>
      <c r="WXS13" s="129"/>
      <c r="WXT13" s="129"/>
      <c r="WXU13" s="129"/>
      <c r="WXV13" s="129"/>
      <c r="WXW13" s="129"/>
      <c r="WXX13" s="129"/>
      <c r="WXY13" s="129"/>
      <c r="WXZ13" s="129"/>
      <c r="WYA13" s="129"/>
      <c r="WYB13" s="129"/>
      <c r="WYC13" s="129"/>
      <c r="WYD13" s="129"/>
      <c r="WYE13" s="129"/>
      <c r="WYF13" s="129"/>
      <c r="WYG13" s="129"/>
      <c r="WYH13" s="129"/>
      <c r="WYI13" s="129"/>
      <c r="WYJ13" s="129"/>
      <c r="WYK13" s="129"/>
      <c r="WYL13" s="129"/>
      <c r="WYM13" s="129"/>
      <c r="WYN13" s="129"/>
      <c r="WYO13" s="129"/>
      <c r="WYP13" s="129"/>
      <c r="WYQ13" s="129"/>
      <c r="WYR13" s="129"/>
      <c r="WYS13" s="129"/>
      <c r="WYT13" s="129"/>
      <c r="WYU13" s="129"/>
      <c r="WYV13" s="129"/>
      <c r="WYW13" s="129"/>
      <c r="WYX13" s="129"/>
      <c r="WYY13" s="129"/>
      <c r="WYZ13" s="129"/>
      <c r="WZA13" s="129"/>
      <c r="WZB13" s="129"/>
      <c r="WZC13" s="129"/>
      <c r="WZD13" s="129"/>
      <c r="WZE13" s="129"/>
      <c r="WZF13" s="129"/>
      <c r="WZG13" s="129"/>
      <c r="WZH13" s="129"/>
      <c r="WZI13" s="129"/>
      <c r="WZJ13" s="129"/>
      <c r="WZK13" s="129"/>
      <c r="WZL13" s="129"/>
      <c r="WZM13" s="129"/>
      <c r="WZN13" s="129"/>
      <c r="WZO13" s="129"/>
      <c r="WZP13" s="129"/>
      <c r="WZQ13" s="129"/>
      <c r="WZR13" s="129"/>
      <c r="WZS13" s="129"/>
      <c r="WZT13" s="129"/>
      <c r="WZU13" s="129"/>
      <c r="WZV13" s="129"/>
      <c r="WZW13" s="129"/>
      <c r="WZX13" s="129"/>
      <c r="WZY13" s="129"/>
      <c r="WZZ13" s="129"/>
      <c r="XAA13" s="129"/>
      <c r="XAB13" s="129"/>
      <c r="XAC13" s="129"/>
      <c r="XAD13" s="129"/>
      <c r="XAE13" s="129"/>
      <c r="XAF13" s="129"/>
      <c r="XAG13" s="129"/>
      <c r="XAH13" s="129"/>
      <c r="XAI13" s="129"/>
      <c r="XAJ13" s="129"/>
      <c r="XAK13" s="129"/>
      <c r="XAL13" s="129"/>
      <c r="XAM13" s="129"/>
      <c r="XAN13" s="129"/>
      <c r="XAO13" s="129"/>
      <c r="XAP13" s="129"/>
      <c r="XAQ13" s="129"/>
      <c r="XAR13" s="129"/>
      <c r="XAS13" s="129"/>
      <c r="XAT13" s="129"/>
      <c r="XAU13" s="129"/>
      <c r="XAV13" s="129"/>
      <c r="XAW13" s="129"/>
      <c r="XAX13" s="129"/>
      <c r="XAY13" s="129"/>
      <c r="XAZ13" s="129"/>
      <c r="XBA13" s="129"/>
      <c r="XBB13" s="129"/>
      <c r="XBC13" s="129"/>
      <c r="XBD13" s="129"/>
      <c r="XBE13" s="129"/>
      <c r="XBF13" s="129"/>
      <c r="XBG13" s="129"/>
      <c r="XBH13" s="129"/>
      <c r="XBI13" s="129"/>
      <c r="XBJ13" s="129"/>
      <c r="XBK13" s="129"/>
      <c r="XBL13" s="129"/>
      <c r="XBM13" s="129"/>
      <c r="XBN13" s="129"/>
      <c r="XBO13" s="129"/>
      <c r="XBP13" s="129"/>
      <c r="XBQ13" s="129"/>
      <c r="XBR13" s="129"/>
      <c r="XBS13" s="129"/>
      <c r="XBT13" s="129"/>
      <c r="XBU13" s="129"/>
      <c r="XBV13" s="129"/>
      <c r="XBW13" s="129"/>
      <c r="XBX13" s="129"/>
      <c r="XBY13" s="129"/>
      <c r="XBZ13" s="129"/>
      <c r="XCA13" s="129"/>
      <c r="XCB13" s="129"/>
      <c r="XCC13" s="129"/>
      <c r="XCD13" s="129"/>
      <c r="XCE13" s="129"/>
      <c r="XCF13" s="129"/>
      <c r="XCG13" s="129"/>
      <c r="XCH13" s="129"/>
      <c r="XCI13" s="129"/>
      <c r="XCJ13" s="129"/>
      <c r="XCK13" s="129"/>
      <c r="XCL13" s="129"/>
      <c r="XCM13" s="129"/>
      <c r="XCN13" s="129"/>
      <c r="XCO13" s="129"/>
      <c r="XCP13" s="129"/>
      <c r="XCQ13" s="129"/>
      <c r="XCR13" s="129"/>
      <c r="XCS13" s="129"/>
      <c r="XCT13" s="129"/>
      <c r="XCU13" s="129"/>
      <c r="XCV13" s="129"/>
      <c r="XCW13" s="129"/>
      <c r="XCX13" s="129"/>
      <c r="XCY13" s="129"/>
      <c r="XCZ13" s="129"/>
      <c r="XDA13" s="129"/>
      <c r="XDB13" s="129"/>
      <c r="XDC13" s="129"/>
      <c r="XDD13" s="129"/>
      <c r="XDE13" s="129"/>
      <c r="XDF13" s="129"/>
      <c r="XDG13" s="129"/>
      <c r="XDH13" s="129"/>
      <c r="XDI13" s="129"/>
      <c r="XDJ13" s="129"/>
      <c r="XDK13" s="129"/>
      <c r="XDL13" s="129"/>
      <c r="XDM13" s="129"/>
      <c r="XDN13" s="129"/>
      <c r="XDO13" s="129"/>
      <c r="XDP13" s="129"/>
      <c r="XDQ13" s="129"/>
      <c r="XDR13" s="129"/>
      <c r="XDS13" s="129"/>
      <c r="XDT13" s="129"/>
      <c r="XDU13" s="129"/>
      <c r="XDV13" s="129"/>
      <c r="XDW13" s="129"/>
      <c r="XDX13" s="129"/>
      <c r="XDY13" s="129"/>
      <c r="XDZ13" s="129"/>
      <c r="XEA13" s="129"/>
      <c r="XEB13" s="129"/>
      <c r="XEC13" s="129"/>
      <c r="XED13" s="129"/>
      <c r="XEE13" s="129"/>
      <c r="XEF13" s="129"/>
      <c r="XEG13" s="129"/>
      <c r="XEH13" s="129"/>
      <c r="XEI13" s="129"/>
      <c r="XEJ13" s="129"/>
      <c r="XEK13" s="129"/>
      <c r="XEL13" s="129"/>
      <c r="XEM13" s="129"/>
      <c r="XEN13" s="129"/>
      <c r="XEO13" s="129"/>
      <c r="XEP13" s="129"/>
      <c r="XEQ13" s="129"/>
      <c r="XER13" s="129"/>
      <c r="XES13" s="129"/>
      <c r="XET13" s="129"/>
      <c r="XEU13" s="129"/>
      <c r="XEV13" s="129"/>
      <c r="XEW13" s="129"/>
      <c r="XEX13" s="129"/>
      <c r="XEY13" s="129"/>
      <c r="XEZ13" s="129"/>
      <c r="XFA13" s="129"/>
      <c r="XFB13" s="129"/>
    </row>
    <row r="14" spans="1:16382" x14ac:dyDescent="0.3">
      <c r="A14" s="129" t="s">
        <v>347</v>
      </c>
      <c r="B14" s="129">
        <v>0</v>
      </c>
      <c r="C14" s="129">
        <v>0</v>
      </c>
      <c r="D14" s="129"/>
      <c r="E14" s="129"/>
      <c r="F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c r="JO14" s="129"/>
      <c r="JP14" s="129"/>
      <c r="JQ14" s="129"/>
      <c r="JR14" s="129"/>
      <c r="JS14" s="129"/>
      <c r="JT14" s="129"/>
      <c r="JU14" s="129"/>
      <c r="JV14" s="129"/>
      <c r="JW14" s="129"/>
      <c r="JX14" s="129"/>
      <c r="JY14" s="129"/>
      <c r="JZ14" s="129"/>
      <c r="KA14" s="129"/>
      <c r="KB14" s="129"/>
      <c r="KC14" s="129"/>
      <c r="KD14" s="129"/>
      <c r="KE14" s="129"/>
      <c r="KF14" s="129"/>
      <c r="KG14" s="129"/>
      <c r="KH14" s="129"/>
      <c r="KI14" s="129"/>
      <c r="KJ14" s="129"/>
      <c r="KK14" s="129"/>
      <c r="KL14" s="129"/>
      <c r="KM14" s="129"/>
      <c r="KN14" s="129"/>
      <c r="KO14" s="129"/>
      <c r="KP14" s="129"/>
      <c r="KQ14" s="129"/>
      <c r="KR14" s="129"/>
      <c r="KS14" s="129"/>
      <c r="KT14" s="129"/>
      <c r="KU14" s="129"/>
      <c r="KV14" s="129"/>
      <c r="KW14" s="129"/>
      <c r="KX14" s="129"/>
      <c r="KY14" s="129"/>
      <c r="KZ14" s="129"/>
      <c r="LA14" s="129"/>
      <c r="LB14" s="129"/>
      <c r="LC14" s="129"/>
      <c r="LD14" s="129"/>
      <c r="LE14" s="129"/>
      <c r="LF14" s="129"/>
      <c r="LG14" s="129"/>
      <c r="LH14" s="129"/>
      <c r="LI14" s="129"/>
      <c r="LJ14" s="129"/>
      <c r="LK14" s="129"/>
      <c r="LL14" s="129"/>
      <c r="LM14" s="129"/>
      <c r="LN14" s="129"/>
      <c r="LO14" s="129"/>
      <c r="LP14" s="129"/>
      <c r="LQ14" s="129"/>
      <c r="LR14" s="129"/>
      <c r="LS14" s="129"/>
      <c r="LT14" s="129"/>
      <c r="LU14" s="129"/>
      <c r="LV14" s="129"/>
      <c r="LW14" s="129"/>
      <c r="LX14" s="129"/>
      <c r="LY14" s="129"/>
      <c r="LZ14" s="129"/>
      <c r="MA14" s="129"/>
      <c r="MB14" s="129"/>
      <c r="MC14" s="129"/>
      <c r="MD14" s="129"/>
      <c r="ME14" s="129"/>
      <c r="MF14" s="129"/>
      <c r="MG14" s="129"/>
      <c r="MH14" s="129"/>
      <c r="MI14" s="129"/>
      <c r="MJ14" s="129"/>
      <c r="MK14" s="129"/>
      <c r="ML14" s="129"/>
      <c r="MM14" s="129"/>
      <c r="MN14" s="129"/>
      <c r="MO14" s="129"/>
      <c r="MP14" s="129"/>
      <c r="MQ14" s="129"/>
      <c r="MR14" s="129"/>
      <c r="MS14" s="129"/>
      <c r="MT14" s="129"/>
      <c r="MU14" s="129"/>
      <c r="MV14" s="129"/>
      <c r="MW14" s="129"/>
      <c r="MX14" s="129"/>
      <c r="MY14" s="129"/>
      <c r="MZ14" s="129"/>
      <c r="NA14" s="129"/>
      <c r="NB14" s="129"/>
      <c r="NC14" s="129"/>
      <c r="ND14" s="129"/>
      <c r="NE14" s="129"/>
      <c r="NF14" s="129"/>
      <c r="NG14" s="129"/>
      <c r="NH14" s="129"/>
      <c r="NI14" s="129"/>
      <c r="NJ14" s="129"/>
      <c r="NK14" s="129"/>
      <c r="NL14" s="129"/>
      <c r="NM14" s="129"/>
      <c r="NN14" s="129"/>
      <c r="NO14" s="129"/>
      <c r="NP14" s="129"/>
      <c r="NQ14" s="129"/>
      <c r="NR14" s="129"/>
      <c r="NS14" s="129"/>
      <c r="NT14" s="129"/>
      <c r="NU14" s="129"/>
      <c r="NV14" s="129"/>
      <c r="NW14" s="129"/>
      <c r="NX14" s="129"/>
      <c r="NY14" s="129"/>
      <c r="NZ14" s="129"/>
      <c r="OA14" s="129"/>
      <c r="OB14" s="129"/>
      <c r="OC14" s="129"/>
      <c r="OD14" s="129"/>
      <c r="OE14" s="129"/>
      <c r="OF14" s="129"/>
      <c r="OG14" s="129"/>
      <c r="OH14" s="129"/>
      <c r="OI14" s="129"/>
      <c r="OJ14" s="129"/>
      <c r="OK14" s="129"/>
      <c r="OL14" s="129"/>
      <c r="OM14" s="129"/>
      <c r="ON14" s="129"/>
      <c r="OO14" s="129"/>
      <c r="OP14" s="129"/>
      <c r="OQ14" s="129"/>
      <c r="OR14" s="129"/>
      <c r="OS14" s="129"/>
      <c r="OT14" s="129"/>
      <c r="OU14" s="129"/>
      <c r="OV14" s="129"/>
      <c r="OW14" s="129"/>
      <c r="OX14" s="129"/>
      <c r="OY14" s="129"/>
      <c r="OZ14" s="129"/>
      <c r="PA14" s="129"/>
      <c r="PB14" s="129"/>
      <c r="PC14" s="129"/>
      <c r="PD14" s="129"/>
      <c r="PE14" s="129"/>
      <c r="PF14" s="129"/>
      <c r="PG14" s="129"/>
      <c r="PH14" s="129"/>
      <c r="PI14" s="129"/>
      <c r="PJ14" s="129"/>
      <c r="PK14" s="129"/>
      <c r="PL14" s="129"/>
      <c r="PM14" s="129"/>
      <c r="PN14" s="129"/>
      <c r="PO14" s="129"/>
      <c r="PP14" s="129"/>
      <c r="PQ14" s="129"/>
      <c r="PR14" s="129"/>
      <c r="PS14" s="129"/>
      <c r="PT14" s="129"/>
      <c r="PU14" s="129"/>
      <c r="PV14" s="129"/>
      <c r="PW14" s="129"/>
      <c r="PX14" s="129"/>
      <c r="PY14" s="129"/>
      <c r="PZ14" s="129"/>
      <c r="QA14" s="129"/>
      <c r="QB14" s="129"/>
      <c r="QC14" s="129"/>
      <c r="QD14" s="129"/>
      <c r="QE14" s="129"/>
      <c r="QF14" s="129"/>
      <c r="QG14" s="129"/>
      <c r="QH14" s="129"/>
      <c r="QI14" s="129"/>
      <c r="QJ14" s="129"/>
      <c r="QK14" s="129"/>
      <c r="QL14" s="129"/>
      <c r="QM14" s="129"/>
      <c r="QN14" s="129"/>
      <c r="QO14" s="129"/>
      <c r="QP14" s="129"/>
      <c r="QQ14" s="129"/>
      <c r="QR14" s="129"/>
      <c r="QS14" s="129"/>
      <c r="QT14" s="129"/>
      <c r="QU14" s="129"/>
      <c r="QV14" s="129"/>
      <c r="QW14" s="129"/>
      <c r="QX14" s="129"/>
      <c r="QY14" s="129"/>
      <c r="QZ14" s="129"/>
      <c r="RA14" s="129"/>
      <c r="RB14" s="129"/>
      <c r="RC14" s="129"/>
      <c r="RD14" s="129"/>
      <c r="RE14" s="129"/>
      <c r="RF14" s="129"/>
      <c r="RG14" s="129"/>
      <c r="RH14" s="129"/>
      <c r="RI14" s="129"/>
      <c r="RJ14" s="129"/>
      <c r="RK14" s="129"/>
      <c r="RL14" s="129"/>
      <c r="RM14" s="129"/>
      <c r="RN14" s="129"/>
      <c r="RO14" s="129"/>
      <c r="RP14" s="129"/>
      <c r="RQ14" s="129"/>
      <c r="RR14" s="129"/>
      <c r="RS14" s="129"/>
      <c r="RT14" s="129"/>
      <c r="RU14" s="129"/>
      <c r="RV14" s="129"/>
      <c r="RW14" s="129"/>
      <c r="RX14" s="129"/>
      <c r="RY14" s="129"/>
      <c r="RZ14" s="129"/>
      <c r="SA14" s="129"/>
      <c r="SB14" s="129"/>
      <c r="SC14" s="129"/>
      <c r="SD14" s="129"/>
      <c r="SE14" s="129"/>
      <c r="SF14" s="129"/>
      <c r="SG14" s="129"/>
      <c r="SH14" s="129"/>
      <c r="SI14" s="129"/>
      <c r="SJ14" s="129"/>
      <c r="SK14" s="129"/>
      <c r="SL14" s="129"/>
      <c r="SM14" s="129"/>
      <c r="SN14" s="129"/>
      <c r="SO14" s="129"/>
      <c r="SP14" s="129"/>
      <c r="SQ14" s="129"/>
      <c r="SR14" s="129"/>
      <c r="SS14" s="129"/>
      <c r="ST14" s="129"/>
      <c r="SU14" s="129"/>
      <c r="SV14" s="129"/>
      <c r="SW14" s="129"/>
      <c r="SX14" s="129"/>
      <c r="SY14" s="129"/>
      <c r="SZ14" s="129"/>
      <c r="TA14" s="129"/>
      <c r="TB14" s="129"/>
      <c r="TC14" s="129"/>
      <c r="TD14" s="129"/>
      <c r="TE14" s="129"/>
      <c r="TF14" s="129"/>
      <c r="TG14" s="129"/>
      <c r="TH14" s="129"/>
      <c r="TI14" s="129"/>
      <c r="TJ14" s="129"/>
      <c r="TK14" s="129"/>
      <c r="TL14" s="129"/>
      <c r="TM14" s="129"/>
      <c r="TN14" s="129"/>
      <c r="TO14" s="129"/>
      <c r="TP14" s="129"/>
      <c r="TQ14" s="129"/>
      <c r="TR14" s="129"/>
      <c r="TS14" s="129"/>
      <c r="TT14" s="129"/>
      <c r="TU14" s="129"/>
      <c r="TV14" s="129"/>
      <c r="TW14" s="129"/>
      <c r="TX14" s="129"/>
      <c r="TY14" s="129"/>
      <c r="TZ14" s="129"/>
      <c r="UA14" s="129"/>
      <c r="UB14" s="129"/>
      <c r="UC14" s="129"/>
      <c r="UD14" s="129"/>
      <c r="UE14" s="129"/>
      <c r="UF14" s="129"/>
      <c r="UG14" s="129"/>
      <c r="UH14" s="129"/>
      <c r="UI14" s="129"/>
      <c r="UJ14" s="129"/>
      <c r="UK14" s="129"/>
      <c r="UL14" s="129"/>
      <c r="UM14" s="129"/>
      <c r="UN14" s="129"/>
      <c r="UO14" s="129"/>
      <c r="UP14" s="129"/>
      <c r="UQ14" s="129"/>
      <c r="UR14" s="129"/>
      <c r="US14" s="129"/>
      <c r="UT14" s="129"/>
      <c r="UU14" s="129"/>
      <c r="UV14" s="129"/>
      <c r="UW14" s="129"/>
      <c r="UX14" s="129"/>
      <c r="UY14" s="129"/>
      <c r="UZ14" s="129"/>
      <c r="VA14" s="129"/>
      <c r="VB14" s="129"/>
      <c r="VC14" s="129"/>
      <c r="VD14" s="129"/>
      <c r="VE14" s="129"/>
      <c r="VF14" s="129"/>
      <c r="VG14" s="129"/>
      <c r="VH14" s="129"/>
      <c r="VI14" s="129"/>
      <c r="VJ14" s="129"/>
      <c r="VK14" s="129"/>
      <c r="VL14" s="129"/>
      <c r="VM14" s="129"/>
      <c r="VN14" s="129"/>
      <c r="VO14" s="129"/>
      <c r="VP14" s="129"/>
      <c r="VQ14" s="129"/>
      <c r="VR14" s="129"/>
      <c r="VS14" s="129"/>
      <c r="VT14" s="129"/>
      <c r="VU14" s="129"/>
      <c r="VV14" s="129"/>
      <c r="VW14" s="129"/>
      <c r="VX14" s="129"/>
      <c r="VY14" s="129"/>
      <c r="VZ14" s="129"/>
      <c r="WA14" s="129"/>
      <c r="WB14" s="129"/>
      <c r="WC14" s="129"/>
      <c r="WD14" s="129"/>
      <c r="WE14" s="129"/>
      <c r="WF14" s="129"/>
      <c r="WG14" s="129"/>
      <c r="WH14" s="129"/>
      <c r="WI14" s="129"/>
      <c r="WJ14" s="129"/>
      <c r="WK14" s="129"/>
      <c r="WL14" s="129"/>
      <c r="WM14" s="129"/>
      <c r="WN14" s="129"/>
      <c r="WO14" s="129"/>
      <c r="WP14" s="129"/>
      <c r="WQ14" s="129"/>
      <c r="WR14" s="129"/>
      <c r="WS14" s="129"/>
      <c r="WT14" s="129"/>
      <c r="WU14" s="129"/>
      <c r="WV14" s="129"/>
      <c r="WW14" s="129"/>
      <c r="WX14" s="129"/>
      <c r="WY14" s="129"/>
      <c r="WZ14" s="129"/>
      <c r="XA14" s="129"/>
      <c r="XB14" s="129"/>
      <c r="XC14" s="129"/>
      <c r="XD14" s="129"/>
      <c r="XE14" s="129"/>
      <c r="XF14" s="129"/>
      <c r="XG14" s="129"/>
      <c r="XH14" s="129"/>
      <c r="XI14" s="129"/>
      <c r="XJ14" s="129"/>
      <c r="XK14" s="129"/>
      <c r="XL14" s="129"/>
      <c r="XM14" s="129"/>
      <c r="XN14" s="129"/>
      <c r="XO14" s="129"/>
      <c r="XP14" s="129"/>
      <c r="XQ14" s="129"/>
      <c r="XR14" s="129"/>
      <c r="XS14" s="129"/>
      <c r="XT14" s="129"/>
      <c r="XU14" s="129"/>
      <c r="XV14" s="129"/>
      <c r="XW14" s="129"/>
      <c r="XX14" s="129"/>
      <c r="XY14" s="129"/>
      <c r="XZ14" s="129"/>
      <c r="YA14" s="129"/>
      <c r="YB14" s="129"/>
      <c r="YC14" s="129"/>
      <c r="YD14" s="129"/>
      <c r="YE14" s="129"/>
      <c r="YF14" s="129"/>
      <c r="YG14" s="129"/>
      <c r="YH14" s="129"/>
      <c r="YI14" s="129"/>
      <c r="YJ14" s="129"/>
      <c r="YK14" s="129"/>
      <c r="YL14" s="129"/>
      <c r="YM14" s="129"/>
      <c r="YN14" s="129"/>
      <c r="YO14" s="129"/>
      <c r="YP14" s="129"/>
      <c r="YQ14" s="129"/>
      <c r="YR14" s="129"/>
      <c r="YS14" s="129"/>
      <c r="YT14" s="129"/>
      <c r="YU14" s="129"/>
      <c r="YV14" s="129"/>
      <c r="YW14" s="129"/>
      <c r="YX14" s="129"/>
      <c r="YY14" s="129"/>
      <c r="YZ14" s="129"/>
      <c r="ZA14" s="129"/>
      <c r="ZB14" s="129"/>
      <c r="ZC14" s="129"/>
      <c r="ZD14" s="129"/>
      <c r="ZE14" s="129"/>
      <c r="ZF14" s="129"/>
      <c r="ZG14" s="129"/>
      <c r="ZH14" s="129"/>
      <c r="ZI14" s="129"/>
      <c r="ZJ14" s="129"/>
      <c r="ZK14" s="129"/>
      <c r="ZL14" s="129"/>
      <c r="ZM14" s="129"/>
      <c r="ZN14" s="129"/>
      <c r="ZO14" s="129"/>
      <c r="ZP14" s="129"/>
      <c r="ZQ14" s="129"/>
      <c r="ZR14" s="129"/>
      <c r="ZS14" s="129"/>
      <c r="ZT14" s="129"/>
      <c r="ZU14" s="129"/>
      <c r="ZV14" s="129"/>
      <c r="ZW14" s="129"/>
      <c r="ZX14" s="129"/>
      <c r="ZY14" s="129"/>
      <c r="ZZ14" s="129"/>
      <c r="AAA14" s="129"/>
      <c r="AAB14" s="129"/>
      <c r="AAC14" s="129"/>
      <c r="AAD14" s="129"/>
      <c r="AAE14" s="129"/>
      <c r="AAF14" s="129"/>
      <c r="AAG14" s="129"/>
      <c r="AAH14" s="129"/>
      <c r="AAI14" s="129"/>
      <c r="AAJ14" s="129"/>
      <c r="AAK14" s="129"/>
      <c r="AAL14" s="129"/>
      <c r="AAM14" s="129"/>
      <c r="AAN14" s="129"/>
      <c r="AAO14" s="129"/>
      <c r="AAP14" s="129"/>
      <c r="AAQ14" s="129"/>
      <c r="AAR14" s="129"/>
      <c r="AAS14" s="129"/>
      <c r="AAT14" s="129"/>
      <c r="AAU14" s="129"/>
      <c r="AAV14" s="129"/>
      <c r="AAW14" s="129"/>
      <c r="AAX14" s="129"/>
      <c r="AAY14" s="129"/>
      <c r="AAZ14" s="129"/>
      <c r="ABA14" s="129"/>
      <c r="ABB14" s="129"/>
      <c r="ABC14" s="129"/>
      <c r="ABD14" s="129"/>
      <c r="ABE14" s="129"/>
      <c r="ABF14" s="129"/>
      <c r="ABG14" s="129"/>
      <c r="ABH14" s="129"/>
      <c r="ABI14" s="129"/>
      <c r="ABJ14" s="129"/>
      <c r="ABK14" s="129"/>
      <c r="ABL14" s="129"/>
      <c r="ABM14" s="129"/>
      <c r="ABN14" s="129"/>
      <c r="ABO14" s="129"/>
      <c r="ABP14" s="129"/>
      <c r="ABQ14" s="129"/>
      <c r="ABR14" s="129"/>
      <c r="ABS14" s="129"/>
      <c r="ABT14" s="129"/>
      <c r="ABU14" s="129"/>
      <c r="ABV14" s="129"/>
      <c r="ABW14" s="129"/>
      <c r="ABX14" s="129"/>
      <c r="ABY14" s="129"/>
      <c r="ABZ14" s="129"/>
      <c r="ACA14" s="129"/>
      <c r="ACB14" s="129"/>
      <c r="ACC14" s="129"/>
      <c r="ACD14" s="129"/>
      <c r="ACE14" s="129"/>
      <c r="ACF14" s="129"/>
      <c r="ACG14" s="129"/>
      <c r="ACH14" s="129"/>
      <c r="ACI14" s="129"/>
      <c r="ACJ14" s="129"/>
      <c r="ACK14" s="129"/>
      <c r="ACL14" s="129"/>
      <c r="ACM14" s="129"/>
      <c r="ACN14" s="129"/>
      <c r="ACO14" s="129"/>
      <c r="ACP14" s="129"/>
      <c r="ACQ14" s="129"/>
      <c r="ACR14" s="129"/>
      <c r="ACS14" s="129"/>
      <c r="ACT14" s="129"/>
      <c r="ACU14" s="129"/>
      <c r="ACV14" s="129"/>
      <c r="ACW14" s="129"/>
      <c r="ACX14" s="129"/>
      <c r="ACY14" s="129"/>
      <c r="ACZ14" s="129"/>
      <c r="ADA14" s="129"/>
      <c r="ADB14" s="129"/>
      <c r="ADC14" s="129"/>
      <c r="ADD14" s="129"/>
      <c r="ADE14" s="129"/>
      <c r="ADF14" s="129"/>
      <c r="ADG14" s="129"/>
      <c r="ADH14" s="129"/>
      <c r="ADI14" s="129"/>
      <c r="ADJ14" s="129"/>
      <c r="ADK14" s="129"/>
      <c r="ADL14" s="129"/>
      <c r="ADM14" s="129"/>
      <c r="ADN14" s="129"/>
      <c r="ADO14" s="129"/>
      <c r="ADP14" s="129"/>
      <c r="ADQ14" s="129"/>
      <c r="ADR14" s="129"/>
      <c r="ADS14" s="129"/>
      <c r="ADT14" s="129"/>
      <c r="ADU14" s="129"/>
      <c r="ADV14" s="129"/>
      <c r="ADW14" s="129"/>
      <c r="ADX14" s="129"/>
      <c r="ADY14" s="129"/>
      <c r="ADZ14" s="129"/>
      <c r="AEA14" s="129"/>
      <c r="AEB14" s="129"/>
      <c r="AEC14" s="129"/>
      <c r="AED14" s="129"/>
      <c r="AEE14" s="129"/>
      <c r="AEF14" s="129"/>
      <c r="AEG14" s="129"/>
      <c r="AEH14" s="129"/>
      <c r="AEI14" s="129"/>
      <c r="AEJ14" s="129"/>
      <c r="AEK14" s="129"/>
      <c r="AEL14" s="129"/>
      <c r="AEM14" s="129"/>
      <c r="AEN14" s="129"/>
      <c r="AEO14" s="129"/>
      <c r="AEP14" s="129"/>
      <c r="AEQ14" s="129"/>
      <c r="AER14" s="129"/>
      <c r="AES14" s="129"/>
      <c r="AET14" s="129"/>
      <c r="AEU14" s="129"/>
      <c r="AEV14" s="129"/>
      <c r="AEW14" s="129"/>
      <c r="AEX14" s="129"/>
      <c r="AEY14" s="129"/>
      <c r="AEZ14" s="129"/>
      <c r="AFA14" s="129"/>
      <c r="AFB14" s="129"/>
      <c r="AFC14" s="129"/>
      <c r="AFD14" s="129"/>
      <c r="AFE14" s="129"/>
      <c r="AFF14" s="129"/>
      <c r="AFG14" s="129"/>
      <c r="AFH14" s="129"/>
      <c r="AFI14" s="129"/>
      <c r="AFJ14" s="129"/>
      <c r="AFK14" s="129"/>
      <c r="AFL14" s="129"/>
      <c r="AFM14" s="129"/>
      <c r="AFN14" s="129"/>
      <c r="AFO14" s="129"/>
      <c r="AFP14" s="129"/>
      <c r="AFQ14" s="129"/>
      <c r="AFR14" s="129"/>
      <c r="AFS14" s="129"/>
      <c r="AFT14" s="129"/>
      <c r="AFU14" s="129"/>
      <c r="AFV14" s="129"/>
      <c r="AFW14" s="129"/>
      <c r="AFX14" s="129"/>
      <c r="AFY14" s="129"/>
      <c r="AFZ14" s="129"/>
      <c r="AGA14" s="129"/>
      <c r="AGB14" s="129"/>
      <c r="AGC14" s="129"/>
      <c r="AGD14" s="129"/>
      <c r="AGE14" s="129"/>
      <c r="AGF14" s="129"/>
      <c r="AGG14" s="129"/>
      <c r="AGH14" s="129"/>
      <c r="AGI14" s="129"/>
      <c r="AGJ14" s="129"/>
      <c r="AGK14" s="129"/>
      <c r="AGL14" s="129"/>
      <c r="AGM14" s="129"/>
      <c r="AGN14" s="129"/>
      <c r="AGO14" s="129"/>
      <c r="AGP14" s="129"/>
      <c r="AGQ14" s="129"/>
      <c r="AGR14" s="129"/>
      <c r="AGS14" s="129"/>
      <c r="AGT14" s="129"/>
      <c r="AGU14" s="129"/>
      <c r="AGV14" s="129"/>
      <c r="AGW14" s="129"/>
      <c r="AGX14" s="129"/>
      <c r="AGY14" s="129"/>
      <c r="AGZ14" s="129"/>
      <c r="AHA14" s="129"/>
      <c r="AHB14" s="129"/>
      <c r="AHC14" s="129"/>
      <c r="AHD14" s="129"/>
      <c r="AHE14" s="129"/>
      <c r="AHF14" s="129"/>
      <c r="AHG14" s="129"/>
      <c r="AHH14" s="129"/>
      <c r="AHI14" s="129"/>
      <c r="AHJ14" s="129"/>
      <c r="AHK14" s="129"/>
      <c r="AHL14" s="129"/>
      <c r="AHM14" s="129"/>
      <c r="AHN14" s="129"/>
      <c r="AHO14" s="129"/>
      <c r="AHP14" s="129"/>
      <c r="AHQ14" s="129"/>
      <c r="AHR14" s="129"/>
      <c r="AHS14" s="129"/>
      <c r="AHT14" s="129"/>
      <c r="AHU14" s="129"/>
      <c r="AHV14" s="129"/>
      <c r="AHW14" s="129"/>
      <c r="AHX14" s="129"/>
      <c r="AHY14" s="129"/>
      <c r="AHZ14" s="129"/>
      <c r="AIA14" s="129"/>
      <c r="AIB14" s="129"/>
      <c r="AIC14" s="129"/>
      <c r="AID14" s="129"/>
      <c r="AIE14" s="129"/>
      <c r="AIF14" s="129"/>
      <c r="AIG14" s="129"/>
      <c r="AIH14" s="129"/>
      <c r="AII14" s="129"/>
      <c r="AIJ14" s="129"/>
      <c r="AIK14" s="129"/>
      <c r="AIL14" s="129"/>
      <c r="AIM14" s="129"/>
      <c r="AIN14" s="129"/>
      <c r="AIO14" s="129"/>
      <c r="AIP14" s="129"/>
      <c r="AIQ14" s="129"/>
      <c r="AIR14" s="129"/>
      <c r="AIS14" s="129"/>
      <c r="AIT14" s="129"/>
      <c r="AIU14" s="129"/>
      <c r="AIV14" s="129"/>
      <c r="AIW14" s="129"/>
      <c r="AIX14" s="129"/>
      <c r="AIY14" s="129"/>
      <c r="AIZ14" s="129"/>
      <c r="AJA14" s="129"/>
      <c r="AJB14" s="129"/>
      <c r="AJC14" s="129"/>
      <c r="AJD14" s="129"/>
      <c r="AJE14" s="129"/>
      <c r="AJF14" s="129"/>
      <c r="AJG14" s="129"/>
      <c r="AJH14" s="129"/>
      <c r="AJI14" s="129"/>
      <c r="AJJ14" s="129"/>
      <c r="AJK14" s="129"/>
      <c r="AJL14" s="129"/>
      <c r="AJM14" s="129"/>
      <c r="AJN14" s="129"/>
      <c r="AJO14" s="129"/>
      <c r="AJP14" s="129"/>
      <c r="AJQ14" s="129"/>
      <c r="AJR14" s="129"/>
      <c r="AJS14" s="129"/>
      <c r="AJT14" s="129"/>
      <c r="AJU14" s="129"/>
      <c r="AJV14" s="129"/>
      <c r="AJW14" s="129"/>
      <c r="AJX14" s="129"/>
      <c r="AJY14" s="129"/>
      <c r="AJZ14" s="129"/>
      <c r="AKA14" s="129"/>
      <c r="AKB14" s="129"/>
      <c r="AKC14" s="129"/>
      <c r="AKD14" s="129"/>
      <c r="AKE14" s="129"/>
      <c r="AKF14" s="129"/>
      <c r="AKG14" s="129"/>
      <c r="AKH14" s="129"/>
      <c r="AKI14" s="129"/>
      <c r="AKJ14" s="129"/>
      <c r="AKK14" s="129"/>
      <c r="AKL14" s="129"/>
      <c r="AKM14" s="129"/>
      <c r="AKN14" s="129"/>
      <c r="AKO14" s="129"/>
      <c r="AKP14" s="129"/>
      <c r="AKQ14" s="129"/>
      <c r="AKR14" s="129"/>
      <c r="AKS14" s="129"/>
      <c r="AKT14" s="129"/>
      <c r="AKU14" s="129"/>
      <c r="AKV14" s="129"/>
      <c r="AKW14" s="129"/>
      <c r="AKX14" s="129"/>
      <c r="AKY14" s="129"/>
      <c r="AKZ14" s="129"/>
      <c r="ALA14" s="129"/>
      <c r="ALB14" s="129"/>
      <c r="ALC14" s="129"/>
      <c r="ALD14" s="129"/>
      <c r="ALE14" s="129"/>
      <c r="ALF14" s="129"/>
      <c r="ALG14" s="129"/>
      <c r="ALH14" s="129"/>
      <c r="ALI14" s="129"/>
      <c r="ALJ14" s="129"/>
      <c r="ALK14" s="129"/>
      <c r="ALL14" s="129"/>
      <c r="ALM14" s="129"/>
      <c r="ALN14" s="129"/>
      <c r="ALO14" s="129"/>
      <c r="ALP14" s="129"/>
      <c r="ALQ14" s="129"/>
      <c r="ALR14" s="129"/>
      <c r="ALS14" s="129"/>
      <c r="ALT14" s="129"/>
      <c r="ALU14" s="129"/>
      <c r="ALV14" s="129"/>
      <c r="ALW14" s="129"/>
      <c r="ALX14" s="129"/>
      <c r="ALY14" s="129"/>
      <c r="ALZ14" s="129"/>
      <c r="AMA14" s="129"/>
      <c r="AMB14" s="129"/>
      <c r="AMC14" s="129"/>
      <c r="AMD14" s="129"/>
      <c r="AME14" s="129"/>
      <c r="AMF14" s="129"/>
      <c r="AMG14" s="129"/>
      <c r="AMH14" s="129"/>
      <c r="AMI14" s="129"/>
      <c r="AMJ14" s="129"/>
      <c r="AMK14" s="129"/>
      <c r="AML14" s="129"/>
      <c r="AMM14" s="129"/>
      <c r="AMN14" s="129"/>
      <c r="AMO14" s="129"/>
      <c r="AMP14" s="129"/>
      <c r="AMQ14" s="129"/>
      <c r="AMR14" s="129"/>
      <c r="AMS14" s="129"/>
      <c r="AMT14" s="129"/>
      <c r="AMU14" s="129"/>
      <c r="AMV14" s="129"/>
      <c r="AMW14" s="129"/>
      <c r="AMX14" s="129"/>
      <c r="AMY14" s="129"/>
      <c r="AMZ14" s="129"/>
      <c r="ANA14" s="129"/>
      <c r="ANB14" s="129"/>
      <c r="ANC14" s="129"/>
      <c r="AND14" s="129"/>
      <c r="ANE14" s="129"/>
      <c r="ANF14" s="129"/>
      <c r="ANG14" s="129"/>
      <c r="ANH14" s="129"/>
      <c r="ANI14" s="129"/>
      <c r="ANJ14" s="129"/>
      <c r="ANK14" s="129"/>
      <c r="ANL14" s="129"/>
      <c r="ANM14" s="129"/>
      <c r="ANN14" s="129"/>
      <c r="ANO14" s="129"/>
      <c r="ANP14" s="129"/>
      <c r="ANQ14" s="129"/>
      <c r="ANR14" s="129"/>
      <c r="ANS14" s="129"/>
      <c r="ANT14" s="129"/>
      <c r="ANU14" s="129"/>
      <c r="ANV14" s="129"/>
      <c r="ANW14" s="129"/>
      <c r="ANX14" s="129"/>
      <c r="ANY14" s="129"/>
      <c r="ANZ14" s="129"/>
      <c r="AOA14" s="129"/>
      <c r="AOB14" s="129"/>
      <c r="AOC14" s="129"/>
      <c r="AOD14" s="129"/>
      <c r="AOE14" s="129"/>
      <c r="AOF14" s="129"/>
      <c r="AOG14" s="129"/>
      <c r="AOH14" s="129"/>
      <c r="AOI14" s="129"/>
      <c r="AOJ14" s="129"/>
      <c r="AOK14" s="129"/>
      <c r="AOL14" s="129"/>
      <c r="AOM14" s="129"/>
      <c r="AON14" s="129"/>
      <c r="AOO14" s="129"/>
      <c r="AOP14" s="129"/>
      <c r="AOQ14" s="129"/>
      <c r="AOR14" s="129"/>
      <c r="AOS14" s="129"/>
      <c r="AOT14" s="129"/>
      <c r="AOU14" s="129"/>
      <c r="AOV14" s="129"/>
      <c r="AOW14" s="129"/>
      <c r="AOX14" s="129"/>
      <c r="AOY14" s="129"/>
      <c r="AOZ14" s="129"/>
      <c r="APA14" s="129"/>
      <c r="APB14" s="129"/>
      <c r="APC14" s="129"/>
      <c r="APD14" s="129"/>
      <c r="APE14" s="129"/>
      <c r="APF14" s="129"/>
      <c r="APG14" s="129"/>
      <c r="APH14" s="129"/>
      <c r="API14" s="129"/>
      <c r="APJ14" s="129"/>
      <c r="APK14" s="129"/>
      <c r="APL14" s="129"/>
      <c r="APM14" s="129"/>
      <c r="APN14" s="129"/>
      <c r="APO14" s="129"/>
      <c r="APP14" s="129"/>
      <c r="APQ14" s="129"/>
      <c r="APR14" s="129"/>
      <c r="APS14" s="129"/>
      <c r="APT14" s="129"/>
      <c r="APU14" s="129"/>
      <c r="APV14" s="129"/>
      <c r="APW14" s="129"/>
      <c r="APX14" s="129"/>
      <c r="APY14" s="129"/>
      <c r="APZ14" s="129"/>
      <c r="AQA14" s="129"/>
      <c r="AQB14" s="129"/>
      <c r="AQC14" s="129"/>
      <c r="AQD14" s="129"/>
      <c r="AQE14" s="129"/>
      <c r="AQF14" s="129"/>
      <c r="AQG14" s="129"/>
      <c r="AQH14" s="129"/>
      <c r="AQI14" s="129"/>
      <c r="AQJ14" s="129"/>
      <c r="AQK14" s="129"/>
      <c r="AQL14" s="129"/>
      <c r="AQM14" s="129"/>
      <c r="AQN14" s="129"/>
      <c r="AQO14" s="129"/>
      <c r="AQP14" s="129"/>
      <c r="AQQ14" s="129"/>
      <c r="AQR14" s="129"/>
      <c r="AQS14" s="129"/>
      <c r="AQT14" s="129"/>
      <c r="AQU14" s="129"/>
      <c r="AQV14" s="129"/>
      <c r="AQW14" s="129"/>
      <c r="AQX14" s="129"/>
      <c r="AQY14" s="129"/>
      <c r="AQZ14" s="129"/>
      <c r="ARA14" s="129"/>
      <c r="ARB14" s="129"/>
      <c r="ARC14" s="129"/>
      <c r="ARD14" s="129"/>
      <c r="ARE14" s="129"/>
      <c r="ARF14" s="129"/>
      <c r="ARG14" s="129"/>
      <c r="ARH14" s="129"/>
      <c r="ARI14" s="129"/>
      <c r="ARJ14" s="129"/>
      <c r="ARK14" s="129"/>
      <c r="ARL14" s="129"/>
      <c r="ARM14" s="129"/>
      <c r="ARN14" s="129"/>
      <c r="ARO14" s="129"/>
      <c r="ARP14" s="129"/>
      <c r="ARQ14" s="129"/>
      <c r="ARR14" s="129"/>
      <c r="ARS14" s="129"/>
      <c r="ART14" s="129"/>
      <c r="ARU14" s="129"/>
      <c r="ARV14" s="129"/>
      <c r="ARW14" s="129"/>
      <c r="ARX14" s="129"/>
      <c r="ARY14" s="129"/>
      <c r="ARZ14" s="129"/>
      <c r="ASA14" s="129"/>
      <c r="ASB14" s="129"/>
      <c r="ASC14" s="129"/>
      <c r="ASD14" s="129"/>
      <c r="ASE14" s="129"/>
      <c r="ASF14" s="129"/>
      <c r="ASG14" s="129"/>
      <c r="ASH14" s="129"/>
      <c r="ASI14" s="129"/>
      <c r="ASJ14" s="129"/>
      <c r="ASK14" s="129"/>
      <c r="ASL14" s="129"/>
      <c r="ASM14" s="129"/>
      <c r="ASN14" s="129"/>
      <c r="ASO14" s="129"/>
      <c r="ASP14" s="129"/>
      <c r="ASQ14" s="129"/>
      <c r="ASR14" s="129"/>
      <c r="ASS14" s="129"/>
      <c r="AST14" s="129"/>
      <c r="ASU14" s="129"/>
      <c r="ASV14" s="129"/>
      <c r="ASW14" s="129"/>
      <c r="ASX14" s="129"/>
      <c r="ASY14" s="129"/>
      <c r="ASZ14" s="129"/>
      <c r="ATA14" s="129"/>
      <c r="ATB14" s="129"/>
      <c r="ATC14" s="129"/>
      <c r="ATD14" s="129"/>
      <c r="ATE14" s="129"/>
      <c r="ATF14" s="129"/>
      <c r="ATG14" s="129"/>
      <c r="ATH14" s="129"/>
      <c r="ATI14" s="129"/>
      <c r="ATJ14" s="129"/>
      <c r="ATK14" s="129"/>
      <c r="ATL14" s="129"/>
      <c r="ATM14" s="129"/>
      <c r="ATN14" s="129"/>
      <c r="ATO14" s="129"/>
      <c r="ATP14" s="129"/>
      <c r="ATQ14" s="129"/>
      <c r="ATR14" s="129"/>
      <c r="ATS14" s="129"/>
      <c r="ATT14" s="129"/>
      <c r="ATU14" s="129"/>
      <c r="ATV14" s="129"/>
      <c r="ATW14" s="129"/>
      <c r="ATX14" s="129"/>
      <c r="ATY14" s="129"/>
      <c r="ATZ14" s="129"/>
      <c r="AUA14" s="129"/>
      <c r="AUB14" s="129"/>
      <c r="AUC14" s="129"/>
      <c r="AUD14" s="129"/>
      <c r="AUE14" s="129"/>
      <c r="AUF14" s="129"/>
      <c r="AUG14" s="129"/>
      <c r="AUH14" s="129"/>
      <c r="AUI14" s="129"/>
      <c r="AUJ14" s="129"/>
      <c r="AUK14" s="129"/>
      <c r="AUL14" s="129"/>
      <c r="AUM14" s="129"/>
      <c r="AUN14" s="129"/>
      <c r="AUO14" s="129"/>
      <c r="AUP14" s="129"/>
      <c r="AUQ14" s="129"/>
      <c r="AUR14" s="129"/>
      <c r="AUS14" s="129"/>
      <c r="AUT14" s="129"/>
      <c r="AUU14" s="129"/>
      <c r="AUV14" s="129"/>
      <c r="AUW14" s="129"/>
      <c r="AUX14" s="129"/>
      <c r="AUY14" s="129"/>
      <c r="AUZ14" s="129"/>
      <c r="AVA14" s="129"/>
      <c r="AVB14" s="129"/>
      <c r="AVC14" s="129"/>
      <c r="AVD14" s="129"/>
      <c r="AVE14" s="129"/>
      <c r="AVF14" s="129"/>
      <c r="AVG14" s="129"/>
      <c r="AVH14" s="129"/>
      <c r="AVI14" s="129"/>
      <c r="AVJ14" s="129"/>
      <c r="AVK14" s="129"/>
      <c r="AVL14" s="129"/>
      <c r="AVM14" s="129"/>
      <c r="AVN14" s="129"/>
      <c r="AVO14" s="129"/>
      <c r="AVP14" s="129"/>
      <c r="AVQ14" s="129"/>
      <c r="AVR14" s="129"/>
      <c r="AVS14" s="129"/>
      <c r="AVT14" s="129"/>
      <c r="AVU14" s="129"/>
      <c r="AVV14" s="129"/>
      <c r="AVW14" s="129"/>
      <c r="AVX14" s="129"/>
      <c r="AVY14" s="129"/>
      <c r="AVZ14" s="129"/>
      <c r="AWA14" s="129"/>
      <c r="AWB14" s="129"/>
      <c r="AWC14" s="129"/>
      <c r="AWD14" s="129"/>
      <c r="AWE14" s="129"/>
      <c r="AWF14" s="129"/>
      <c r="AWG14" s="129"/>
      <c r="AWH14" s="129"/>
      <c r="AWI14" s="129"/>
      <c r="AWJ14" s="129"/>
      <c r="AWK14" s="129"/>
      <c r="AWL14" s="129"/>
      <c r="AWM14" s="129"/>
      <c r="AWN14" s="129"/>
      <c r="AWO14" s="129"/>
      <c r="AWP14" s="129"/>
      <c r="AWQ14" s="129"/>
      <c r="AWR14" s="129"/>
      <c r="AWS14" s="129"/>
      <c r="AWT14" s="129"/>
      <c r="AWU14" s="129"/>
      <c r="AWV14" s="129"/>
      <c r="AWW14" s="129"/>
      <c r="AWX14" s="129"/>
      <c r="AWY14" s="129"/>
      <c r="AWZ14" s="129"/>
      <c r="AXA14" s="129"/>
      <c r="AXB14" s="129"/>
      <c r="AXC14" s="129"/>
      <c r="AXD14" s="129"/>
      <c r="AXE14" s="129"/>
      <c r="AXF14" s="129"/>
      <c r="AXG14" s="129"/>
      <c r="AXH14" s="129"/>
      <c r="AXI14" s="129"/>
      <c r="AXJ14" s="129"/>
      <c r="AXK14" s="129"/>
      <c r="AXL14" s="129"/>
      <c r="AXM14" s="129"/>
      <c r="AXN14" s="129"/>
      <c r="AXO14" s="129"/>
      <c r="AXP14" s="129"/>
      <c r="AXQ14" s="129"/>
      <c r="AXR14" s="129"/>
      <c r="AXS14" s="129"/>
      <c r="AXT14" s="129"/>
      <c r="AXU14" s="129"/>
      <c r="AXV14" s="129"/>
      <c r="AXW14" s="129"/>
      <c r="AXX14" s="129"/>
      <c r="AXY14" s="129"/>
      <c r="AXZ14" s="129"/>
      <c r="AYA14" s="129"/>
      <c r="AYB14" s="129"/>
      <c r="AYC14" s="129"/>
      <c r="AYD14" s="129"/>
      <c r="AYE14" s="129"/>
      <c r="AYF14" s="129"/>
      <c r="AYG14" s="129"/>
      <c r="AYH14" s="129"/>
      <c r="AYI14" s="129"/>
      <c r="AYJ14" s="129"/>
      <c r="AYK14" s="129"/>
      <c r="AYL14" s="129"/>
      <c r="AYM14" s="129"/>
      <c r="AYN14" s="129"/>
      <c r="AYO14" s="129"/>
      <c r="AYP14" s="129"/>
      <c r="AYQ14" s="129"/>
      <c r="AYR14" s="129"/>
      <c r="AYS14" s="129"/>
      <c r="AYT14" s="129"/>
      <c r="AYU14" s="129"/>
      <c r="AYV14" s="129"/>
      <c r="AYW14" s="129"/>
      <c r="AYX14" s="129"/>
      <c r="AYY14" s="129"/>
      <c r="AYZ14" s="129"/>
      <c r="AZA14" s="129"/>
      <c r="AZB14" s="129"/>
      <c r="AZC14" s="129"/>
      <c r="AZD14" s="129"/>
      <c r="AZE14" s="129"/>
      <c r="AZF14" s="129"/>
      <c r="AZG14" s="129"/>
      <c r="AZH14" s="129"/>
      <c r="AZI14" s="129"/>
      <c r="AZJ14" s="129"/>
      <c r="AZK14" s="129"/>
      <c r="AZL14" s="129"/>
      <c r="AZM14" s="129"/>
      <c r="AZN14" s="129"/>
      <c r="AZO14" s="129"/>
      <c r="AZP14" s="129"/>
      <c r="AZQ14" s="129"/>
      <c r="AZR14" s="129"/>
      <c r="AZS14" s="129"/>
      <c r="AZT14" s="129"/>
      <c r="AZU14" s="129"/>
      <c r="AZV14" s="129"/>
      <c r="AZW14" s="129"/>
      <c r="AZX14" s="129"/>
      <c r="AZY14" s="129"/>
      <c r="AZZ14" s="129"/>
      <c r="BAA14" s="129"/>
      <c r="BAB14" s="129"/>
      <c r="BAC14" s="129"/>
      <c r="BAD14" s="129"/>
      <c r="BAE14" s="129"/>
      <c r="BAF14" s="129"/>
      <c r="BAG14" s="129"/>
      <c r="BAH14" s="129"/>
      <c r="BAI14" s="129"/>
      <c r="BAJ14" s="129"/>
      <c r="BAK14" s="129"/>
      <c r="BAL14" s="129"/>
      <c r="BAM14" s="129"/>
      <c r="BAN14" s="129"/>
      <c r="BAO14" s="129"/>
      <c r="BAP14" s="129"/>
      <c r="BAQ14" s="129"/>
      <c r="BAR14" s="129"/>
      <c r="BAS14" s="129"/>
      <c r="BAT14" s="129"/>
      <c r="BAU14" s="129"/>
      <c r="BAV14" s="129"/>
      <c r="BAW14" s="129"/>
      <c r="BAX14" s="129"/>
      <c r="BAY14" s="129"/>
      <c r="BAZ14" s="129"/>
      <c r="BBA14" s="129"/>
      <c r="BBB14" s="129"/>
      <c r="BBC14" s="129"/>
      <c r="BBD14" s="129"/>
      <c r="BBE14" s="129"/>
      <c r="BBF14" s="129"/>
      <c r="BBG14" s="129"/>
      <c r="BBH14" s="129"/>
      <c r="BBI14" s="129"/>
      <c r="BBJ14" s="129"/>
      <c r="BBK14" s="129"/>
      <c r="BBL14" s="129"/>
      <c r="BBM14" s="129"/>
      <c r="BBN14" s="129"/>
      <c r="BBO14" s="129"/>
      <c r="BBP14" s="129"/>
      <c r="BBQ14" s="129"/>
      <c r="BBR14" s="129"/>
      <c r="BBS14" s="129"/>
      <c r="BBT14" s="129"/>
      <c r="BBU14" s="129"/>
      <c r="BBV14" s="129"/>
      <c r="BBW14" s="129"/>
      <c r="BBX14" s="129"/>
      <c r="BBY14" s="129"/>
      <c r="BBZ14" s="129"/>
      <c r="BCA14" s="129"/>
      <c r="BCB14" s="129"/>
      <c r="BCC14" s="129"/>
      <c r="BCD14" s="129"/>
      <c r="BCE14" s="129"/>
      <c r="BCF14" s="129"/>
      <c r="BCG14" s="129"/>
      <c r="BCH14" s="129"/>
      <c r="BCI14" s="129"/>
      <c r="BCJ14" s="129"/>
      <c r="BCK14" s="129"/>
      <c r="BCL14" s="129"/>
      <c r="BCM14" s="129"/>
      <c r="BCN14" s="129"/>
      <c r="BCO14" s="129"/>
      <c r="BCP14" s="129"/>
      <c r="BCQ14" s="129"/>
      <c r="BCR14" s="129"/>
      <c r="BCS14" s="129"/>
      <c r="BCT14" s="129"/>
      <c r="BCU14" s="129"/>
      <c r="BCV14" s="129"/>
      <c r="BCW14" s="129"/>
      <c r="BCX14" s="129"/>
      <c r="BCY14" s="129"/>
      <c r="BCZ14" s="129"/>
      <c r="BDA14" s="129"/>
      <c r="BDB14" s="129"/>
      <c r="BDC14" s="129"/>
      <c r="BDD14" s="129"/>
      <c r="BDE14" s="129"/>
      <c r="BDF14" s="129"/>
      <c r="BDG14" s="129"/>
      <c r="BDH14" s="129"/>
      <c r="BDI14" s="129"/>
      <c r="BDJ14" s="129"/>
      <c r="BDK14" s="129"/>
      <c r="BDL14" s="129"/>
      <c r="BDM14" s="129"/>
      <c r="BDN14" s="129"/>
      <c r="BDO14" s="129"/>
      <c r="BDP14" s="129"/>
      <c r="BDQ14" s="129"/>
      <c r="BDR14" s="129"/>
      <c r="BDS14" s="129"/>
      <c r="BDT14" s="129"/>
      <c r="BDU14" s="129"/>
      <c r="BDV14" s="129"/>
      <c r="BDW14" s="129"/>
      <c r="BDX14" s="129"/>
      <c r="BDY14" s="129"/>
      <c r="BDZ14" s="129"/>
      <c r="BEA14" s="129"/>
      <c r="BEB14" s="129"/>
      <c r="BEC14" s="129"/>
      <c r="BED14" s="129"/>
      <c r="BEE14" s="129"/>
      <c r="BEF14" s="129"/>
      <c r="BEG14" s="129"/>
      <c r="BEH14" s="129"/>
      <c r="BEI14" s="129"/>
      <c r="BEJ14" s="129"/>
      <c r="BEK14" s="129"/>
      <c r="BEL14" s="129"/>
      <c r="BEM14" s="129"/>
      <c r="BEN14" s="129"/>
      <c r="BEO14" s="129"/>
      <c r="BEP14" s="129"/>
      <c r="BEQ14" s="129"/>
      <c r="BER14" s="129"/>
      <c r="BES14" s="129"/>
      <c r="BET14" s="129"/>
      <c r="BEU14" s="129"/>
      <c r="BEV14" s="129"/>
      <c r="BEW14" s="129"/>
      <c r="BEX14" s="129"/>
      <c r="BEY14" s="129"/>
      <c r="BEZ14" s="129"/>
      <c r="BFA14" s="129"/>
      <c r="BFB14" s="129"/>
      <c r="BFC14" s="129"/>
      <c r="BFD14" s="129"/>
      <c r="BFE14" s="129"/>
      <c r="BFF14" s="129"/>
      <c r="BFG14" s="129"/>
      <c r="BFH14" s="129"/>
      <c r="BFI14" s="129"/>
      <c r="BFJ14" s="129"/>
      <c r="BFK14" s="129"/>
      <c r="BFL14" s="129"/>
      <c r="BFM14" s="129"/>
      <c r="BFN14" s="129"/>
      <c r="BFO14" s="129"/>
      <c r="BFP14" s="129"/>
      <c r="BFQ14" s="129"/>
      <c r="BFR14" s="129"/>
      <c r="BFS14" s="129"/>
      <c r="BFT14" s="129"/>
      <c r="BFU14" s="129"/>
      <c r="BFV14" s="129"/>
      <c r="BFW14" s="129"/>
      <c r="BFX14" s="129"/>
      <c r="BFY14" s="129"/>
      <c r="BFZ14" s="129"/>
      <c r="BGA14" s="129"/>
      <c r="BGB14" s="129"/>
      <c r="BGC14" s="129"/>
      <c r="BGD14" s="129"/>
      <c r="BGE14" s="129"/>
      <c r="BGF14" s="129"/>
      <c r="BGG14" s="129"/>
      <c r="BGH14" s="129"/>
      <c r="BGI14" s="129"/>
      <c r="BGJ14" s="129"/>
      <c r="BGK14" s="129"/>
      <c r="BGL14" s="129"/>
      <c r="BGM14" s="129"/>
      <c r="BGN14" s="129"/>
      <c r="BGO14" s="129"/>
      <c r="BGP14" s="129"/>
      <c r="BGQ14" s="129"/>
      <c r="BGR14" s="129"/>
      <c r="BGS14" s="129"/>
      <c r="BGT14" s="129"/>
      <c r="BGU14" s="129"/>
      <c r="BGV14" s="129"/>
      <c r="BGW14" s="129"/>
      <c r="BGX14" s="129"/>
      <c r="BGY14" s="129"/>
      <c r="BGZ14" s="129"/>
      <c r="BHA14" s="129"/>
      <c r="BHB14" s="129"/>
      <c r="BHC14" s="129"/>
      <c r="BHD14" s="129"/>
      <c r="BHE14" s="129"/>
      <c r="BHF14" s="129"/>
      <c r="BHG14" s="129"/>
      <c r="BHH14" s="129"/>
      <c r="BHI14" s="129"/>
      <c r="BHJ14" s="129"/>
      <c r="BHK14" s="129"/>
      <c r="BHL14" s="129"/>
      <c r="BHM14" s="129"/>
      <c r="BHN14" s="129"/>
      <c r="BHO14" s="129"/>
      <c r="BHP14" s="129"/>
      <c r="BHQ14" s="129"/>
      <c r="BHR14" s="129"/>
      <c r="BHS14" s="129"/>
      <c r="BHT14" s="129"/>
      <c r="BHU14" s="129"/>
      <c r="BHV14" s="129"/>
      <c r="BHW14" s="129"/>
      <c r="BHX14" s="129"/>
      <c r="BHY14" s="129"/>
      <c r="BHZ14" s="129"/>
      <c r="BIA14" s="129"/>
      <c r="BIB14" s="129"/>
      <c r="BIC14" s="129"/>
      <c r="BID14" s="129"/>
      <c r="BIE14" s="129"/>
      <c r="BIF14" s="129"/>
      <c r="BIG14" s="129"/>
      <c r="BIH14" s="129"/>
      <c r="BII14" s="129"/>
      <c r="BIJ14" s="129"/>
      <c r="BIK14" s="129"/>
      <c r="BIL14" s="129"/>
      <c r="BIM14" s="129"/>
      <c r="BIN14" s="129"/>
      <c r="BIO14" s="129"/>
      <c r="BIP14" s="129"/>
      <c r="BIQ14" s="129"/>
      <c r="BIR14" s="129"/>
      <c r="BIS14" s="129"/>
      <c r="BIT14" s="129"/>
      <c r="BIU14" s="129"/>
      <c r="BIV14" s="129"/>
      <c r="BIW14" s="129"/>
      <c r="BIX14" s="129"/>
      <c r="BIY14" s="129"/>
      <c r="BIZ14" s="129"/>
      <c r="BJA14" s="129"/>
      <c r="BJB14" s="129"/>
      <c r="BJC14" s="129"/>
      <c r="BJD14" s="129"/>
      <c r="BJE14" s="129"/>
      <c r="BJF14" s="129"/>
      <c r="BJG14" s="129"/>
      <c r="BJH14" s="129"/>
      <c r="BJI14" s="129"/>
      <c r="BJJ14" s="129"/>
      <c r="BJK14" s="129"/>
      <c r="BJL14" s="129"/>
      <c r="BJM14" s="129"/>
      <c r="BJN14" s="129"/>
      <c r="BJO14" s="129"/>
      <c r="BJP14" s="129"/>
      <c r="BJQ14" s="129"/>
      <c r="BJR14" s="129"/>
      <c r="BJS14" s="129"/>
      <c r="BJT14" s="129"/>
      <c r="BJU14" s="129"/>
      <c r="BJV14" s="129"/>
      <c r="BJW14" s="129"/>
      <c r="BJX14" s="129"/>
      <c r="BJY14" s="129"/>
      <c r="BJZ14" s="129"/>
      <c r="BKA14" s="129"/>
      <c r="BKB14" s="129"/>
      <c r="BKC14" s="129"/>
      <c r="BKD14" s="129"/>
      <c r="BKE14" s="129"/>
      <c r="BKF14" s="129"/>
      <c r="BKG14" s="129"/>
      <c r="BKH14" s="129"/>
      <c r="BKI14" s="129"/>
      <c r="BKJ14" s="129"/>
      <c r="BKK14" s="129"/>
      <c r="BKL14" s="129"/>
      <c r="BKM14" s="129"/>
      <c r="BKN14" s="129"/>
      <c r="BKO14" s="129"/>
      <c r="BKP14" s="129"/>
      <c r="BKQ14" s="129"/>
      <c r="BKR14" s="129"/>
      <c r="BKS14" s="129"/>
      <c r="BKT14" s="129"/>
      <c r="BKU14" s="129"/>
      <c r="BKV14" s="129"/>
      <c r="BKW14" s="129"/>
      <c r="BKX14" s="129"/>
      <c r="BKY14" s="129"/>
      <c r="BKZ14" s="129"/>
      <c r="BLA14" s="129"/>
      <c r="BLB14" s="129"/>
      <c r="BLC14" s="129"/>
      <c r="BLD14" s="129"/>
      <c r="BLE14" s="129"/>
      <c r="BLF14" s="129"/>
      <c r="BLG14" s="129"/>
      <c r="BLH14" s="129"/>
      <c r="BLI14" s="129"/>
      <c r="BLJ14" s="129"/>
      <c r="BLK14" s="129"/>
      <c r="BLL14" s="129"/>
      <c r="BLM14" s="129"/>
      <c r="BLN14" s="129"/>
      <c r="BLO14" s="129"/>
      <c r="BLP14" s="129"/>
      <c r="BLQ14" s="129"/>
      <c r="BLR14" s="129"/>
      <c r="BLS14" s="129"/>
      <c r="BLT14" s="129"/>
      <c r="BLU14" s="129"/>
      <c r="BLV14" s="129"/>
      <c r="BLW14" s="129"/>
      <c r="BLX14" s="129"/>
      <c r="BLY14" s="129"/>
      <c r="BLZ14" s="129"/>
      <c r="BMA14" s="129"/>
      <c r="BMB14" s="129"/>
      <c r="BMC14" s="129"/>
      <c r="BMD14" s="129"/>
      <c r="BME14" s="129"/>
      <c r="BMF14" s="129"/>
      <c r="BMG14" s="129"/>
      <c r="BMH14" s="129"/>
      <c r="BMI14" s="129"/>
      <c r="BMJ14" s="129"/>
      <c r="BMK14" s="129"/>
      <c r="BML14" s="129"/>
      <c r="BMM14" s="129"/>
      <c r="BMN14" s="129"/>
      <c r="BMO14" s="129"/>
      <c r="BMP14" s="129"/>
      <c r="BMQ14" s="129"/>
      <c r="BMR14" s="129"/>
      <c r="BMS14" s="129"/>
      <c r="BMT14" s="129"/>
      <c r="BMU14" s="129"/>
      <c r="BMV14" s="129"/>
      <c r="BMW14" s="129"/>
      <c r="BMX14" s="129"/>
      <c r="BMY14" s="129"/>
      <c r="BMZ14" s="129"/>
      <c r="BNA14" s="129"/>
      <c r="BNB14" s="129"/>
      <c r="BNC14" s="129"/>
      <c r="BND14" s="129"/>
      <c r="BNE14" s="129"/>
      <c r="BNF14" s="129"/>
      <c r="BNG14" s="129"/>
      <c r="BNH14" s="129"/>
      <c r="BNI14" s="129"/>
      <c r="BNJ14" s="129"/>
      <c r="BNK14" s="129"/>
      <c r="BNL14" s="129"/>
      <c r="BNM14" s="129"/>
      <c r="BNN14" s="129"/>
      <c r="BNO14" s="129"/>
      <c r="BNP14" s="129"/>
      <c r="BNQ14" s="129"/>
      <c r="BNR14" s="129"/>
      <c r="BNS14" s="129"/>
      <c r="BNT14" s="129"/>
      <c r="BNU14" s="129"/>
      <c r="BNV14" s="129"/>
      <c r="BNW14" s="129"/>
      <c r="BNX14" s="129"/>
      <c r="BNY14" s="129"/>
      <c r="BNZ14" s="129"/>
      <c r="BOA14" s="129"/>
      <c r="BOB14" s="129"/>
      <c r="BOC14" s="129"/>
      <c r="BOD14" s="129"/>
      <c r="BOE14" s="129"/>
      <c r="BOF14" s="129"/>
      <c r="BOG14" s="129"/>
      <c r="BOH14" s="129"/>
      <c r="BOI14" s="129"/>
      <c r="BOJ14" s="129"/>
      <c r="BOK14" s="129"/>
      <c r="BOL14" s="129"/>
      <c r="BOM14" s="129"/>
      <c r="BON14" s="129"/>
      <c r="BOO14" s="129"/>
      <c r="BOP14" s="129"/>
      <c r="BOQ14" s="129"/>
      <c r="BOR14" s="129"/>
      <c r="BOS14" s="129"/>
      <c r="BOT14" s="129"/>
      <c r="BOU14" s="129"/>
      <c r="BOV14" s="129"/>
      <c r="BOW14" s="129"/>
      <c r="BOX14" s="129"/>
      <c r="BOY14" s="129"/>
      <c r="BOZ14" s="129"/>
      <c r="BPA14" s="129"/>
      <c r="BPB14" s="129"/>
      <c r="BPC14" s="129"/>
      <c r="BPD14" s="129"/>
      <c r="BPE14" s="129"/>
      <c r="BPF14" s="129"/>
      <c r="BPG14" s="129"/>
      <c r="BPH14" s="129"/>
      <c r="BPI14" s="129"/>
      <c r="BPJ14" s="129"/>
      <c r="BPK14" s="129"/>
      <c r="BPL14" s="129"/>
      <c r="BPM14" s="129"/>
      <c r="BPN14" s="129"/>
      <c r="BPO14" s="129"/>
      <c r="BPP14" s="129"/>
      <c r="BPQ14" s="129"/>
      <c r="BPR14" s="129"/>
      <c r="BPS14" s="129"/>
      <c r="BPT14" s="129"/>
      <c r="BPU14" s="129"/>
      <c r="BPV14" s="129"/>
      <c r="BPW14" s="129"/>
      <c r="BPX14" s="129"/>
      <c r="BPY14" s="129"/>
      <c r="BPZ14" s="129"/>
      <c r="BQA14" s="129"/>
      <c r="BQB14" s="129"/>
      <c r="BQC14" s="129"/>
      <c r="BQD14" s="129"/>
      <c r="BQE14" s="129"/>
      <c r="BQF14" s="129"/>
      <c r="BQG14" s="129"/>
      <c r="BQH14" s="129"/>
      <c r="BQI14" s="129"/>
      <c r="BQJ14" s="129"/>
      <c r="BQK14" s="129"/>
      <c r="BQL14" s="129"/>
      <c r="BQM14" s="129"/>
      <c r="BQN14" s="129"/>
      <c r="BQO14" s="129"/>
      <c r="BQP14" s="129"/>
      <c r="BQQ14" s="129"/>
      <c r="BQR14" s="129"/>
      <c r="BQS14" s="129"/>
      <c r="BQT14" s="129"/>
      <c r="BQU14" s="129"/>
      <c r="BQV14" s="129"/>
      <c r="BQW14" s="129"/>
      <c r="BQX14" s="129"/>
      <c r="BQY14" s="129"/>
      <c r="BQZ14" s="129"/>
      <c r="BRA14" s="129"/>
      <c r="BRB14" s="129"/>
      <c r="BRC14" s="129"/>
      <c r="BRD14" s="129"/>
      <c r="BRE14" s="129"/>
      <c r="BRF14" s="129"/>
      <c r="BRG14" s="129"/>
      <c r="BRH14" s="129"/>
      <c r="BRI14" s="129"/>
      <c r="BRJ14" s="129"/>
      <c r="BRK14" s="129"/>
      <c r="BRL14" s="129"/>
      <c r="BRM14" s="129"/>
      <c r="BRN14" s="129"/>
      <c r="BRO14" s="129"/>
      <c r="BRP14" s="129"/>
      <c r="BRQ14" s="129"/>
      <c r="BRR14" s="129"/>
      <c r="BRS14" s="129"/>
      <c r="BRT14" s="129"/>
      <c r="BRU14" s="129"/>
      <c r="BRV14" s="129"/>
      <c r="BRW14" s="129"/>
      <c r="BRX14" s="129"/>
      <c r="BRY14" s="129"/>
      <c r="BRZ14" s="129"/>
      <c r="BSA14" s="129"/>
      <c r="BSB14" s="129"/>
      <c r="BSC14" s="129"/>
      <c r="BSD14" s="129"/>
      <c r="BSE14" s="129"/>
      <c r="BSF14" s="129"/>
      <c r="BSG14" s="129"/>
      <c r="BSH14" s="129"/>
      <c r="BSI14" s="129"/>
      <c r="BSJ14" s="129"/>
      <c r="BSK14" s="129"/>
      <c r="BSL14" s="129"/>
      <c r="BSM14" s="129"/>
      <c r="BSN14" s="129"/>
      <c r="BSO14" s="129"/>
      <c r="BSP14" s="129"/>
      <c r="BSQ14" s="129"/>
      <c r="BSR14" s="129"/>
      <c r="BSS14" s="129"/>
      <c r="BST14" s="129"/>
      <c r="BSU14" s="129"/>
      <c r="BSV14" s="129"/>
      <c r="BSW14" s="129"/>
      <c r="BSX14" s="129"/>
      <c r="BSY14" s="129"/>
      <c r="BSZ14" s="129"/>
      <c r="BTA14" s="129"/>
      <c r="BTB14" s="129"/>
      <c r="BTC14" s="129"/>
      <c r="BTD14" s="129"/>
      <c r="BTE14" s="129"/>
      <c r="BTF14" s="129"/>
      <c r="BTG14" s="129"/>
      <c r="BTH14" s="129"/>
      <c r="BTI14" s="129"/>
      <c r="BTJ14" s="129"/>
      <c r="BTK14" s="129"/>
      <c r="BTL14" s="129"/>
      <c r="BTM14" s="129"/>
      <c r="BTN14" s="129"/>
      <c r="BTO14" s="129"/>
      <c r="BTP14" s="129"/>
      <c r="BTQ14" s="129"/>
      <c r="BTR14" s="129"/>
      <c r="BTS14" s="129"/>
      <c r="BTT14" s="129"/>
      <c r="BTU14" s="129"/>
      <c r="BTV14" s="129"/>
      <c r="BTW14" s="129"/>
      <c r="BTX14" s="129"/>
      <c r="BTY14" s="129"/>
      <c r="BTZ14" s="129"/>
      <c r="BUA14" s="129"/>
      <c r="BUB14" s="129"/>
      <c r="BUC14" s="129"/>
      <c r="BUD14" s="129"/>
      <c r="BUE14" s="129"/>
      <c r="BUF14" s="129"/>
      <c r="BUG14" s="129"/>
      <c r="BUH14" s="129"/>
      <c r="BUI14" s="129"/>
      <c r="BUJ14" s="129"/>
      <c r="BUK14" s="129"/>
      <c r="BUL14" s="129"/>
      <c r="BUM14" s="129"/>
      <c r="BUN14" s="129"/>
      <c r="BUO14" s="129"/>
      <c r="BUP14" s="129"/>
      <c r="BUQ14" s="129"/>
      <c r="BUR14" s="129"/>
      <c r="BUS14" s="129"/>
      <c r="BUT14" s="129"/>
      <c r="BUU14" s="129"/>
      <c r="BUV14" s="129"/>
      <c r="BUW14" s="129"/>
      <c r="BUX14" s="129"/>
      <c r="BUY14" s="129"/>
      <c r="BUZ14" s="129"/>
      <c r="BVA14" s="129"/>
      <c r="BVB14" s="129"/>
      <c r="BVC14" s="129"/>
      <c r="BVD14" s="129"/>
      <c r="BVE14" s="129"/>
      <c r="BVF14" s="129"/>
      <c r="BVG14" s="129"/>
      <c r="BVH14" s="129"/>
      <c r="BVI14" s="129"/>
      <c r="BVJ14" s="129"/>
      <c r="BVK14" s="129"/>
      <c r="BVL14" s="129"/>
      <c r="BVM14" s="129"/>
      <c r="BVN14" s="129"/>
      <c r="BVO14" s="129"/>
      <c r="BVP14" s="129"/>
      <c r="BVQ14" s="129"/>
      <c r="BVR14" s="129"/>
      <c r="BVS14" s="129"/>
      <c r="BVT14" s="129"/>
      <c r="BVU14" s="129"/>
      <c r="BVV14" s="129"/>
      <c r="BVW14" s="129"/>
      <c r="BVX14" s="129"/>
      <c r="BVY14" s="129"/>
      <c r="BVZ14" s="129"/>
      <c r="BWA14" s="129"/>
      <c r="BWB14" s="129"/>
      <c r="BWC14" s="129"/>
      <c r="BWD14" s="129"/>
      <c r="BWE14" s="129"/>
      <c r="BWF14" s="129"/>
      <c r="BWG14" s="129"/>
      <c r="BWH14" s="129"/>
      <c r="BWI14" s="129"/>
      <c r="BWJ14" s="129"/>
      <c r="BWK14" s="129"/>
      <c r="BWL14" s="129"/>
      <c r="BWM14" s="129"/>
      <c r="BWN14" s="129"/>
      <c r="BWO14" s="129"/>
      <c r="BWP14" s="129"/>
      <c r="BWQ14" s="129"/>
      <c r="BWR14" s="129"/>
      <c r="BWS14" s="129"/>
      <c r="BWT14" s="129"/>
      <c r="BWU14" s="129"/>
      <c r="BWV14" s="129"/>
      <c r="BWW14" s="129"/>
      <c r="BWX14" s="129"/>
      <c r="BWY14" s="129"/>
      <c r="BWZ14" s="129"/>
      <c r="BXA14" s="129"/>
      <c r="BXB14" s="129"/>
      <c r="BXC14" s="129"/>
      <c r="BXD14" s="129"/>
      <c r="BXE14" s="129"/>
      <c r="BXF14" s="129"/>
      <c r="BXG14" s="129"/>
      <c r="BXH14" s="129"/>
      <c r="BXI14" s="129"/>
      <c r="BXJ14" s="129"/>
      <c r="BXK14" s="129"/>
      <c r="BXL14" s="129"/>
      <c r="BXM14" s="129"/>
      <c r="BXN14" s="129"/>
      <c r="BXO14" s="129"/>
      <c r="BXP14" s="129"/>
      <c r="BXQ14" s="129"/>
      <c r="BXR14" s="129"/>
      <c r="BXS14" s="129"/>
      <c r="BXT14" s="129"/>
      <c r="BXU14" s="129"/>
      <c r="BXV14" s="129"/>
      <c r="BXW14" s="129"/>
      <c r="BXX14" s="129"/>
      <c r="BXY14" s="129"/>
      <c r="BXZ14" s="129"/>
      <c r="BYA14" s="129"/>
      <c r="BYB14" s="129"/>
      <c r="BYC14" s="129"/>
      <c r="BYD14" s="129"/>
      <c r="BYE14" s="129"/>
      <c r="BYF14" s="129"/>
      <c r="BYG14" s="129"/>
      <c r="BYH14" s="129"/>
      <c r="BYI14" s="129"/>
      <c r="BYJ14" s="129"/>
      <c r="BYK14" s="129"/>
      <c r="BYL14" s="129"/>
      <c r="BYM14" s="129"/>
      <c r="BYN14" s="129"/>
      <c r="BYO14" s="129"/>
      <c r="BYP14" s="129"/>
      <c r="BYQ14" s="129"/>
      <c r="BYR14" s="129"/>
      <c r="BYS14" s="129"/>
      <c r="BYT14" s="129"/>
      <c r="BYU14" s="129"/>
      <c r="BYV14" s="129"/>
      <c r="BYW14" s="129"/>
      <c r="BYX14" s="129"/>
      <c r="BYY14" s="129"/>
      <c r="BYZ14" s="129"/>
      <c r="BZA14" s="129"/>
      <c r="BZB14" s="129"/>
      <c r="BZC14" s="129"/>
      <c r="BZD14" s="129"/>
      <c r="BZE14" s="129"/>
      <c r="BZF14" s="129"/>
      <c r="BZG14" s="129"/>
      <c r="BZH14" s="129"/>
      <c r="BZI14" s="129"/>
      <c r="BZJ14" s="129"/>
      <c r="BZK14" s="129"/>
      <c r="BZL14" s="129"/>
      <c r="BZM14" s="129"/>
      <c r="BZN14" s="129"/>
      <c r="BZO14" s="129"/>
      <c r="BZP14" s="129"/>
      <c r="BZQ14" s="129"/>
      <c r="BZR14" s="129"/>
      <c r="BZS14" s="129"/>
      <c r="BZT14" s="129"/>
      <c r="BZU14" s="129"/>
      <c r="BZV14" s="129"/>
      <c r="BZW14" s="129"/>
      <c r="BZX14" s="129"/>
      <c r="BZY14" s="129"/>
      <c r="BZZ14" s="129"/>
      <c r="CAA14" s="129"/>
      <c r="CAB14" s="129"/>
      <c r="CAC14" s="129"/>
      <c r="CAD14" s="129"/>
      <c r="CAE14" s="129"/>
      <c r="CAF14" s="129"/>
      <c r="CAG14" s="129"/>
      <c r="CAH14" s="129"/>
      <c r="CAI14" s="129"/>
      <c r="CAJ14" s="129"/>
      <c r="CAK14" s="129"/>
      <c r="CAL14" s="129"/>
      <c r="CAM14" s="129"/>
      <c r="CAN14" s="129"/>
      <c r="CAO14" s="129"/>
      <c r="CAP14" s="129"/>
      <c r="CAQ14" s="129"/>
      <c r="CAR14" s="129"/>
      <c r="CAS14" s="129"/>
      <c r="CAT14" s="129"/>
      <c r="CAU14" s="129"/>
      <c r="CAV14" s="129"/>
      <c r="CAW14" s="129"/>
      <c r="CAX14" s="129"/>
      <c r="CAY14" s="129"/>
      <c r="CAZ14" s="129"/>
      <c r="CBA14" s="129"/>
      <c r="CBB14" s="129"/>
      <c r="CBC14" s="129"/>
      <c r="CBD14" s="129"/>
      <c r="CBE14" s="129"/>
      <c r="CBF14" s="129"/>
      <c r="CBG14" s="129"/>
      <c r="CBH14" s="129"/>
      <c r="CBI14" s="129"/>
      <c r="CBJ14" s="129"/>
      <c r="CBK14" s="129"/>
      <c r="CBL14" s="129"/>
      <c r="CBM14" s="129"/>
      <c r="CBN14" s="129"/>
      <c r="CBO14" s="129"/>
      <c r="CBP14" s="129"/>
      <c r="CBQ14" s="129"/>
      <c r="CBR14" s="129"/>
      <c r="CBS14" s="129"/>
      <c r="CBT14" s="129"/>
      <c r="CBU14" s="129"/>
      <c r="CBV14" s="129"/>
      <c r="CBW14" s="129"/>
      <c r="CBX14" s="129"/>
      <c r="CBY14" s="129"/>
      <c r="CBZ14" s="129"/>
      <c r="CCA14" s="129"/>
      <c r="CCB14" s="129"/>
      <c r="CCC14" s="129"/>
      <c r="CCD14" s="129"/>
      <c r="CCE14" s="129"/>
      <c r="CCF14" s="129"/>
      <c r="CCG14" s="129"/>
      <c r="CCH14" s="129"/>
      <c r="CCI14" s="129"/>
      <c r="CCJ14" s="129"/>
      <c r="CCK14" s="129"/>
      <c r="CCL14" s="129"/>
      <c r="CCM14" s="129"/>
      <c r="CCN14" s="129"/>
      <c r="CCO14" s="129"/>
      <c r="CCP14" s="129"/>
      <c r="CCQ14" s="129"/>
      <c r="CCR14" s="129"/>
      <c r="CCS14" s="129"/>
      <c r="CCT14" s="129"/>
      <c r="CCU14" s="129"/>
      <c r="CCV14" s="129"/>
      <c r="CCW14" s="129"/>
      <c r="CCX14" s="129"/>
      <c r="CCY14" s="129"/>
      <c r="CCZ14" s="129"/>
      <c r="CDA14" s="129"/>
      <c r="CDB14" s="129"/>
      <c r="CDC14" s="129"/>
      <c r="CDD14" s="129"/>
      <c r="CDE14" s="129"/>
      <c r="CDF14" s="129"/>
      <c r="CDG14" s="129"/>
      <c r="CDH14" s="129"/>
      <c r="CDI14" s="129"/>
      <c r="CDJ14" s="129"/>
      <c r="CDK14" s="129"/>
      <c r="CDL14" s="129"/>
      <c r="CDM14" s="129"/>
      <c r="CDN14" s="129"/>
      <c r="CDO14" s="129"/>
      <c r="CDP14" s="129"/>
      <c r="CDQ14" s="129"/>
      <c r="CDR14" s="129"/>
      <c r="CDS14" s="129"/>
      <c r="CDT14" s="129"/>
      <c r="CDU14" s="129"/>
      <c r="CDV14" s="129"/>
      <c r="CDW14" s="129"/>
      <c r="CDX14" s="129"/>
      <c r="CDY14" s="129"/>
      <c r="CDZ14" s="129"/>
      <c r="CEA14" s="129"/>
      <c r="CEB14" s="129"/>
      <c r="CEC14" s="129"/>
      <c r="CED14" s="129"/>
      <c r="CEE14" s="129"/>
      <c r="CEF14" s="129"/>
      <c r="CEG14" s="129"/>
      <c r="CEH14" s="129"/>
      <c r="CEI14" s="129"/>
      <c r="CEJ14" s="129"/>
      <c r="CEK14" s="129"/>
      <c r="CEL14" s="129"/>
      <c r="CEM14" s="129"/>
      <c r="CEN14" s="129"/>
      <c r="CEO14" s="129"/>
      <c r="CEP14" s="129"/>
      <c r="CEQ14" s="129"/>
      <c r="CER14" s="129"/>
      <c r="CES14" s="129"/>
      <c r="CET14" s="129"/>
      <c r="CEU14" s="129"/>
      <c r="CEV14" s="129"/>
      <c r="CEW14" s="129"/>
      <c r="CEX14" s="129"/>
      <c r="CEY14" s="129"/>
      <c r="CEZ14" s="129"/>
      <c r="CFA14" s="129"/>
      <c r="CFB14" s="129"/>
      <c r="CFC14" s="129"/>
      <c r="CFD14" s="129"/>
      <c r="CFE14" s="129"/>
      <c r="CFF14" s="129"/>
      <c r="CFG14" s="129"/>
      <c r="CFH14" s="129"/>
      <c r="CFI14" s="129"/>
      <c r="CFJ14" s="129"/>
      <c r="CFK14" s="129"/>
      <c r="CFL14" s="129"/>
      <c r="CFM14" s="129"/>
      <c r="CFN14" s="129"/>
      <c r="CFO14" s="129"/>
      <c r="CFP14" s="129"/>
      <c r="CFQ14" s="129"/>
      <c r="CFR14" s="129"/>
      <c r="CFS14" s="129"/>
      <c r="CFT14" s="129"/>
      <c r="CFU14" s="129"/>
      <c r="CFV14" s="129"/>
      <c r="CFW14" s="129"/>
      <c r="CFX14" s="129"/>
      <c r="CFY14" s="129"/>
      <c r="CFZ14" s="129"/>
      <c r="CGA14" s="129"/>
      <c r="CGB14" s="129"/>
      <c r="CGC14" s="129"/>
      <c r="CGD14" s="129"/>
      <c r="CGE14" s="129"/>
      <c r="CGF14" s="129"/>
      <c r="CGG14" s="129"/>
      <c r="CGH14" s="129"/>
      <c r="CGI14" s="129"/>
      <c r="CGJ14" s="129"/>
      <c r="CGK14" s="129"/>
      <c r="CGL14" s="129"/>
      <c r="CGM14" s="129"/>
      <c r="CGN14" s="129"/>
      <c r="CGO14" s="129"/>
      <c r="CGP14" s="129"/>
      <c r="CGQ14" s="129"/>
      <c r="CGR14" s="129"/>
      <c r="CGS14" s="129"/>
      <c r="CGT14" s="129"/>
      <c r="CGU14" s="129"/>
      <c r="CGV14" s="129"/>
      <c r="CGW14" s="129"/>
      <c r="CGX14" s="129"/>
      <c r="CGY14" s="129"/>
      <c r="CGZ14" s="129"/>
      <c r="CHA14" s="129"/>
      <c r="CHB14" s="129"/>
      <c r="CHC14" s="129"/>
      <c r="CHD14" s="129"/>
      <c r="CHE14" s="129"/>
      <c r="CHF14" s="129"/>
      <c r="CHG14" s="129"/>
      <c r="CHH14" s="129"/>
      <c r="CHI14" s="129"/>
      <c r="CHJ14" s="129"/>
      <c r="CHK14" s="129"/>
      <c r="CHL14" s="129"/>
      <c r="CHM14" s="129"/>
      <c r="CHN14" s="129"/>
      <c r="CHO14" s="129"/>
      <c r="CHP14" s="129"/>
      <c r="CHQ14" s="129"/>
      <c r="CHR14" s="129"/>
      <c r="CHS14" s="129"/>
      <c r="CHT14" s="129"/>
      <c r="CHU14" s="129"/>
      <c r="CHV14" s="129"/>
      <c r="CHW14" s="129"/>
      <c r="CHX14" s="129"/>
      <c r="CHY14" s="129"/>
      <c r="CHZ14" s="129"/>
      <c r="CIA14" s="129"/>
      <c r="CIB14" s="129"/>
      <c r="CIC14" s="129"/>
      <c r="CID14" s="129"/>
      <c r="CIE14" s="129"/>
      <c r="CIF14" s="129"/>
      <c r="CIG14" s="129"/>
      <c r="CIH14" s="129"/>
      <c r="CII14" s="129"/>
      <c r="CIJ14" s="129"/>
      <c r="CIK14" s="129"/>
      <c r="CIL14" s="129"/>
      <c r="CIM14" s="129"/>
      <c r="CIN14" s="129"/>
      <c r="CIO14" s="129"/>
      <c r="CIP14" s="129"/>
      <c r="CIQ14" s="129"/>
      <c r="CIR14" s="129"/>
      <c r="CIS14" s="129"/>
      <c r="CIT14" s="129"/>
      <c r="CIU14" s="129"/>
      <c r="CIV14" s="129"/>
      <c r="CIW14" s="129"/>
      <c r="CIX14" s="129"/>
      <c r="CIY14" s="129"/>
      <c r="CIZ14" s="129"/>
      <c r="CJA14" s="129"/>
      <c r="CJB14" s="129"/>
      <c r="CJC14" s="129"/>
      <c r="CJD14" s="129"/>
      <c r="CJE14" s="129"/>
      <c r="CJF14" s="129"/>
      <c r="CJG14" s="129"/>
      <c r="CJH14" s="129"/>
      <c r="CJI14" s="129"/>
      <c r="CJJ14" s="129"/>
      <c r="CJK14" s="129"/>
      <c r="CJL14" s="129"/>
      <c r="CJM14" s="129"/>
      <c r="CJN14" s="129"/>
      <c r="CJO14" s="129"/>
      <c r="CJP14" s="129"/>
      <c r="CJQ14" s="129"/>
      <c r="CJR14" s="129"/>
      <c r="CJS14" s="129"/>
      <c r="CJT14" s="129"/>
      <c r="CJU14" s="129"/>
      <c r="CJV14" s="129"/>
      <c r="CJW14" s="129"/>
      <c r="CJX14" s="129"/>
      <c r="CJY14" s="129"/>
      <c r="CJZ14" s="129"/>
      <c r="CKA14" s="129"/>
      <c r="CKB14" s="129"/>
      <c r="CKC14" s="129"/>
      <c r="CKD14" s="129"/>
      <c r="CKE14" s="129"/>
      <c r="CKF14" s="129"/>
      <c r="CKG14" s="129"/>
      <c r="CKH14" s="129"/>
      <c r="CKI14" s="129"/>
      <c r="CKJ14" s="129"/>
      <c r="CKK14" s="129"/>
      <c r="CKL14" s="129"/>
      <c r="CKM14" s="129"/>
      <c r="CKN14" s="129"/>
      <c r="CKO14" s="129"/>
      <c r="CKP14" s="129"/>
      <c r="CKQ14" s="129"/>
      <c r="CKR14" s="129"/>
      <c r="CKS14" s="129"/>
      <c r="CKT14" s="129"/>
      <c r="CKU14" s="129"/>
      <c r="CKV14" s="129"/>
      <c r="CKW14" s="129"/>
      <c r="CKX14" s="129"/>
      <c r="CKY14" s="129"/>
      <c r="CKZ14" s="129"/>
      <c r="CLA14" s="129"/>
      <c r="CLB14" s="129"/>
      <c r="CLC14" s="129"/>
      <c r="CLD14" s="129"/>
      <c r="CLE14" s="129"/>
      <c r="CLF14" s="129"/>
      <c r="CLG14" s="129"/>
      <c r="CLH14" s="129"/>
      <c r="CLI14" s="129"/>
      <c r="CLJ14" s="129"/>
      <c r="CLK14" s="129"/>
      <c r="CLL14" s="129"/>
      <c r="CLM14" s="129"/>
      <c r="CLN14" s="129"/>
      <c r="CLO14" s="129"/>
      <c r="CLP14" s="129"/>
      <c r="CLQ14" s="129"/>
      <c r="CLR14" s="129"/>
      <c r="CLS14" s="129"/>
      <c r="CLT14" s="129"/>
      <c r="CLU14" s="129"/>
      <c r="CLV14" s="129"/>
      <c r="CLW14" s="129"/>
      <c r="CLX14" s="129"/>
      <c r="CLY14" s="129"/>
      <c r="CLZ14" s="129"/>
      <c r="CMA14" s="129"/>
      <c r="CMB14" s="129"/>
      <c r="CMC14" s="129"/>
      <c r="CMD14" s="129"/>
      <c r="CME14" s="129"/>
      <c r="CMF14" s="129"/>
      <c r="CMG14" s="129"/>
      <c r="CMH14" s="129"/>
      <c r="CMI14" s="129"/>
      <c r="CMJ14" s="129"/>
      <c r="CMK14" s="129"/>
      <c r="CML14" s="129"/>
      <c r="CMM14" s="129"/>
      <c r="CMN14" s="129"/>
      <c r="CMO14" s="129"/>
      <c r="CMP14" s="129"/>
      <c r="CMQ14" s="129"/>
      <c r="CMR14" s="129"/>
      <c r="CMS14" s="129"/>
      <c r="CMT14" s="129"/>
      <c r="CMU14" s="129"/>
      <c r="CMV14" s="129"/>
      <c r="CMW14" s="129"/>
      <c r="CMX14" s="129"/>
      <c r="CMY14" s="129"/>
      <c r="CMZ14" s="129"/>
      <c r="CNA14" s="129"/>
      <c r="CNB14" s="129"/>
      <c r="CNC14" s="129"/>
      <c r="CND14" s="129"/>
      <c r="CNE14" s="129"/>
      <c r="CNF14" s="129"/>
      <c r="CNG14" s="129"/>
      <c r="CNH14" s="129"/>
      <c r="CNI14" s="129"/>
      <c r="CNJ14" s="129"/>
      <c r="CNK14" s="129"/>
      <c r="CNL14" s="129"/>
      <c r="CNM14" s="129"/>
      <c r="CNN14" s="129"/>
      <c r="CNO14" s="129"/>
      <c r="CNP14" s="129"/>
      <c r="CNQ14" s="129"/>
      <c r="CNR14" s="129"/>
      <c r="CNS14" s="129"/>
      <c r="CNT14" s="129"/>
      <c r="CNU14" s="129"/>
      <c r="CNV14" s="129"/>
      <c r="CNW14" s="129"/>
      <c r="CNX14" s="129"/>
      <c r="CNY14" s="129"/>
      <c r="CNZ14" s="129"/>
      <c r="COA14" s="129"/>
      <c r="COB14" s="129"/>
      <c r="COC14" s="129"/>
      <c r="COD14" s="129"/>
      <c r="COE14" s="129"/>
      <c r="COF14" s="129"/>
      <c r="COG14" s="129"/>
      <c r="COH14" s="129"/>
      <c r="COI14" s="129"/>
      <c r="COJ14" s="129"/>
      <c r="COK14" s="129"/>
      <c r="COL14" s="129"/>
      <c r="COM14" s="129"/>
      <c r="CON14" s="129"/>
      <c r="COO14" s="129"/>
      <c r="COP14" s="129"/>
      <c r="COQ14" s="129"/>
      <c r="COR14" s="129"/>
      <c r="COS14" s="129"/>
      <c r="COT14" s="129"/>
      <c r="COU14" s="129"/>
      <c r="COV14" s="129"/>
      <c r="COW14" s="129"/>
      <c r="COX14" s="129"/>
      <c r="COY14" s="129"/>
      <c r="COZ14" s="129"/>
      <c r="CPA14" s="129"/>
      <c r="CPB14" s="129"/>
      <c r="CPC14" s="129"/>
      <c r="CPD14" s="129"/>
      <c r="CPE14" s="129"/>
      <c r="CPF14" s="129"/>
      <c r="CPG14" s="129"/>
      <c r="CPH14" s="129"/>
      <c r="CPI14" s="129"/>
      <c r="CPJ14" s="129"/>
      <c r="CPK14" s="129"/>
      <c r="CPL14" s="129"/>
      <c r="CPM14" s="129"/>
      <c r="CPN14" s="129"/>
      <c r="CPO14" s="129"/>
      <c r="CPP14" s="129"/>
      <c r="CPQ14" s="129"/>
      <c r="CPR14" s="129"/>
      <c r="CPS14" s="129"/>
      <c r="CPT14" s="129"/>
      <c r="CPU14" s="129"/>
      <c r="CPV14" s="129"/>
      <c r="CPW14" s="129"/>
      <c r="CPX14" s="129"/>
      <c r="CPY14" s="129"/>
      <c r="CPZ14" s="129"/>
      <c r="CQA14" s="129"/>
      <c r="CQB14" s="129"/>
      <c r="CQC14" s="129"/>
      <c r="CQD14" s="129"/>
      <c r="CQE14" s="129"/>
      <c r="CQF14" s="129"/>
      <c r="CQG14" s="129"/>
      <c r="CQH14" s="129"/>
      <c r="CQI14" s="129"/>
      <c r="CQJ14" s="129"/>
      <c r="CQK14" s="129"/>
      <c r="CQL14" s="129"/>
      <c r="CQM14" s="129"/>
      <c r="CQN14" s="129"/>
      <c r="CQO14" s="129"/>
      <c r="CQP14" s="129"/>
      <c r="CQQ14" s="129"/>
      <c r="CQR14" s="129"/>
      <c r="CQS14" s="129"/>
      <c r="CQT14" s="129"/>
      <c r="CQU14" s="129"/>
      <c r="CQV14" s="129"/>
      <c r="CQW14" s="129"/>
      <c r="CQX14" s="129"/>
      <c r="CQY14" s="129"/>
      <c r="CQZ14" s="129"/>
      <c r="CRA14" s="129"/>
      <c r="CRB14" s="129"/>
      <c r="CRC14" s="129"/>
      <c r="CRD14" s="129"/>
      <c r="CRE14" s="129"/>
      <c r="CRF14" s="129"/>
      <c r="CRG14" s="129"/>
      <c r="CRH14" s="129"/>
      <c r="CRI14" s="129"/>
      <c r="CRJ14" s="129"/>
      <c r="CRK14" s="129"/>
      <c r="CRL14" s="129"/>
      <c r="CRM14" s="129"/>
      <c r="CRN14" s="129"/>
      <c r="CRO14" s="129"/>
      <c r="CRP14" s="129"/>
      <c r="CRQ14" s="129"/>
      <c r="CRR14" s="129"/>
      <c r="CRS14" s="129"/>
      <c r="CRT14" s="129"/>
      <c r="CRU14" s="129"/>
      <c r="CRV14" s="129"/>
      <c r="CRW14" s="129"/>
      <c r="CRX14" s="129"/>
      <c r="CRY14" s="129"/>
      <c r="CRZ14" s="129"/>
      <c r="CSA14" s="129"/>
      <c r="CSB14" s="129"/>
      <c r="CSC14" s="129"/>
      <c r="CSD14" s="129"/>
      <c r="CSE14" s="129"/>
      <c r="CSF14" s="129"/>
      <c r="CSG14" s="129"/>
      <c r="CSH14" s="129"/>
      <c r="CSI14" s="129"/>
      <c r="CSJ14" s="129"/>
      <c r="CSK14" s="129"/>
      <c r="CSL14" s="129"/>
      <c r="CSM14" s="129"/>
      <c r="CSN14" s="129"/>
      <c r="CSO14" s="129"/>
      <c r="CSP14" s="129"/>
      <c r="CSQ14" s="129"/>
      <c r="CSR14" s="129"/>
      <c r="CSS14" s="129"/>
      <c r="CST14" s="129"/>
      <c r="CSU14" s="129"/>
      <c r="CSV14" s="129"/>
      <c r="CSW14" s="129"/>
      <c r="CSX14" s="129"/>
      <c r="CSY14" s="129"/>
      <c r="CSZ14" s="129"/>
      <c r="CTA14" s="129"/>
      <c r="CTB14" s="129"/>
      <c r="CTC14" s="129"/>
      <c r="CTD14" s="129"/>
      <c r="CTE14" s="129"/>
      <c r="CTF14" s="129"/>
      <c r="CTG14" s="129"/>
      <c r="CTH14" s="129"/>
      <c r="CTI14" s="129"/>
      <c r="CTJ14" s="129"/>
      <c r="CTK14" s="129"/>
      <c r="CTL14" s="129"/>
      <c r="CTM14" s="129"/>
      <c r="CTN14" s="129"/>
      <c r="CTO14" s="129"/>
      <c r="CTP14" s="129"/>
      <c r="CTQ14" s="129"/>
      <c r="CTR14" s="129"/>
      <c r="CTS14" s="129"/>
      <c r="CTT14" s="129"/>
      <c r="CTU14" s="129"/>
      <c r="CTV14" s="129"/>
      <c r="CTW14" s="129"/>
      <c r="CTX14" s="129"/>
      <c r="CTY14" s="129"/>
      <c r="CTZ14" s="129"/>
      <c r="CUA14" s="129"/>
      <c r="CUB14" s="129"/>
      <c r="CUC14" s="129"/>
      <c r="CUD14" s="129"/>
      <c r="CUE14" s="129"/>
      <c r="CUF14" s="129"/>
      <c r="CUG14" s="129"/>
      <c r="CUH14" s="129"/>
      <c r="CUI14" s="129"/>
      <c r="CUJ14" s="129"/>
      <c r="CUK14" s="129"/>
      <c r="CUL14" s="129"/>
      <c r="CUM14" s="129"/>
      <c r="CUN14" s="129"/>
      <c r="CUO14" s="129"/>
      <c r="CUP14" s="129"/>
      <c r="CUQ14" s="129"/>
      <c r="CUR14" s="129"/>
      <c r="CUS14" s="129"/>
      <c r="CUT14" s="129"/>
      <c r="CUU14" s="129"/>
      <c r="CUV14" s="129"/>
      <c r="CUW14" s="129"/>
      <c r="CUX14" s="129"/>
      <c r="CUY14" s="129"/>
      <c r="CUZ14" s="129"/>
      <c r="CVA14" s="129"/>
      <c r="CVB14" s="129"/>
      <c r="CVC14" s="129"/>
      <c r="CVD14" s="129"/>
      <c r="CVE14" s="129"/>
      <c r="CVF14" s="129"/>
      <c r="CVG14" s="129"/>
      <c r="CVH14" s="129"/>
      <c r="CVI14" s="129"/>
      <c r="CVJ14" s="129"/>
      <c r="CVK14" s="129"/>
      <c r="CVL14" s="129"/>
      <c r="CVM14" s="129"/>
      <c r="CVN14" s="129"/>
      <c r="CVO14" s="129"/>
      <c r="CVP14" s="129"/>
      <c r="CVQ14" s="129"/>
      <c r="CVR14" s="129"/>
      <c r="CVS14" s="129"/>
      <c r="CVT14" s="129"/>
      <c r="CVU14" s="129"/>
      <c r="CVV14" s="129"/>
      <c r="CVW14" s="129"/>
      <c r="CVX14" s="129"/>
      <c r="CVY14" s="129"/>
      <c r="CVZ14" s="129"/>
      <c r="CWA14" s="129"/>
      <c r="CWB14" s="129"/>
      <c r="CWC14" s="129"/>
      <c r="CWD14" s="129"/>
      <c r="CWE14" s="129"/>
      <c r="CWF14" s="129"/>
      <c r="CWG14" s="129"/>
      <c r="CWH14" s="129"/>
      <c r="CWI14" s="129"/>
      <c r="CWJ14" s="129"/>
      <c r="CWK14" s="129"/>
      <c r="CWL14" s="129"/>
      <c r="CWM14" s="129"/>
      <c r="CWN14" s="129"/>
      <c r="CWO14" s="129"/>
      <c r="CWP14" s="129"/>
      <c r="CWQ14" s="129"/>
      <c r="CWR14" s="129"/>
      <c r="CWS14" s="129"/>
      <c r="CWT14" s="129"/>
      <c r="CWU14" s="129"/>
      <c r="CWV14" s="129"/>
      <c r="CWW14" s="129"/>
      <c r="CWX14" s="129"/>
      <c r="CWY14" s="129"/>
      <c r="CWZ14" s="129"/>
      <c r="CXA14" s="129"/>
      <c r="CXB14" s="129"/>
      <c r="CXC14" s="129"/>
      <c r="CXD14" s="129"/>
      <c r="CXE14" s="129"/>
      <c r="CXF14" s="129"/>
      <c r="CXG14" s="129"/>
      <c r="CXH14" s="129"/>
      <c r="CXI14" s="129"/>
      <c r="CXJ14" s="129"/>
      <c r="CXK14" s="129"/>
      <c r="CXL14" s="129"/>
      <c r="CXM14" s="129"/>
      <c r="CXN14" s="129"/>
      <c r="CXO14" s="129"/>
      <c r="CXP14" s="129"/>
      <c r="CXQ14" s="129"/>
      <c r="CXR14" s="129"/>
      <c r="CXS14" s="129"/>
      <c r="CXT14" s="129"/>
      <c r="CXU14" s="129"/>
      <c r="CXV14" s="129"/>
      <c r="CXW14" s="129"/>
      <c r="CXX14" s="129"/>
      <c r="CXY14" s="129"/>
      <c r="CXZ14" s="129"/>
      <c r="CYA14" s="129"/>
      <c r="CYB14" s="129"/>
      <c r="CYC14" s="129"/>
      <c r="CYD14" s="129"/>
      <c r="CYE14" s="129"/>
      <c r="CYF14" s="129"/>
      <c r="CYG14" s="129"/>
      <c r="CYH14" s="129"/>
      <c r="CYI14" s="129"/>
      <c r="CYJ14" s="129"/>
      <c r="CYK14" s="129"/>
      <c r="CYL14" s="129"/>
      <c r="CYM14" s="129"/>
      <c r="CYN14" s="129"/>
      <c r="CYO14" s="129"/>
      <c r="CYP14" s="129"/>
      <c r="CYQ14" s="129"/>
      <c r="CYR14" s="129"/>
      <c r="CYS14" s="129"/>
      <c r="CYT14" s="129"/>
      <c r="CYU14" s="129"/>
      <c r="CYV14" s="129"/>
      <c r="CYW14" s="129"/>
      <c r="CYX14" s="129"/>
      <c r="CYY14" s="129"/>
      <c r="CYZ14" s="129"/>
      <c r="CZA14" s="129"/>
      <c r="CZB14" s="129"/>
      <c r="CZC14" s="129"/>
      <c r="CZD14" s="129"/>
      <c r="CZE14" s="129"/>
      <c r="CZF14" s="129"/>
      <c r="CZG14" s="129"/>
      <c r="CZH14" s="129"/>
      <c r="CZI14" s="129"/>
      <c r="CZJ14" s="129"/>
      <c r="CZK14" s="129"/>
      <c r="CZL14" s="129"/>
      <c r="CZM14" s="129"/>
      <c r="CZN14" s="129"/>
      <c r="CZO14" s="129"/>
      <c r="CZP14" s="129"/>
      <c r="CZQ14" s="129"/>
      <c r="CZR14" s="129"/>
      <c r="CZS14" s="129"/>
      <c r="CZT14" s="129"/>
      <c r="CZU14" s="129"/>
      <c r="CZV14" s="129"/>
      <c r="CZW14" s="129"/>
      <c r="CZX14" s="129"/>
      <c r="CZY14" s="129"/>
      <c r="CZZ14" s="129"/>
      <c r="DAA14" s="129"/>
      <c r="DAB14" s="129"/>
      <c r="DAC14" s="129"/>
      <c r="DAD14" s="129"/>
      <c r="DAE14" s="129"/>
      <c r="DAF14" s="129"/>
      <c r="DAG14" s="129"/>
      <c r="DAH14" s="129"/>
      <c r="DAI14" s="129"/>
      <c r="DAJ14" s="129"/>
      <c r="DAK14" s="129"/>
      <c r="DAL14" s="129"/>
      <c r="DAM14" s="129"/>
      <c r="DAN14" s="129"/>
      <c r="DAO14" s="129"/>
      <c r="DAP14" s="129"/>
      <c r="DAQ14" s="129"/>
      <c r="DAR14" s="129"/>
      <c r="DAS14" s="129"/>
      <c r="DAT14" s="129"/>
      <c r="DAU14" s="129"/>
      <c r="DAV14" s="129"/>
      <c r="DAW14" s="129"/>
      <c r="DAX14" s="129"/>
      <c r="DAY14" s="129"/>
      <c r="DAZ14" s="129"/>
      <c r="DBA14" s="129"/>
      <c r="DBB14" s="129"/>
      <c r="DBC14" s="129"/>
      <c r="DBD14" s="129"/>
      <c r="DBE14" s="129"/>
      <c r="DBF14" s="129"/>
      <c r="DBG14" s="129"/>
      <c r="DBH14" s="129"/>
      <c r="DBI14" s="129"/>
      <c r="DBJ14" s="129"/>
      <c r="DBK14" s="129"/>
      <c r="DBL14" s="129"/>
      <c r="DBM14" s="129"/>
      <c r="DBN14" s="129"/>
      <c r="DBO14" s="129"/>
      <c r="DBP14" s="129"/>
      <c r="DBQ14" s="129"/>
      <c r="DBR14" s="129"/>
      <c r="DBS14" s="129"/>
      <c r="DBT14" s="129"/>
      <c r="DBU14" s="129"/>
      <c r="DBV14" s="129"/>
      <c r="DBW14" s="129"/>
      <c r="DBX14" s="129"/>
      <c r="DBY14" s="129"/>
      <c r="DBZ14" s="129"/>
      <c r="DCA14" s="129"/>
      <c r="DCB14" s="129"/>
      <c r="DCC14" s="129"/>
      <c r="DCD14" s="129"/>
      <c r="DCE14" s="129"/>
      <c r="DCF14" s="129"/>
      <c r="DCG14" s="129"/>
      <c r="DCH14" s="129"/>
      <c r="DCI14" s="129"/>
      <c r="DCJ14" s="129"/>
      <c r="DCK14" s="129"/>
      <c r="DCL14" s="129"/>
      <c r="DCM14" s="129"/>
      <c r="DCN14" s="129"/>
      <c r="DCO14" s="129"/>
      <c r="DCP14" s="129"/>
      <c r="DCQ14" s="129"/>
      <c r="DCR14" s="129"/>
      <c r="DCS14" s="129"/>
      <c r="DCT14" s="129"/>
      <c r="DCU14" s="129"/>
      <c r="DCV14" s="129"/>
      <c r="DCW14" s="129"/>
      <c r="DCX14" s="129"/>
      <c r="DCY14" s="129"/>
      <c r="DCZ14" s="129"/>
      <c r="DDA14" s="129"/>
      <c r="DDB14" s="129"/>
      <c r="DDC14" s="129"/>
      <c r="DDD14" s="129"/>
      <c r="DDE14" s="129"/>
      <c r="DDF14" s="129"/>
      <c r="DDG14" s="129"/>
      <c r="DDH14" s="129"/>
      <c r="DDI14" s="129"/>
      <c r="DDJ14" s="129"/>
      <c r="DDK14" s="129"/>
      <c r="DDL14" s="129"/>
      <c r="DDM14" s="129"/>
      <c r="DDN14" s="129"/>
      <c r="DDO14" s="129"/>
      <c r="DDP14" s="129"/>
      <c r="DDQ14" s="129"/>
      <c r="DDR14" s="129"/>
      <c r="DDS14" s="129"/>
      <c r="DDT14" s="129"/>
      <c r="DDU14" s="129"/>
      <c r="DDV14" s="129"/>
      <c r="DDW14" s="129"/>
      <c r="DDX14" s="129"/>
      <c r="DDY14" s="129"/>
      <c r="DDZ14" s="129"/>
      <c r="DEA14" s="129"/>
      <c r="DEB14" s="129"/>
      <c r="DEC14" s="129"/>
      <c r="DED14" s="129"/>
      <c r="DEE14" s="129"/>
      <c r="DEF14" s="129"/>
      <c r="DEG14" s="129"/>
      <c r="DEH14" s="129"/>
      <c r="DEI14" s="129"/>
      <c r="DEJ14" s="129"/>
      <c r="DEK14" s="129"/>
      <c r="DEL14" s="129"/>
      <c r="DEM14" s="129"/>
      <c r="DEN14" s="129"/>
      <c r="DEO14" s="129"/>
      <c r="DEP14" s="129"/>
      <c r="DEQ14" s="129"/>
      <c r="DER14" s="129"/>
      <c r="DES14" s="129"/>
      <c r="DET14" s="129"/>
      <c r="DEU14" s="129"/>
      <c r="DEV14" s="129"/>
      <c r="DEW14" s="129"/>
      <c r="DEX14" s="129"/>
      <c r="DEY14" s="129"/>
      <c r="DEZ14" s="129"/>
      <c r="DFA14" s="129"/>
      <c r="DFB14" s="129"/>
      <c r="DFC14" s="129"/>
      <c r="DFD14" s="129"/>
      <c r="DFE14" s="129"/>
      <c r="DFF14" s="129"/>
      <c r="DFG14" s="129"/>
      <c r="DFH14" s="129"/>
      <c r="DFI14" s="129"/>
      <c r="DFJ14" s="129"/>
      <c r="DFK14" s="129"/>
      <c r="DFL14" s="129"/>
      <c r="DFM14" s="129"/>
      <c r="DFN14" s="129"/>
      <c r="DFO14" s="129"/>
      <c r="DFP14" s="129"/>
      <c r="DFQ14" s="129"/>
      <c r="DFR14" s="129"/>
      <c r="DFS14" s="129"/>
      <c r="DFT14" s="129"/>
      <c r="DFU14" s="129"/>
      <c r="DFV14" s="129"/>
      <c r="DFW14" s="129"/>
      <c r="DFX14" s="129"/>
      <c r="DFY14" s="129"/>
      <c r="DFZ14" s="129"/>
      <c r="DGA14" s="129"/>
      <c r="DGB14" s="129"/>
      <c r="DGC14" s="129"/>
      <c r="DGD14" s="129"/>
      <c r="DGE14" s="129"/>
      <c r="DGF14" s="129"/>
      <c r="DGG14" s="129"/>
      <c r="DGH14" s="129"/>
      <c r="DGI14" s="129"/>
      <c r="DGJ14" s="129"/>
      <c r="DGK14" s="129"/>
      <c r="DGL14" s="129"/>
      <c r="DGM14" s="129"/>
      <c r="DGN14" s="129"/>
      <c r="DGO14" s="129"/>
      <c r="DGP14" s="129"/>
      <c r="DGQ14" s="129"/>
      <c r="DGR14" s="129"/>
      <c r="DGS14" s="129"/>
      <c r="DGT14" s="129"/>
      <c r="DGU14" s="129"/>
      <c r="DGV14" s="129"/>
      <c r="DGW14" s="129"/>
      <c r="DGX14" s="129"/>
      <c r="DGY14" s="129"/>
      <c r="DGZ14" s="129"/>
      <c r="DHA14" s="129"/>
      <c r="DHB14" s="129"/>
      <c r="DHC14" s="129"/>
      <c r="DHD14" s="129"/>
      <c r="DHE14" s="129"/>
      <c r="DHF14" s="129"/>
      <c r="DHG14" s="129"/>
      <c r="DHH14" s="129"/>
      <c r="DHI14" s="129"/>
      <c r="DHJ14" s="129"/>
      <c r="DHK14" s="129"/>
      <c r="DHL14" s="129"/>
      <c r="DHM14" s="129"/>
      <c r="DHN14" s="129"/>
      <c r="DHO14" s="129"/>
      <c r="DHP14" s="129"/>
      <c r="DHQ14" s="129"/>
      <c r="DHR14" s="129"/>
      <c r="DHS14" s="129"/>
      <c r="DHT14" s="129"/>
      <c r="DHU14" s="129"/>
      <c r="DHV14" s="129"/>
      <c r="DHW14" s="129"/>
      <c r="DHX14" s="129"/>
      <c r="DHY14" s="129"/>
      <c r="DHZ14" s="129"/>
      <c r="DIA14" s="129"/>
      <c r="DIB14" s="129"/>
      <c r="DIC14" s="129"/>
      <c r="DID14" s="129"/>
      <c r="DIE14" s="129"/>
      <c r="DIF14" s="129"/>
      <c r="DIG14" s="129"/>
      <c r="DIH14" s="129"/>
      <c r="DII14" s="129"/>
      <c r="DIJ14" s="129"/>
      <c r="DIK14" s="129"/>
      <c r="DIL14" s="129"/>
      <c r="DIM14" s="129"/>
      <c r="DIN14" s="129"/>
      <c r="DIO14" s="129"/>
      <c r="DIP14" s="129"/>
      <c r="DIQ14" s="129"/>
      <c r="DIR14" s="129"/>
      <c r="DIS14" s="129"/>
      <c r="DIT14" s="129"/>
      <c r="DIU14" s="129"/>
      <c r="DIV14" s="129"/>
      <c r="DIW14" s="129"/>
      <c r="DIX14" s="129"/>
      <c r="DIY14" s="129"/>
      <c r="DIZ14" s="129"/>
      <c r="DJA14" s="129"/>
      <c r="DJB14" s="129"/>
      <c r="DJC14" s="129"/>
      <c r="DJD14" s="129"/>
      <c r="DJE14" s="129"/>
      <c r="DJF14" s="129"/>
      <c r="DJG14" s="129"/>
      <c r="DJH14" s="129"/>
      <c r="DJI14" s="129"/>
      <c r="DJJ14" s="129"/>
      <c r="DJK14" s="129"/>
      <c r="DJL14" s="129"/>
      <c r="DJM14" s="129"/>
      <c r="DJN14" s="129"/>
      <c r="DJO14" s="129"/>
      <c r="DJP14" s="129"/>
      <c r="DJQ14" s="129"/>
      <c r="DJR14" s="129"/>
      <c r="DJS14" s="129"/>
      <c r="DJT14" s="129"/>
      <c r="DJU14" s="129"/>
      <c r="DJV14" s="129"/>
      <c r="DJW14" s="129"/>
      <c r="DJX14" s="129"/>
      <c r="DJY14" s="129"/>
      <c r="DJZ14" s="129"/>
      <c r="DKA14" s="129"/>
      <c r="DKB14" s="129"/>
      <c r="DKC14" s="129"/>
      <c r="DKD14" s="129"/>
      <c r="DKE14" s="129"/>
      <c r="DKF14" s="129"/>
      <c r="DKG14" s="129"/>
      <c r="DKH14" s="129"/>
      <c r="DKI14" s="129"/>
      <c r="DKJ14" s="129"/>
      <c r="DKK14" s="129"/>
      <c r="DKL14" s="129"/>
      <c r="DKM14" s="129"/>
      <c r="DKN14" s="129"/>
      <c r="DKO14" s="129"/>
      <c r="DKP14" s="129"/>
      <c r="DKQ14" s="129"/>
      <c r="DKR14" s="129"/>
      <c r="DKS14" s="129"/>
      <c r="DKT14" s="129"/>
      <c r="DKU14" s="129"/>
      <c r="DKV14" s="129"/>
      <c r="DKW14" s="129"/>
      <c r="DKX14" s="129"/>
      <c r="DKY14" s="129"/>
      <c r="DKZ14" s="129"/>
      <c r="DLA14" s="129"/>
      <c r="DLB14" s="129"/>
      <c r="DLC14" s="129"/>
      <c r="DLD14" s="129"/>
      <c r="DLE14" s="129"/>
      <c r="DLF14" s="129"/>
      <c r="DLG14" s="129"/>
      <c r="DLH14" s="129"/>
      <c r="DLI14" s="129"/>
      <c r="DLJ14" s="129"/>
      <c r="DLK14" s="129"/>
      <c r="DLL14" s="129"/>
      <c r="DLM14" s="129"/>
      <c r="DLN14" s="129"/>
      <c r="DLO14" s="129"/>
      <c r="DLP14" s="129"/>
      <c r="DLQ14" s="129"/>
      <c r="DLR14" s="129"/>
      <c r="DLS14" s="129"/>
      <c r="DLT14" s="129"/>
      <c r="DLU14" s="129"/>
      <c r="DLV14" s="129"/>
      <c r="DLW14" s="129"/>
      <c r="DLX14" s="129"/>
      <c r="DLY14" s="129"/>
      <c r="DLZ14" s="129"/>
      <c r="DMA14" s="129"/>
      <c r="DMB14" s="129"/>
      <c r="DMC14" s="129"/>
      <c r="DMD14" s="129"/>
      <c r="DME14" s="129"/>
      <c r="DMF14" s="129"/>
      <c r="DMG14" s="129"/>
      <c r="DMH14" s="129"/>
      <c r="DMI14" s="129"/>
      <c r="DMJ14" s="129"/>
      <c r="DMK14" s="129"/>
      <c r="DML14" s="129"/>
      <c r="DMM14" s="129"/>
      <c r="DMN14" s="129"/>
      <c r="DMO14" s="129"/>
      <c r="DMP14" s="129"/>
      <c r="DMQ14" s="129"/>
      <c r="DMR14" s="129"/>
      <c r="DMS14" s="129"/>
      <c r="DMT14" s="129"/>
      <c r="DMU14" s="129"/>
      <c r="DMV14" s="129"/>
      <c r="DMW14" s="129"/>
      <c r="DMX14" s="129"/>
      <c r="DMY14" s="129"/>
      <c r="DMZ14" s="129"/>
      <c r="DNA14" s="129"/>
      <c r="DNB14" s="129"/>
      <c r="DNC14" s="129"/>
      <c r="DND14" s="129"/>
      <c r="DNE14" s="129"/>
      <c r="DNF14" s="129"/>
      <c r="DNG14" s="129"/>
      <c r="DNH14" s="129"/>
      <c r="DNI14" s="129"/>
      <c r="DNJ14" s="129"/>
      <c r="DNK14" s="129"/>
      <c r="DNL14" s="129"/>
      <c r="DNM14" s="129"/>
      <c r="DNN14" s="129"/>
      <c r="DNO14" s="129"/>
      <c r="DNP14" s="129"/>
      <c r="DNQ14" s="129"/>
      <c r="DNR14" s="129"/>
      <c r="DNS14" s="129"/>
      <c r="DNT14" s="129"/>
      <c r="DNU14" s="129"/>
      <c r="DNV14" s="129"/>
      <c r="DNW14" s="129"/>
      <c r="DNX14" s="129"/>
      <c r="DNY14" s="129"/>
      <c r="DNZ14" s="129"/>
      <c r="DOA14" s="129"/>
      <c r="DOB14" s="129"/>
      <c r="DOC14" s="129"/>
      <c r="DOD14" s="129"/>
      <c r="DOE14" s="129"/>
      <c r="DOF14" s="129"/>
      <c r="DOG14" s="129"/>
      <c r="DOH14" s="129"/>
      <c r="DOI14" s="129"/>
      <c r="DOJ14" s="129"/>
      <c r="DOK14" s="129"/>
      <c r="DOL14" s="129"/>
      <c r="DOM14" s="129"/>
      <c r="DON14" s="129"/>
      <c r="DOO14" s="129"/>
      <c r="DOP14" s="129"/>
      <c r="DOQ14" s="129"/>
      <c r="DOR14" s="129"/>
      <c r="DOS14" s="129"/>
      <c r="DOT14" s="129"/>
      <c r="DOU14" s="129"/>
      <c r="DOV14" s="129"/>
      <c r="DOW14" s="129"/>
      <c r="DOX14" s="129"/>
      <c r="DOY14" s="129"/>
      <c r="DOZ14" s="129"/>
      <c r="DPA14" s="129"/>
      <c r="DPB14" s="129"/>
      <c r="DPC14" s="129"/>
      <c r="DPD14" s="129"/>
      <c r="DPE14" s="129"/>
      <c r="DPF14" s="129"/>
      <c r="DPG14" s="129"/>
      <c r="DPH14" s="129"/>
      <c r="DPI14" s="129"/>
      <c r="DPJ14" s="129"/>
      <c r="DPK14" s="129"/>
      <c r="DPL14" s="129"/>
      <c r="DPM14" s="129"/>
      <c r="DPN14" s="129"/>
      <c r="DPO14" s="129"/>
      <c r="DPP14" s="129"/>
      <c r="DPQ14" s="129"/>
      <c r="DPR14" s="129"/>
      <c r="DPS14" s="129"/>
      <c r="DPT14" s="129"/>
      <c r="DPU14" s="129"/>
      <c r="DPV14" s="129"/>
      <c r="DPW14" s="129"/>
      <c r="DPX14" s="129"/>
      <c r="DPY14" s="129"/>
      <c r="DPZ14" s="129"/>
      <c r="DQA14" s="129"/>
      <c r="DQB14" s="129"/>
      <c r="DQC14" s="129"/>
      <c r="DQD14" s="129"/>
      <c r="DQE14" s="129"/>
      <c r="DQF14" s="129"/>
      <c r="DQG14" s="129"/>
      <c r="DQH14" s="129"/>
      <c r="DQI14" s="129"/>
      <c r="DQJ14" s="129"/>
      <c r="DQK14" s="129"/>
      <c r="DQL14" s="129"/>
      <c r="DQM14" s="129"/>
      <c r="DQN14" s="129"/>
      <c r="DQO14" s="129"/>
      <c r="DQP14" s="129"/>
      <c r="DQQ14" s="129"/>
      <c r="DQR14" s="129"/>
      <c r="DQS14" s="129"/>
      <c r="DQT14" s="129"/>
      <c r="DQU14" s="129"/>
      <c r="DQV14" s="129"/>
      <c r="DQW14" s="129"/>
      <c r="DQX14" s="129"/>
      <c r="DQY14" s="129"/>
      <c r="DQZ14" s="129"/>
      <c r="DRA14" s="129"/>
      <c r="DRB14" s="129"/>
      <c r="DRC14" s="129"/>
      <c r="DRD14" s="129"/>
      <c r="DRE14" s="129"/>
      <c r="DRF14" s="129"/>
      <c r="DRG14" s="129"/>
      <c r="DRH14" s="129"/>
      <c r="DRI14" s="129"/>
      <c r="DRJ14" s="129"/>
      <c r="DRK14" s="129"/>
      <c r="DRL14" s="129"/>
      <c r="DRM14" s="129"/>
      <c r="DRN14" s="129"/>
      <c r="DRO14" s="129"/>
      <c r="DRP14" s="129"/>
      <c r="DRQ14" s="129"/>
      <c r="DRR14" s="129"/>
      <c r="DRS14" s="129"/>
      <c r="DRT14" s="129"/>
      <c r="DRU14" s="129"/>
      <c r="DRV14" s="129"/>
      <c r="DRW14" s="129"/>
      <c r="DRX14" s="129"/>
      <c r="DRY14" s="129"/>
      <c r="DRZ14" s="129"/>
      <c r="DSA14" s="129"/>
      <c r="DSB14" s="129"/>
      <c r="DSC14" s="129"/>
      <c r="DSD14" s="129"/>
      <c r="DSE14" s="129"/>
      <c r="DSF14" s="129"/>
      <c r="DSG14" s="129"/>
      <c r="DSH14" s="129"/>
      <c r="DSI14" s="129"/>
      <c r="DSJ14" s="129"/>
      <c r="DSK14" s="129"/>
      <c r="DSL14" s="129"/>
      <c r="DSM14" s="129"/>
      <c r="DSN14" s="129"/>
      <c r="DSO14" s="129"/>
      <c r="DSP14" s="129"/>
      <c r="DSQ14" s="129"/>
      <c r="DSR14" s="129"/>
      <c r="DSS14" s="129"/>
      <c r="DST14" s="129"/>
      <c r="DSU14" s="129"/>
      <c r="DSV14" s="129"/>
      <c r="DSW14" s="129"/>
      <c r="DSX14" s="129"/>
      <c r="DSY14" s="129"/>
      <c r="DSZ14" s="129"/>
      <c r="DTA14" s="129"/>
      <c r="DTB14" s="129"/>
      <c r="DTC14" s="129"/>
      <c r="DTD14" s="129"/>
      <c r="DTE14" s="129"/>
      <c r="DTF14" s="129"/>
      <c r="DTG14" s="129"/>
      <c r="DTH14" s="129"/>
      <c r="DTI14" s="129"/>
      <c r="DTJ14" s="129"/>
      <c r="DTK14" s="129"/>
      <c r="DTL14" s="129"/>
      <c r="DTM14" s="129"/>
      <c r="DTN14" s="129"/>
      <c r="DTO14" s="129"/>
      <c r="DTP14" s="129"/>
      <c r="DTQ14" s="129"/>
      <c r="DTR14" s="129"/>
      <c r="DTS14" s="129"/>
      <c r="DTT14" s="129"/>
      <c r="DTU14" s="129"/>
      <c r="DTV14" s="129"/>
      <c r="DTW14" s="129"/>
      <c r="DTX14" s="129"/>
      <c r="DTY14" s="129"/>
      <c r="DTZ14" s="129"/>
      <c r="DUA14" s="129"/>
      <c r="DUB14" s="129"/>
      <c r="DUC14" s="129"/>
      <c r="DUD14" s="129"/>
      <c r="DUE14" s="129"/>
      <c r="DUF14" s="129"/>
      <c r="DUG14" s="129"/>
      <c r="DUH14" s="129"/>
      <c r="DUI14" s="129"/>
      <c r="DUJ14" s="129"/>
      <c r="DUK14" s="129"/>
      <c r="DUL14" s="129"/>
      <c r="DUM14" s="129"/>
      <c r="DUN14" s="129"/>
      <c r="DUO14" s="129"/>
      <c r="DUP14" s="129"/>
      <c r="DUQ14" s="129"/>
      <c r="DUR14" s="129"/>
      <c r="DUS14" s="129"/>
      <c r="DUT14" s="129"/>
      <c r="DUU14" s="129"/>
      <c r="DUV14" s="129"/>
      <c r="DUW14" s="129"/>
      <c r="DUX14" s="129"/>
      <c r="DUY14" s="129"/>
      <c r="DUZ14" s="129"/>
      <c r="DVA14" s="129"/>
      <c r="DVB14" s="129"/>
      <c r="DVC14" s="129"/>
      <c r="DVD14" s="129"/>
      <c r="DVE14" s="129"/>
      <c r="DVF14" s="129"/>
      <c r="DVG14" s="129"/>
      <c r="DVH14" s="129"/>
      <c r="DVI14" s="129"/>
      <c r="DVJ14" s="129"/>
      <c r="DVK14" s="129"/>
      <c r="DVL14" s="129"/>
      <c r="DVM14" s="129"/>
      <c r="DVN14" s="129"/>
      <c r="DVO14" s="129"/>
      <c r="DVP14" s="129"/>
      <c r="DVQ14" s="129"/>
      <c r="DVR14" s="129"/>
      <c r="DVS14" s="129"/>
      <c r="DVT14" s="129"/>
      <c r="DVU14" s="129"/>
      <c r="DVV14" s="129"/>
      <c r="DVW14" s="129"/>
      <c r="DVX14" s="129"/>
      <c r="DVY14" s="129"/>
      <c r="DVZ14" s="129"/>
      <c r="DWA14" s="129"/>
      <c r="DWB14" s="129"/>
      <c r="DWC14" s="129"/>
      <c r="DWD14" s="129"/>
      <c r="DWE14" s="129"/>
      <c r="DWF14" s="129"/>
      <c r="DWG14" s="129"/>
      <c r="DWH14" s="129"/>
      <c r="DWI14" s="129"/>
      <c r="DWJ14" s="129"/>
      <c r="DWK14" s="129"/>
      <c r="DWL14" s="129"/>
      <c r="DWM14" s="129"/>
      <c r="DWN14" s="129"/>
      <c r="DWO14" s="129"/>
      <c r="DWP14" s="129"/>
      <c r="DWQ14" s="129"/>
      <c r="DWR14" s="129"/>
      <c r="DWS14" s="129"/>
      <c r="DWT14" s="129"/>
      <c r="DWU14" s="129"/>
      <c r="DWV14" s="129"/>
      <c r="DWW14" s="129"/>
      <c r="DWX14" s="129"/>
      <c r="DWY14" s="129"/>
      <c r="DWZ14" s="129"/>
      <c r="DXA14" s="129"/>
      <c r="DXB14" s="129"/>
      <c r="DXC14" s="129"/>
      <c r="DXD14" s="129"/>
      <c r="DXE14" s="129"/>
      <c r="DXF14" s="129"/>
      <c r="DXG14" s="129"/>
      <c r="DXH14" s="129"/>
      <c r="DXI14" s="129"/>
      <c r="DXJ14" s="129"/>
      <c r="DXK14" s="129"/>
      <c r="DXL14" s="129"/>
      <c r="DXM14" s="129"/>
      <c r="DXN14" s="129"/>
      <c r="DXO14" s="129"/>
      <c r="DXP14" s="129"/>
      <c r="DXQ14" s="129"/>
      <c r="DXR14" s="129"/>
      <c r="DXS14" s="129"/>
      <c r="DXT14" s="129"/>
      <c r="DXU14" s="129"/>
      <c r="DXV14" s="129"/>
      <c r="DXW14" s="129"/>
      <c r="DXX14" s="129"/>
      <c r="DXY14" s="129"/>
      <c r="DXZ14" s="129"/>
      <c r="DYA14" s="129"/>
      <c r="DYB14" s="129"/>
      <c r="DYC14" s="129"/>
      <c r="DYD14" s="129"/>
      <c r="DYE14" s="129"/>
      <c r="DYF14" s="129"/>
      <c r="DYG14" s="129"/>
      <c r="DYH14" s="129"/>
      <c r="DYI14" s="129"/>
      <c r="DYJ14" s="129"/>
      <c r="DYK14" s="129"/>
      <c r="DYL14" s="129"/>
      <c r="DYM14" s="129"/>
      <c r="DYN14" s="129"/>
      <c r="DYO14" s="129"/>
      <c r="DYP14" s="129"/>
      <c r="DYQ14" s="129"/>
      <c r="DYR14" s="129"/>
      <c r="DYS14" s="129"/>
      <c r="DYT14" s="129"/>
      <c r="DYU14" s="129"/>
      <c r="DYV14" s="129"/>
      <c r="DYW14" s="129"/>
      <c r="DYX14" s="129"/>
      <c r="DYY14" s="129"/>
      <c r="DYZ14" s="129"/>
      <c r="DZA14" s="129"/>
      <c r="DZB14" s="129"/>
      <c r="DZC14" s="129"/>
      <c r="DZD14" s="129"/>
      <c r="DZE14" s="129"/>
      <c r="DZF14" s="129"/>
      <c r="DZG14" s="129"/>
      <c r="DZH14" s="129"/>
      <c r="DZI14" s="129"/>
      <c r="DZJ14" s="129"/>
      <c r="DZK14" s="129"/>
      <c r="DZL14" s="129"/>
      <c r="DZM14" s="129"/>
      <c r="DZN14" s="129"/>
      <c r="DZO14" s="129"/>
      <c r="DZP14" s="129"/>
      <c r="DZQ14" s="129"/>
      <c r="DZR14" s="129"/>
      <c r="DZS14" s="129"/>
      <c r="DZT14" s="129"/>
      <c r="DZU14" s="129"/>
      <c r="DZV14" s="129"/>
      <c r="DZW14" s="129"/>
      <c r="DZX14" s="129"/>
      <c r="DZY14" s="129"/>
      <c r="DZZ14" s="129"/>
      <c r="EAA14" s="129"/>
      <c r="EAB14" s="129"/>
      <c r="EAC14" s="129"/>
      <c r="EAD14" s="129"/>
      <c r="EAE14" s="129"/>
      <c r="EAF14" s="129"/>
      <c r="EAG14" s="129"/>
      <c r="EAH14" s="129"/>
      <c r="EAI14" s="129"/>
      <c r="EAJ14" s="129"/>
      <c r="EAK14" s="129"/>
      <c r="EAL14" s="129"/>
      <c r="EAM14" s="129"/>
      <c r="EAN14" s="129"/>
      <c r="EAO14" s="129"/>
      <c r="EAP14" s="129"/>
      <c r="EAQ14" s="129"/>
      <c r="EAR14" s="129"/>
      <c r="EAS14" s="129"/>
      <c r="EAT14" s="129"/>
      <c r="EAU14" s="129"/>
      <c r="EAV14" s="129"/>
      <c r="EAW14" s="129"/>
      <c r="EAX14" s="129"/>
      <c r="EAY14" s="129"/>
      <c r="EAZ14" s="129"/>
      <c r="EBA14" s="129"/>
      <c r="EBB14" s="129"/>
      <c r="EBC14" s="129"/>
      <c r="EBD14" s="129"/>
      <c r="EBE14" s="129"/>
      <c r="EBF14" s="129"/>
      <c r="EBG14" s="129"/>
      <c r="EBH14" s="129"/>
      <c r="EBI14" s="129"/>
      <c r="EBJ14" s="129"/>
      <c r="EBK14" s="129"/>
      <c r="EBL14" s="129"/>
      <c r="EBM14" s="129"/>
      <c r="EBN14" s="129"/>
      <c r="EBO14" s="129"/>
      <c r="EBP14" s="129"/>
      <c r="EBQ14" s="129"/>
      <c r="EBR14" s="129"/>
      <c r="EBS14" s="129"/>
      <c r="EBT14" s="129"/>
      <c r="EBU14" s="129"/>
      <c r="EBV14" s="129"/>
      <c r="EBW14" s="129"/>
      <c r="EBX14" s="129"/>
      <c r="EBY14" s="129"/>
      <c r="EBZ14" s="129"/>
      <c r="ECA14" s="129"/>
      <c r="ECB14" s="129"/>
      <c r="ECC14" s="129"/>
      <c r="ECD14" s="129"/>
      <c r="ECE14" s="129"/>
      <c r="ECF14" s="129"/>
      <c r="ECG14" s="129"/>
      <c r="ECH14" s="129"/>
      <c r="ECI14" s="129"/>
      <c r="ECJ14" s="129"/>
      <c r="ECK14" s="129"/>
      <c r="ECL14" s="129"/>
      <c r="ECM14" s="129"/>
      <c r="ECN14" s="129"/>
      <c r="ECO14" s="129"/>
      <c r="ECP14" s="129"/>
      <c r="ECQ14" s="129"/>
      <c r="ECR14" s="129"/>
      <c r="ECS14" s="129"/>
      <c r="ECT14" s="129"/>
      <c r="ECU14" s="129"/>
      <c r="ECV14" s="129"/>
      <c r="ECW14" s="129"/>
      <c r="ECX14" s="129"/>
      <c r="ECY14" s="129"/>
      <c r="ECZ14" s="129"/>
      <c r="EDA14" s="129"/>
      <c r="EDB14" s="129"/>
      <c r="EDC14" s="129"/>
      <c r="EDD14" s="129"/>
      <c r="EDE14" s="129"/>
      <c r="EDF14" s="129"/>
      <c r="EDG14" s="129"/>
      <c r="EDH14" s="129"/>
      <c r="EDI14" s="129"/>
      <c r="EDJ14" s="129"/>
      <c r="EDK14" s="129"/>
      <c r="EDL14" s="129"/>
      <c r="EDM14" s="129"/>
      <c r="EDN14" s="129"/>
      <c r="EDO14" s="129"/>
      <c r="EDP14" s="129"/>
      <c r="EDQ14" s="129"/>
      <c r="EDR14" s="129"/>
      <c r="EDS14" s="129"/>
      <c r="EDT14" s="129"/>
      <c r="EDU14" s="129"/>
      <c r="EDV14" s="129"/>
      <c r="EDW14" s="129"/>
      <c r="EDX14" s="129"/>
      <c r="EDY14" s="129"/>
      <c r="EDZ14" s="129"/>
      <c r="EEA14" s="129"/>
      <c r="EEB14" s="129"/>
      <c r="EEC14" s="129"/>
      <c r="EED14" s="129"/>
      <c r="EEE14" s="129"/>
      <c r="EEF14" s="129"/>
      <c r="EEG14" s="129"/>
      <c r="EEH14" s="129"/>
      <c r="EEI14" s="129"/>
      <c r="EEJ14" s="129"/>
      <c r="EEK14" s="129"/>
      <c r="EEL14" s="129"/>
      <c r="EEM14" s="129"/>
      <c r="EEN14" s="129"/>
      <c r="EEO14" s="129"/>
      <c r="EEP14" s="129"/>
      <c r="EEQ14" s="129"/>
      <c r="EER14" s="129"/>
      <c r="EES14" s="129"/>
      <c r="EET14" s="129"/>
      <c r="EEU14" s="129"/>
      <c r="EEV14" s="129"/>
      <c r="EEW14" s="129"/>
      <c r="EEX14" s="129"/>
      <c r="EEY14" s="129"/>
      <c r="EEZ14" s="129"/>
      <c r="EFA14" s="129"/>
      <c r="EFB14" s="129"/>
      <c r="EFC14" s="129"/>
      <c r="EFD14" s="129"/>
      <c r="EFE14" s="129"/>
      <c r="EFF14" s="129"/>
      <c r="EFG14" s="129"/>
      <c r="EFH14" s="129"/>
      <c r="EFI14" s="129"/>
      <c r="EFJ14" s="129"/>
      <c r="EFK14" s="129"/>
      <c r="EFL14" s="129"/>
      <c r="EFM14" s="129"/>
      <c r="EFN14" s="129"/>
      <c r="EFO14" s="129"/>
      <c r="EFP14" s="129"/>
      <c r="EFQ14" s="129"/>
      <c r="EFR14" s="129"/>
      <c r="EFS14" s="129"/>
      <c r="EFT14" s="129"/>
      <c r="EFU14" s="129"/>
      <c r="EFV14" s="129"/>
      <c r="EFW14" s="129"/>
      <c r="EFX14" s="129"/>
      <c r="EFY14" s="129"/>
      <c r="EFZ14" s="129"/>
      <c r="EGA14" s="129"/>
      <c r="EGB14" s="129"/>
      <c r="EGC14" s="129"/>
      <c r="EGD14" s="129"/>
      <c r="EGE14" s="129"/>
      <c r="EGF14" s="129"/>
      <c r="EGG14" s="129"/>
      <c r="EGH14" s="129"/>
      <c r="EGI14" s="129"/>
      <c r="EGJ14" s="129"/>
      <c r="EGK14" s="129"/>
      <c r="EGL14" s="129"/>
      <c r="EGM14" s="129"/>
      <c r="EGN14" s="129"/>
      <c r="EGO14" s="129"/>
      <c r="EGP14" s="129"/>
      <c r="EGQ14" s="129"/>
      <c r="EGR14" s="129"/>
      <c r="EGS14" s="129"/>
      <c r="EGT14" s="129"/>
      <c r="EGU14" s="129"/>
      <c r="EGV14" s="129"/>
      <c r="EGW14" s="129"/>
      <c r="EGX14" s="129"/>
      <c r="EGY14" s="129"/>
      <c r="EGZ14" s="129"/>
      <c r="EHA14" s="129"/>
      <c r="EHB14" s="129"/>
      <c r="EHC14" s="129"/>
      <c r="EHD14" s="129"/>
      <c r="EHE14" s="129"/>
      <c r="EHF14" s="129"/>
      <c r="EHG14" s="129"/>
      <c r="EHH14" s="129"/>
      <c r="EHI14" s="129"/>
      <c r="EHJ14" s="129"/>
      <c r="EHK14" s="129"/>
      <c r="EHL14" s="129"/>
      <c r="EHM14" s="129"/>
      <c r="EHN14" s="129"/>
      <c r="EHO14" s="129"/>
      <c r="EHP14" s="129"/>
      <c r="EHQ14" s="129"/>
      <c r="EHR14" s="129"/>
      <c r="EHS14" s="129"/>
      <c r="EHT14" s="129"/>
      <c r="EHU14" s="129"/>
      <c r="EHV14" s="129"/>
      <c r="EHW14" s="129"/>
      <c r="EHX14" s="129"/>
      <c r="EHY14" s="129"/>
      <c r="EHZ14" s="129"/>
      <c r="EIA14" s="129"/>
      <c r="EIB14" s="129"/>
      <c r="EIC14" s="129"/>
      <c r="EID14" s="129"/>
      <c r="EIE14" s="129"/>
      <c r="EIF14" s="129"/>
      <c r="EIG14" s="129"/>
      <c r="EIH14" s="129"/>
      <c r="EII14" s="129"/>
      <c r="EIJ14" s="129"/>
      <c r="EIK14" s="129"/>
      <c r="EIL14" s="129"/>
      <c r="EIM14" s="129"/>
      <c r="EIN14" s="129"/>
      <c r="EIO14" s="129"/>
      <c r="EIP14" s="129"/>
      <c r="EIQ14" s="129"/>
      <c r="EIR14" s="129"/>
      <c r="EIS14" s="129"/>
      <c r="EIT14" s="129"/>
      <c r="EIU14" s="129"/>
      <c r="EIV14" s="129"/>
      <c r="EIW14" s="129"/>
      <c r="EIX14" s="129"/>
      <c r="EIY14" s="129"/>
      <c r="EIZ14" s="129"/>
      <c r="EJA14" s="129"/>
      <c r="EJB14" s="129"/>
      <c r="EJC14" s="129"/>
      <c r="EJD14" s="129"/>
      <c r="EJE14" s="129"/>
      <c r="EJF14" s="129"/>
      <c r="EJG14" s="129"/>
      <c r="EJH14" s="129"/>
      <c r="EJI14" s="129"/>
      <c r="EJJ14" s="129"/>
      <c r="EJK14" s="129"/>
      <c r="EJL14" s="129"/>
      <c r="EJM14" s="129"/>
      <c r="EJN14" s="129"/>
      <c r="EJO14" s="129"/>
      <c r="EJP14" s="129"/>
      <c r="EJQ14" s="129"/>
      <c r="EJR14" s="129"/>
      <c r="EJS14" s="129"/>
      <c r="EJT14" s="129"/>
      <c r="EJU14" s="129"/>
      <c r="EJV14" s="129"/>
      <c r="EJW14" s="129"/>
      <c r="EJX14" s="129"/>
      <c r="EJY14" s="129"/>
      <c r="EJZ14" s="129"/>
      <c r="EKA14" s="129"/>
      <c r="EKB14" s="129"/>
      <c r="EKC14" s="129"/>
      <c r="EKD14" s="129"/>
      <c r="EKE14" s="129"/>
      <c r="EKF14" s="129"/>
      <c r="EKG14" s="129"/>
      <c r="EKH14" s="129"/>
      <c r="EKI14" s="129"/>
      <c r="EKJ14" s="129"/>
      <c r="EKK14" s="129"/>
      <c r="EKL14" s="129"/>
      <c r="EKM14" s="129"/>
      <c r="EKN14" s="129"/>
      <c r="EKO14" s="129"/>
      <c r="EKP14" s="129"/>
      <c r="EKQ14" s="129"/>
      <c r="EKR14" s="129"/>
      <c r="EKS14" s="129"/>
      <c r="EKT14" s="129"/>
      <c r="EKU14" s="129"/>
      <c r="EKV14" s="129"/>
      <c r="EKW14" s="129"/>
      <c r="EKX14" s="129"/>
      <c r="EKY14" s="129"/>
      <c r="EKZ14" s="129"/>
      <c r="ELA14" s="129"/>
      <c r="ELB14" s="129"/>
      <c r="ELC14" s="129"/>
      <c r="ELD14" s="129"/>
      <c r="ELE14" s="129"/>
      <c r="ELF14" s="129"/>
      <c r="ELG14" s="129"/>
      <c r="ELH14" s="129"/>
      <c r="ELI14" s="129"/>
      <c r="ELJ14" s="129"/>
      <c r="ELK14" s="129"/>
      <c r="ELL14" s="129"/>
      <c r="ELM14" s="129"/>
      <c r="ELN14" s="129"/>
      <c r="ELO14" s="129"/>
      <c r="ELP14" s="129"/>
      <c r="ELQ14" s="129"/>
      <c r="ELR14" s="129"/>
      <c r="ELS14" s="129"/>
      <c r="ELT14" s="129"/>
      <c r="ELU14" s="129"/>
      <c r="ELV14" s="129"/>
      <c r="ELW14" s="129"/>
      <c r="ELX14" s="129"/>
      <c r="ELY14" s="129"/>
      <c r="ELZ14" s="129"/>
      <c r="EMA14" s="129"/>
      <c r="EMB14" s="129"/>
      <c r="EMC14" s="129"/>
      <c r="EMD14" s="129"/>
      <c r="EME14" s="129"/>
      <c r="EMF14" s="129"/>
      <c r="EMG14" s="129"/>
      <c r="EMH14" s="129"/>
      <c r="EMI14" s="129"/>
      <c r="EMJ14" s="129"/>
      <c r="EMK14" s="129"/>
      <c r="EML14" s="129"/>
      <c r="EMM14" s="129"/>
      <c r="EMN14" s="129"/>
      <c r="EMO14" s="129"/>
      <c r="EMP14" s="129"/>
      <c r="EMQ14" s="129"/>
      <c r="EMR14" s="129"/>
      <c r="EMS14" s="129"/>
      <c r="EMT14" s="129"/>
      <c r="EMU14" s="129"/>
      <c r="EMV14" s="129"/>
      <c r="EMW14" s="129"/>
      <c r="EMX14" s="129"/>
      <c r="EMY14" s="129"/>
      <c r="EMZ14" s="129"/>
      <c r="ENA14" s="129"/>
      <c r="ENB14" s="129"/>
      <c r="ENC14" s="129"/>
      <c r="END14" s="129"/>
      <c r="ENE14" s="129"/>
      <c r="ENF14" s="129"/>
      <c r="ENG14" s="129"/>
      <c r="ENH14" s="129"/>
      <c r="ENI14" s="129"/>
      <c r="ENJ14" s="129"/>
      <c r="ENK14" s="129"/>
      <c r="ENL14" s="129"/>
      <c r="ENM14" s="129"/>
      <c r="ENN14" s="129"/>
      <c r="ENO14" s="129"/>
      <c r="ENP14" s="129"/>
      <c r="ENQ14" s="129"/>
      <c r="ENR14" s="129"/>
      <c r="ENS14" s="129"/>
      <c r="ENT14" s="129"/>
      <c r="ENU14" s="129"/>
      <c r="ENV14" s="129"/>
      <c r="ENW14" s="129"/>
      <c r="ENX14" s="129"/>
      <c r="ENY14" s="129"/>
      <c r="ENZ14" s="129"/>
      <c r="EOA14" s="129"/>
      <c r="EOB14" s="129"/>
      <c r="EOC14" s="129"/>
      <c r="EOD14" s="129"/>
      <c r="EOE14" s="129"/>
      <c r="EOF14" s="129"/>
      <c r="EOG14" s="129"/>
      <c r="EOH14" s="129"/>
      <c r="EOI14" s="129"/>
      <c r="EOJ14" s="129"/>
      <c r="EOK14" s="129"/>
      <c r="EOL14" s="129"/>
      <c r="EOM14" s="129"/>
      <c r="EON14" s="129"/>
      <c r="EOO14" s="129"/>
      <c r="EOP14" s="129"/>
      <c r="EOQ14" s="129"/>
      <c r="EOR14" s="129"/>
      <c r="EOS14" s="129"/>
      <c r="EOT14" s="129"/>
      <c r="EOU14" s="129"/>
      <c r="EOV14" s="129"/>
      <c r="EOW14" s="129"/>
      <c r="EOX14" s="129"/>
      <c r="EOY14" s="129"/>
      <c r="EOZ14" s="129"/>
      <c r="EPA14" s="129"/>
      <c r="EPB14" s="129"/>
      <c r="EPC14" s="129"/>
      <c r="EPD14" s="129"/>
      <c r="EPE14" s="129"/>
      <c r="EPF14" s="129"/>
      <c r="EPG14" s="129"/>
      <c r="EPH14" s="129"/>
      <c r="EPI14" s="129"/>
      <c r="EPJ14" s="129"/>
      <c r="EPK14" s="129"/>
      <c r="EPL14" s="129"/>
      <c r="EPM14" s="129"/>
      <c r="EPN14" s="129"/>
      <c r="EPO14" s="129"/>
      <c r="EPP14" s="129"/>
      <c r="EPQ14" s="129"/>
      <c r="EPR14" s="129"/>
      <c r="EPS14" s="129"/>
      <c r="EPT14" s="129"/>
      <c r="EPU14" s="129"/>
      <c r="EPV14" s="129"/>
      <c r="EPW14" s="129"/>
      <c r="EPX14" s="129"/>
      <c r="EPY14" s="129"/>
      <c r="EPZ14" s="129"/>
      <c r="EQA14" s="129"/>
      <c r="EQB14" s="129"/>
      <c r="EQC14" s="129"/>
      <c r="EQD14" s="129"/>
      <c r="EQE14" s="129"/>
      <c r="EQF14" s="129"/>
      <c r="EQG14" s="129"/>
      <c r="EQH14" s="129"/>
      <c r="EQI14" s="129"/>
      <c r="EQJ14" s="129"/>
      <c r="EQK14" s="129"/>
      <c r="EQL14" s="129"/>
      <c r="EQM14" s="129"/>
      <c r="EQN14" s="129"/>
      <c r="EQO14" s="129"/>
      <c r="EQP14" s="129"/>
      <c r="EQQ14" s="129"/>
      <c r="EQR14" s="129"/>
      <c r="EQS14" s="129"/>
      <c r="EQT14" s="129"/>
      <c r="EQU14" s="129"/>
      <c r="EQV14" s="129"/>
      <c r="EQW14" s="129"/>
      <c r="EQX14" s="129"/>
      <c r="EQY14" s="129"/>
      <c r="EQZ14" s="129"/>
      <c r="ERA14" s="129"/>
      <c r="ERB14" s="129"/>
      <c r="ERC14" s="129"/>
      <c r="ERD14" s="129"/>
      <c r="ERE14" s="129"/>
      <c r="ERF14" s="129"/>
      <c r="ERG14" s="129"/>
      <c r="ERH14" s="129"/>
      <c r="ERI14" s="129"/>
      <c r="ERJ14" s="129"/>
      <c r="ERK14" s="129"/>
      <c r="ERL14" s="129"/>
      <c r="ERM14" s="129"/>
      <c r="ERN14" s="129"/>
      <c r="ERO14" s="129"/>
      <c r="ERP14" s="129"/>
      <c r="ERQ14" s="129"/>
      <c r="ERR14" s="129"/>
      <c r="ERS14" s="129"/>
      <c r="ERT14" s="129"/>
      <c r="ERU14" s="129"/>
      <c r="ERV14" s="129"/>
      <c r="ERW14" s="129"/>
      <c r="ERX14" s="129"/>
      <c r="ERY14" s="129"/>
      <c r="ERZ14" s="129"/>
      <c r="ESA14" s="129"/>
      <c r="ESB14" s="129"/>
      <c r="ESC14" s="129"/>
      <c r="ESD14" s="129"/>
      <c r="ESE14" s="129"/>
      <c r="ESF14" s="129"/>
      <c r="ESG14" s="129"/>
      <c r="ESH14" s="129"/>
      <c r="ESI14" s="129"/>
      <c r="ESJ14" s="129"/>
      <c r="ESK14" s="129"/>
      <c r="ESL14" s="129"/>
      <c r="ESM14" s="129"/>
      <c r="ESN14" s="129"/>
      <c r="ESO14" s="129"/>
      <c r="ESP14" s="129"/>
      <c r="ESQ14" s="129"/>
      <c r="ESR14" s="129"/>
      <c r="ESS14" s="129"/>
      <c r="EST14" s="129"/>
      <c r="ESU14" s="129"/>
      <c r="ESV14" s="129"/>
      <c r="ESW14" s="129"/>
      <c r="ESX14" s="129"/>
      <c r="ESY14" s="129"/>
      <c r="ESZ14" s="129"/>
      <c r="ETA14" s="129"/>
      <c r="ETB14" s="129"/>
      <c r="ETC14" s="129"/>
      <c r="ETD14" s="129"/>
      <c r="ETE14" s="129"/>
      <c r="ETF14" s="129"/>
      <c r="ETG14" s="129"/>
      <c r="ETH14" s="129"/>
      <c r="ETI14" s="129"/>
      <c r="ETJ14" s="129"/>
      <c r="ETK14" s="129"/>
      <c r="ETL14" s="129"/>
      <c r="ETM14" s="129"/>
      <c r="ETN14" s="129"/>
      <c r="ETO14" s="129"/>
      <c r="ETP14" s="129"/>
      <c r="ETQ14" s="129"/>
      <c r="ETR14" s="129"/>
      <c r="ETS14" s="129"/>
      <c r="ETT14" s="129"/>
      <c r="ETU14" s="129"/>
      <c r="ETV14" s="129"/>
      <c r="ETW14" s="129"/>
      <c r="ETX14" s="129"/>
      <c r="ETY14" s="129"/>
      <c r="ETZ14" s="129"/>
      <c r="EUA14" s="129"/>
      <c r="EUB14" s="129"/>
      <c r="EUC14" s="129"/>
      <c r="EUD14" s="129"/>
      <c r="EUE14" s="129"/>
      <c r="EUF14" s="129"/>
      <c r="EUG14" s="129"/>
      <c r="EUH14" s="129"/>
      <c r="EUI14" s="129"/>
      <c r="EUJ14" s="129"/>
      <c r="EUK14" s="129"/>
      <c r="EUL14" s="129"/>
      <c r="EUM14" s="129"/>
      <c r="EUN14" s="129"/>
      <c r="EUO14" s="129"/>
      <c r="EUP14" s="129"/>
      <c r="EUQ14" s="129"/>
      <c r="EUR14" s="129"/>
      <c r="EUS14" s="129"/>
      <c r="EUT14" s="129"/>
      <c r="EUU14" s="129"/>
      <c r="EUV14" s="129"/>
      <c r="EUW14" s="129"/>
      <c r="EUX14" s="129"/>
      <c r="EUY14" s="129"/>
      <c r="EUZ14" s="129"/>
      <c r="EVA14" s="129"/>
      <c r="EVB14" s="129"/>
      <c r="EVC14" s="129"/>
      <c r="EVD14" s="129"/>
      <c r="EVE14" s="129"/>
      <c r="EVF14" s="129"/>
      <c r="EVG14" s="129"/>
      <c r="EVH14" s="129"/>
      <c r="EVI14" s="129"/>
      <c r="EVJ14" s="129"/>
      <c r="EVK14" s="129"/>
      <c r="EVL14" s="129"/>
      <c r="EVM14" s="129"/>
      <c r="EVN14" s="129"/>
      <c r="EVO14" s="129"/>
      <c r="EVP14" s="129"/>
      <c r="EVQ14" s="129"/>
      <c r="EVR14" s="129"/>
      <c r="EVS14" s="129"/>
      <c r="EVT14" s="129"/>
      <c r="EVU14" s="129"/>
      <c r="EVV14" s="129"/>
      <c r="EVW14" s="129"/>
      <c r="EVX14" s="129"/>
      <c r="EVY14" s="129"/>
      <c r="EVZ14" s="129"/>
      <c r="EWA14" s="129"/>
      <c r="EWB14" s="129"/>
      <c r="EWC14" s="129"/>
      <c r="EWD14" s="129"/>
      <c r="EWE14" s="129"/>
      <c r="EWF14" s="129"/>
      <c r="EWG14" s="129"/>
      <c r="EWH14" s="129"/>
      <c r="EWI14" s="129"/>
      <c r="EWJ14" s="129"/>
      <c r="EWK14" s="129"/>
      <c r="EWL14" s="129"/>
      <c r="EWM14" s="129"/>
      <c r="EWN14" s="129"/>
      <c r="EWO14" s="129"/>
      <c r="EWP14" s="129"/>
      <c r="EWQ14" s="129"/>
      <c r="EWR14" s="129"/>
      <c r="EWS14" s="129"/>
      <c r="EWT14" s="129"/>
      <c r="EWU14" s="129"/>
      <c r="EWV14" s="129"/>
      <c r="EWW14" s="129"/>
      <c r="EWX14" s="129"/>
      <c r="EWY14" s="129"/>
      <c r="EWZ14" s="129"/>
      <c r="EXA14" s="129"/>
      <c r="EXB14" s="129"/>
      <c r="EXC14" s="129"/>
      <c r="EXD14" s="129"/>
      <c r="EXE14" s="129"/>
      <c r="EXF14" s="129"/>
      <c r="EXG14" s="129"/>
      <c r="EXH14" s="129"/>
      <c r="EXI14" s="129"/>
      <c r="EXJ14" s="129"/>
      <c r="EXK14" s="129"/>
      <c r="EXL14" s="129"/>
      <c r="EXM14" s="129"/>
      <c r="EXN14" s="129"/>
      <c r="EXO14" s="129"/>
      <c r="EXP14" s="129"/>
      <c r="EXQ14" s="129"/>
      <c r="EXR14" s="129"/>
      <c r="EXS14" s="129"/>
      <c r="EXT14" s="129"/>
      <c r="EXU14" s="129"/>
      <c r="EXV14" s="129"/>
      <c r="EXW14" s="129"/>
      <c r="EXX14" s="129"/>
      <c r="EXY14" s="129"/>
      <c r="EXZ14" s="129"/>
      <c r="EYA14" s="129"/>
      <c r="EYB14" s="129"/>
      <c r="EYC14" s="129"/>
      <c r="EYD14" s="129"/>
      <c r="EYE14" s="129"/>
      <c r="EYF14" s="129"/>
      <c r="EYG14" s="129"/>
      <c r="EYH14" s="129"/>
      <c r="EYI14" s="129"/>
      <c r="EYJ14" s="129"/>
      <c r="EYK14" s="129"/>
      <c r="EYL14" s="129"/>
      <c r="EYM14" s="129"/>
      <c r="EYN14" s="129"/>
      <c r="EYO14" s="129"/>
      <c r="EYP14" s="129"/>
      <c r="EYQ14" s="129"/>
      <c r="EYR14" s="129"/>
      <c r="EYS14" s="129"/>
      <c r="EYT14" s="129"/>
      <c r="EYU14" s="129"/>
      <c r="EYV14" s="129"/>
      <c r="EYW14" s="129"/>
      <c r="EYX14" s="129"/>
      <c r="EYY14" s="129"/>
      <c r="EYZ14" s="129"/>
      <c r="EZA14" s="129"/>
      <c r="EZB14" s="129"/>
      <c r="EZC14" s="129"/>
      <c r="EZD14" s="129"/>
      <c r="EZE14" s="129"/>
      <c r="EZF14" s="129"/>
      <c r="EZG14" s="129"/>
      <c r="EZH14" s="129"/>
      <c r="EZI14" s="129"/>
      <c r="EZJ14" s="129"/>
      <c r="EZK14" s="129"/>
      <c r="EZL14" s="129"/>
      <c r="EZM14" s="129"/>
      <c r="EZN14" s="129"/>
      <c r="EZO14" s="129"/>
      <c r="EZP14" s="129"/>
      <c r="EZQ14" s="129"/>
      <c r="EZR14" s="129"/>
      <c r="EZS14" s="129"/>
      <c r="EZT14" s="129"/>
      <c r="EZU14" s="129"/>
      <c r="EZV14" s="129"/>
      <c r="EZW14" s="129"/>
      <c r="EZX14" s="129"/>
      <c r="EZY14" s="129"/>
      <c r="EZZ14" s="129"/>
      <c r="FAA14" s="129"/>
      <c r="FAB14" s="129"/>
      <c r="FAC14" s="129"/>
      <c r="FAD14" s="129"/>
      <c r="FAE14" s="129"/>
      <c r="FAF14" s="129"/>
      <c r="FAG14" s="129"/>
      <c r="FAH14" s="129"/>
      <c r="FAI14" s="129"/>
      <c r="FAJ14" s="129"/>
      <c r="FAK14" s="129"/>
      <c r="FAL14" s="129"/>
      <c r="FAM14" s="129"/>
      <c r="FAN14" s="129"/>
      <c r="FAO14" s="129"/>
      <c r="FAP14" s="129"/>
      <c r="FAQ14" s="129"/>
      <c r="FAR14" s="129"/>
      <c r="FAS14" s="129"/>
      <c r="FAT14" s="129"/>
      <c r="FAU14" s="129"/>
      <c r="FAV14" s="129"/>
      <c r="FAW14" s="129"/>
      <c r="FAX14" s="129"/>
      <c r="FAY14" s="129"/>
      <c r="FAZ14" s="129"/>
      <c r="FBA14" s="129"/>
      <c r="FBB14" s="129"/>
      <c r="FBC14" s="129"/>
      <c r="FBD14" s="129"/>
      <c r="FBE14" s="129"/>
      <c r="FBF14" s="129"/>
      <c r="FBG14" s="129"/>
      <c r="FBH14" s="129"/>
      <c r="FBI14" s="129"/>
      <c r="FBJ14" s="129"/>
      <c r="FBK14" s="129"/>
      <c r="FBL14" s="129"/>
      <c r="FBM14" s="129"/>
      <c r="FBN14" s="129"/>
      <c r="FBO14" s="129"/>
      <c r="FBP14" s="129"/>
      <c r="FBQ14" s="129"/>
      <c r="FBR14" s="129"/>
      <c r="FBS14" s="129"/>
      <c r="FBT14" s="129"/>
      <c r="FBU14" s="129"/>
      <c r="FBV14" s="129"/>
      <c r="FBW14" s="129"/>
      <c r="FBX14" s="129"/>
      <c r="FBY14" s="129"/>
      <c r="FBZ14" s="129"/>
      <c r="FCA14" s="129"/>
      <c r="FCB14" s="129"/>
      <c r="FCC14" s="129"/>
      <c r="FCD14" s="129"/>
      <c r="FCE14" s="129"/>
      <c r="FCF14" s="129"/>
      <c r="FCG14" s="129"/>
      <c r="FCH14" s="129"/>
      <c r="FCI14" s="129"/>
      <c r="FCJ14" s="129"/>
      <c r="FCK14" s="129"/>
      <c r="FCL14" s="129"/>
      <c r="FCM14" s="129"/>
      <c r="FCN14" s="129"/>
      <c r="FCO14" s="129"/>
      <c r="FCP14" s="129"/>
      <c r="FCQ14" s="129"/>
      <c r="FCR14" s="129"/>
      <c r="FCS14" s="129"/>
      <c r="FCT14" s="129"/>
      <c r="FCU14" s="129"/>
      <c r="FCV14" s="129"/>
      <c r="FCW14" s="129"/>
      <c r="FCX14" s="129"/>
      <c r="FCY14" s="129"/>
      <c r="FCZ14" s="129"/>
      <c r="FDA14" s="129"/>
      <c r="FDB14" s="129"/>
      <c r="FDC14" s="129"/>
      <c r="FDD14" s="129"/>
      <c r="FDE14" s="129"/>
      <c r="FDF14" s="129"/>
      <c r="FDG14" s="129"/>
      <c r="FDH14" s="129"/>
      <c r="FDI14" s="129"/>
      <c r="FDJ14" s="129"/>
      <c r="FDK14" s="129"/>
      <c r="FDL14" s="129"/>
      <c r="FDM14" s="129"/>
      <c r="FDN14" s="129"/>
      <c r="FDO14" s="129"/>
      <c r="FDP14" s="129"/>
      <c r="FDQ14" s="129"/>
      <c r="FDR14" s="129"/>
      <c r="FDS14" s="129"/>
      <c r="FDT14" s="129"/>
      <c r="FDU14" s="129"/>
      <c r="FDV14" s="129"/>
      <c r="FDW14" s="129"/>
      <c r="FDX14" s="129"/>
      <c r="FDY14" s="129"/>
      <c r="FDZ14" s="129"/>
      <c r="FEA14" s="129"/>
      <c r="FEB14" s="129"/>
      <c r="FEC14" s="129"/>
      <c r="FED14" s="129"/>
      <c r="FEE14" s="129"/>
      <c r="FEF14" s="129"/>
      <c r="FEG14" s="129"/>
      <c r="FEH14" s="129"/>
      <c r="FEI14" s="129"/>
      <c r="FEJ14" s="129"/>
      <c r="FEK14" s="129"/>
      <c r="FEL14" s="129"/>
      <c r="FEM14" s="129"/>
      <c r="FEN14" s="129"/>
      <c r="FEO14" s="129"/>
      <c r="FEP14" s="129"/>
      <c r="FEQ14" s="129"/>
      <c r="FER14" s="129"/>
      <c r="FES14" s="129"/>
      <c r="FET14" s="129"/>
      <c r="FEU14" s="129"/>
      <c r="FEV14" s="129"/>
      <c r="FEW14" s="129"/>
      <c r="FEX14" s="129"/>
      <c r="FEY14" s="129"/>
      <c r="FEZ14" s="129"/>
      <c r="FFA14" s="129"/>
      <c r="FFB14" s="129"/>
      <c r="FFC14" s="129"/>
      <c r="FFD14" s="129"/>
      <c r="FFE14" s="129"/>
      <c r="FFF14" s="129"/>
      <c r="FFG14" s="129"/>
      <c r="FFH14" s="129"/>
      <c r="FFI14" s="129"/>
      <c r="FFJ14" s="129"/>
      <c r="FFK14" s="129"/>
      <c r="FFL14" s="129"/>
      <c r="FFM14" s="129"/>
      <c r="FFN14" s="129"/>
      <c r="FFO14" s="129"/>
      <c r="FFP14" s="129"/>
      <c r="FFQ14" s="129"/>
      <c r="FFR14" s="129"/>
      <c r="FFS14" s="129"/>
      <c r="FFT14" s="129"/>
      <c r="FFU14" s="129"/>
      <c r="FFV14" s="129"/>
      <c r="FFW14" s="129"/>
      <c r="FFX14" s="129"/>
      <c r="FFY14" s="129"/>
      <c r="FFZ14" s="129"/>
      <c r="FGA14" s="129"/>
      <c r="FGB14" s="129"/>
      <c r="FGC14" s="129"/>
      <c r="FGD14" s="129"/>
      <c r="FGE14" s="129"/>
      <c r="FGF14" s="129"/>
      <c r="FGG14" s="129"/>
      <c r="FGH14" s="129"/>
      <c r="FGI14" s="129"/>
      <c r="FGJ14" s="129"/>
      <c r="FGK14" s="129"/>
      <c r="FGL14" s="129"/>
      <c r="FGM14" s="129"/>
      <c r="FGN14" s="129"/>
      <c r="FGO14" s="129"/>
      <c r="FGP14" s="129"/>
      <c r="FGQ14" s="129"/>
      <c r="FGR14" s="129"/>
      <c r="FGS14" s="129"/>
      <c r="FGT14" s="129"/>
      <c r="FGU14" s="129"/>
      <c r="FGV14" s="129"/>
      <c r="FGW14" s="129"/>
      <c r="FGX14" s="129"/>
      <c r="FGY14" s="129"/>
      <c r="FGZ14" s="129"/>
      <c r="FHA14" s="129"/>
      <c r="FHB14" s="129"/>
      <c r="FHC14" s="129"/>
      <c r="FHD14" s="129"/>
      <c r="FHE14" s="129"/>
      <c r="FHF14" s="129"/>
      <c r="FHG14" s="129"/>
      <c r="FHH14" s="129"/>
      <c r="FHI14" s="129"/>
      <c r="FHJ14" s="129"/>
      <c r="FHK14" s="129"/>
      <c r="FHL14" s="129"/>
      <c r="FHM14" s="129"/>
      <c r="FHN14" s="129"/>
      <c r="FHO14" s="129"/>
      <c r="FHP14" s="129"/>
      <c r="FHQ14" s="129"/>
      <c r="FHR14" s="129"/>
      <c r="FHS14" s="129"/>
      <c r="FHT14" s="129"/>
      <c r="FHU14" s="129"/>
      <c r="FHV14" s="129"/>
      <c r="FHW14" s="129"/>
      <c r="FHX14" s="129"/>
      <c r="FHY14" s="129"/>
      <c r="FHZ14" s="129"/>
      <c r="FIA14" s="129"/>
      <c r="FIB14" s="129"/>
      <c r="FIC14" s="129"/>
      <c r="FID14" s="129"/>
      <c r="FIE14" s="129"/>
      <c r="FIF14" s="129"/>
      <c r="FIG14" s="129"/>
      <c r="FIH14" s="129"/>
      <c r="FII14" s="129"/>
      <c r="FIJ14" s="129"/>
      <c r="FIK14" s="129"/>
      <c r="FIL14" s="129"/>
      <c r="FIM14" s="129"/>
      <c r="FIN14" s="129"/>
      <c r="FIO14" s="129"/>
      <c r="FIP14" s="129"/>
      <c r="FIQ14" s="129"/>
      <c r="FIR14" s="129"/>
      <c r="FIS14" s="129"/>
      <c r="FIT14" s="129"/>
      <c r="FIU14" s="129"/>
      <c r="FIV14" s="129"/>
      <c r="FIW14" s="129"/>
      <c r="FIX14" s="129"/>
      <c r="FIY14" s="129"/>
      <c r="FIZ14" s="129"/>
      <c r="FJA14" s="129"/>
      <c r="FJB14" s="129"/>
      <c r="FJC14" s="129"/>
      <c r="FJD14" s="129"/>
      <c r="FJE14" s="129"/>
      <c r="FJF14" s="129"/>
      <c r="FJG14" s="129"/>
      <c r="FJH14" s="129"/>
      <c r="FJI14" s="129"/>
      <c r="FJJ14" s="129"/>
      <c r="FJK14" s="129"/>
      <c r="FJL14" s="129"/>
      <c r="FJM14" s="129"/>
      <c r="FJN14" s="129"/>
      <c r="FJO14" s="129"/>
      <c r="FJP14" s="129"/>
      <c r="FJQ14" s="129"/>
      <c r="FJR14" s="129"/>
      <c r="FJS14" s="129"/>
      <c r="FJT14" s="129"/>
      <c r="FJU14" s="129"/>
      <c r="FJV14" s="129"/>
      <c r="FJW14" s="129"/>
      <c r="FJX14" s="129"/>
      <c r="FJY14" s="129"/>
      <c r="FJZ14" s="129"/>
      <c r="FKA14" s="129"/>
      <c r="FKB14" s="129"/>
      <c r="FKC14" s="129"/>
      <c r="FKD14" s="129"/>
      <c r="FKE14" s="129"/>
      <c r="FKF14" s="129"/>
      <c r="FKG14" s="129"/>
      <c r="FKH14" s="129"/>
      <c r="FKI14" s="129"/>
      <c r="FKJ14" s="129"/>
      <c r="FKK14" s="129"/>
      <c r="FKL14" s="129"/>
      <c r="FKM14" s="129"/>
      <c r="FKN14" s="129"/>
      <c r="FKO14" s="129"/>
      <c r="FKP14" s="129"/>
      <c r="FKQ14" s="129"/>
      <c r="FKR14" s="129"/>
      <c r="FKS14" s="129"/>
      <c r="FKT14" s="129"/>
      <c r="FKU14" s="129"/>
      <c r="FKV14" s="129"/>
      <c r="FKW14" s="129"/>
      <c r="FKX14" s="129"/>
      <c r="FKY14" s="129"/>
      <c r="FKZ14" s="129"/>
      <c r="FLA14" s="129"/>
      <c r="FLB14" s="129"/>
      <c r="FLC14" s="129"/>
      <c r="FLD14" s="129"/>
      <c r="FLE14" s="129"/>
      <c r="FLF14" s="129"/>
      <c r="FLG14" s="129"/>
      <c r="FLH14" s="129"/>
      <c r="FLI14" s="129"/>
      <c r="FLJ14" s="129"/>
      <c r="FLK14" s="129"/>
      <c r="FLL14" s="129"/>
      <c r="FLM14" s="129"/>
      <c r="FLN14" s="129"/>
      <c r="FLO14" s="129"/>
      <c r="FLP14" s="129"/>
      <c r="FLQ14" s="129"/>
      <c r="FLR14" s="129"/>
      <c r="FLS14" s="129"/>
      <c r="FLT14" s="129"/>
      <c r="FLU14" s="129"/>
      <c r="FLV14" s="129"/>
      <c r="FLW14" s="129"/>
      <c r="FLX14" s="129"/>
      <c r="FLY14" s="129"/>
      <c r="FLZ14" s="129"/>
      <c r="FMA14" s="129"/>
      <c r="FMB14" s="129"/>
      <c r="FMC14" s="129"/>
      <c r="FMD14" s="129"/>
      <c r="FME14" s="129"/>
      <c r="FMF14" s="129"/>
      <c r="FMG14" s="129"/>
      <c r="FMH14" s="129"/>
      <c r="FMI14" s="129"/>
      <c r="FMJ14" s="129"/>
      <c r="FMK14" s="129"/>
      <c r="FML14" s="129"/>
      <c r="FMM14" s="129"/>
      <c r="FMN14" s="129"/>
      <c r="FMO14" s="129"/>
      <c r="FMP14" s="129"/>
      <c r="FMQ14" s="129"/>
      <c r="FMR14" s="129"/>
      <c r="FMS14" s="129"/>
      <c r="FMT14" s="129"/>
      <c r="FMU14" s="129"/>
      <c r="FMV14" s="129"/>
      <c r="FMW14" s="129"/>
      <c r="FMX14" s="129"/>
      <c r="FMY14" s="129"/>
      <c r="FMZ14" s="129"/>
      <c r="FNA14" s="129"/>
      <c r="FNB14" s="129"/>
      <c r="FNC14" s="129"/>
      <c r="FND14" s="129"/>
      <c r="FNE14" s="129"/>
      <c r="FNF14" s="129"/>
      <c r="FNG14" s="129"/>
      <c r="FNH14" s="129"/>
      <c r="FNI14" s="129"/>
      <c r="FNJ14" s="129"/>
      <c r="FNK14" s="129"/>
      <c r="FNL14" s="129"/>
      <c r="FNM14" s="129"/>
      <c r="FNN14" s="129"/>
      <c r="FNO14" s="129"/>
      <c r="FNP14" s="129"/>
      <c r="FNQ14" s="129"/>
      <c r="FNR14" s="129"/>
      <c r="FNS14" s="129"/>
      <c r="FNT14" s="129"/>
      <c r="FNU14" s="129"/>
      <c r="FNV14" s="129"/>
      <c r="FNW14" s="129"/>
      <c r="FNX14" s="129"/>
      <c r="FNY14" s="129"/>
      <c r="FNZ14" s="129"/>
      <c r="FOA14" s="129"/>
      <c r="FOB14" s="129"/>
      <c r="FOC14" s="129"/>
      <c r="FOD14" s="129"/>
      <c r="FOE14" s="129"/>
      <c r="FOF14" s="129"/>
      <c r="FOG14" s="129"/>
      <c r="FOH14" s="129"/>
      <c r="FOI14" s="129"/>
      <c r="FOJ14" s="129"/>
      <c r="FOK14" s="129"/>
      <c r="FOL14" s="129"/>
      <c r="FOM14" s="129"/>
      <c r="FON14" s="129"/>
      <c r="FOO14" s="129"/>
      <c r="FOP14" s="129"/>
      <c r="FOQ14" s="129"/>
      <c r="FOR14" s="129"/>
      <c r="FOS14" s="129"/>
      <c r="FOT14" s="129"/>
      <c r="FOU14" s="129"/>
      <c r="FOV14" s="129"/>
      <c r="FOW14" s="129"/>
      <c r="FOX14" s="129"/>
      <c r="FOY14" s="129"/>
      <c r="FOZ14" s="129"/>
      <c r="FPA14" s="129"/>
      <c r="FPB14" s="129"/>
      <c r="FPC14" s="129"/>
      <c r="FPD14" s="129"/>
      <c r="FPE14" s="129"/>
      <c r="FPF14" s="129"/>
      <c r="FPG14" s="129"/>
      <c r="FPH14" s="129"/>
      <c r="FPI14" s="129"/>
      <c r="FPJ14" s="129"/>
      <c r="FPK14" s="129"/>
      <c r="FPL14" s="129"/>
      <c r="FPM14" s="129"/>
      <c r="FPN14" s="129"/>
      <c r="FPO14" s="129"/>
      <c r="FPP14" s="129"/>
      <c r="FPQ14" s="129"/>
      <c r="FPR14" s="129"/>
      <c r="FPS14" s="129"/>
      <c r="FPT14" s="129"/>
      <c r="FPU14" s="129"/>
      <c r="FPV14" s="129"/>
      <c r="FPW14" s="129"/>
      <c r="FPX14" s="129"/>
      <c r="FPY14" s="129"/>
      <c r="FPZ14" s="129"/>
      <c r="FQA14" s="129"/>
      <c r="FQB14" s="129"/>
      <c r="FQC14" s="129"/>
      <c r="FQD14" s="129"/>
      <c r="FQE14" s="129"/>
      <c r="FQF14" s="129"/>
      <c r="FQG14" s="129"/>
      <c r="FQH14" s="129"/>
      <c r="FQI14" s="129"/>
      <c r="FQJ14" s="129"/>
      <c r="FQK14" s="129"/>
      <c r="FQL14" s="129"/>
      <c r="FQM14" s="129"/>
      <c r="FQN14" s="129"/>
      <c r="FQO14" s="129"/>
      <c r="FQP14" s="129"/>
      <c r="FQQ14" s="129"/>
      <c r="FQR14" s="129"/>
      <c r="FQS14" s="129"/>
      <c r="FQT14" s="129"/>
      <c r="FQU14" s="129"/>
      <c r="FQV14" s="129"/>
      <c r="FQW14" s="129"/>
      <c r="FQX14" s="129"/>
      <c r="FQY14" s="129"/>
      <c r="FQZ14" s="129"/>
      <c r="FRA14" s="129"/>
      <c r="FRB14" s="129"/>
      <c r="FRC14" s="129"/>
      <c r="FRD14" s="129"/>
      <c r="FRE14" s="129"/>
      <c r="FRF14" s="129"/>
      <c r="FRG14" s="129"/>
      <c r="FRH14" s="129"/>
      <c r="FRI14" s="129"/>
      <c r="FRJ14" s="129"/>
      <c r="FRK14" s="129"/>
      <c r="FRL14" s="129"/>
      <c r="FRM14" s="129"/>
      <c r="FRN14" s="129"/>
      <c r="FRO14" s="129"/>
      <c r="FRP14" s="129"/>
      <c r="FRQ14" s="129"/>
      <c r="FRR14" s="129"/>
      <c r="FRS14" s="129"/>
      <c r="FRT14" s="129"/>
      <c r="FRU14" s="129"/>
      <c r="FRV14" s="129"/>
      <c r="FRW14" s="129"/>
      <c r="FRX14" s="129"/>
      <c r="FRY14" s="129"/>
      <c r="FRZ14" s="129"/>
      <c r="FSA14" s="129"/>
      <c r="FSB14" s="129"/>
      <c r="FSC14" s="129"/>
      <c r="FSD14" s="129"/>
      <c r="FSE14" s="129"/>
      <c r="FSF14" s="129"/>
      <c r="FSG14" s="129"/>
      <c r="FSH14" s="129"/>
      <c r="FSI14" s="129"/>
      <c r="FSJ14" s="129"/>
      <c r="FSK14" s="129"/>
      <c r="FSL14" s="129"/>
      <c r="FSM14" s="129"/>
      <c r="FSN14" s="129"/>
      <c r="FSO14" s="129"/>
      <c r="FSP14" s="129"/>
      <c r="FSQ14" s="129"/>
      <c r="FSR14" s="129"/>
      <c r="FSS14" s="129"/>
      <c r="FST14" s="129"/>
      <c r="FSU14" s="129"/>
      <c r="FSV14" s="129"/>
      <c r="FSW14" s="129"/>
      <c r="FSX14" s="129"/>
      <c r="FSY14" s="129"/>
      <c r="FSZ14" s="129"/>
      <c r="FTA14" s="129"/>
      <c r="FTB14" s="129"/>
      <c r="FTC14" s="129"/>
      <c r="FTD14" s="129"/>
      <c r="FTE14" s="129"/>
      <c r="FTF14" s="129"/>
      <c r="FTG14" s="129"/>
      <c r="FTH14" s="129"/>
      <c r="FTI14" s="129"/>
      <c r="FTJ14" s="129"/>
      <c r="FTK14" s="129"/>
      <c r="FTL14" s="129"/>
      <c r="FTM14" s="129"/>
      <c r="FTN14" s="129"/>
      <c r="FTO14" s="129"/>
      <c r="FTP14" s="129"/>
      <c r="FTQ14" s="129"/>
      <c r="FTR14" s="129"/>
      <c r="FTS14" s="129"/>
      <c r="FTT14" s="129"/>
      <c r="FTU14" s="129"/>
      <c r="FTV14" s="129"/>
      <c r="FTW14" s="129"/>
      <c r="FTX14" s="129"/>
      <c r="FTY14" s="129"/>
      <c r="FTZ14" s="129"/>
      <c r="FUA14" s="129"/>
      <c r="FUB14" s="129"/>
      <c r="FUC14" s="129"/>
      <c r="FUD14" s="129"/>
      <c r="FUE14" s="129"/>
      <c r="FUF14" s="129"/>
      <c r="FUG14" s="129"/>
      <c r="FUH14" s="129"/>
      <c r="FUI14" s="129"/>
      <c r="FUJ14" s="129"/>
      <c r="FUK14" s="129"/>
      <c r="FUL14" s="129"/>
      <c r="FUM14" s="129"/>
      <c r="FUN14" s="129"/>
      <c r="FUO14" s="129"/>
      <c r="FUP14" s="129"/>
      <c r="FUQ14" s="129"/>
      <c r="FUR14" s="129"/>
      <c r="FUS14" s="129"/>
      <c r="FUT14" s="129"/>
      <c r="FUU14" s="129"/>
      <c r="FUV14" s="129"/>
      <c r="FUW14" s="129"/>
      <c r="FUX14" s="129"/>
      <c r="FUY14" s="129"/>
      <c r="FUZ14" s="129"/>
      <c r="FVA14" s="129"/>
      <c r="FVB14" s="129"/>
      <c r="FVC14" s="129"/>
      <c r="FVD14" s="129"/>
      <c r="FVE14" s="129"/>
      <c r="FVF14" s="129"/>
      <c r="FVG14" s="129"/>
      <c r="FVH14" s="129"/>
      <c r="FVI14" s="129"/>
      <c r="FVJ14" s="129"/>
      <c r="FVK14" s="129"/>
      <c r="FVL14" s="129"/>
      <c r="FVM14" s="129"/>
      <c r="FVN14" s="129"/>
      <c r="FVO14" s="129"/>
      <c r="FVP14" s="129"/>
      <c r="FVQ14" s="129"/>
      <c r="FVR14" s="129"/>
      <c r="FVS14" s="129"/>
      <c r="FVT14" s="129"/>
      <c r="FVU14" s="129"/>
      <c r="FVV14" s="129"/>
      <c r="FVW14" s="129"/>
      <c r="FVX14" s="129"/>
      <c r="FVY14" s="129"/>
      <c r="FVZ14" s="129"/>
      <c r="FWA14" s="129"/>
      <c r="FWB14" s="129"/>
      <c r="FWC14" s="129"/>
      <c r="FWD14" s="129"/>
      <c r="FWE14" s="129"/>
      <c r="FWF14" s="129"/>
      <c r="FWG14" s="129"/>
      <c r="FWH14" s="129"/>
      <c r="FWI14" s="129"/>
      <c r="FWJ14" s="129"/>
      <c r="FWK14" s="129"/>
      <c r="FWL14" s="129"/>
      <c r="FWM14" s="129"/>
      <c r="FWN14" s="129"/>
      <c r="FWO14" s="129"/>
      <c r="FWP14" s="129"/>
      <c r="FWQ14" s="129"/>
      <c r="FWR14" s="129"/>
      <c r="FWS14" s="129"/>
      <c r="FWT14" s="129"/>
      <c r="FWU14" s="129"/>
      <c r="FWV14" s="129"/>
      <c r="FWW14" s="129"/>
      <c r="FWX14" s="129"/>
      <c r="FWY14" s="129"/>
      <c r="FWZ14" s="129"/>
      <c r="FXA14" s="129"/>
      <c r="FXB14" s="129"/>
      <c r="FXC14" s="129"/>
      <c r="FXD14" s="129"/>
      <c r="FXE14" s="129"/>
      <c r="FXF14" s="129"/>
      <c r="FXG14" s="129"/>
      <c r="FXH14" s="129"/>
      <c r="FXI14" s="129"/>
      <c r="FXJ14" s="129"/>
      <c r="FXK14" s="129"/>
      <c r="FXL14" s="129"/>
      <c r="FXM14" s="129"/>
      <c r="FXN14" s="129"/>
      <c r="FXO14" s="129"/>
      <c r="FXP14" s="129"/>
      <c r="FXQ14" s="129"/>
      <c r="FXR14" s="129"/>
      <c r="FXS14" s="129"/>
      <c r="FXT14" s="129"/>
      <c r="FXU14" s="129"/>
      <c r="FXV14" s="129"/>
      <c r="FXW14" s="129"/>
      <c r="FXX14" s="129"/>
      <c r="FXY14" s="129"/>
      <c r="FXZ14" s="129"/>
      <c r="FYA14" s="129"/>
      <c r="FYB14" s="129"/>
      <c r="FYC14" s="129"/>
      <c r="FYD14" s="129"/>
      <c r="FYE14" s="129"/>
      <c r="FYF14" s="129"/>
      <c r="FYG14" s="129"/>
      <c r="FYH14" s="129"/>
      <c r="FYI14" s="129"/>
      <c r="FYJ14" s="129"/>
      <c r="FYK14" s="129"/>
      <c r="FYL14" s="129"/>
      <c r="FYM14" s="129"/>
      <c r="FYN14" s="129"/>
      <c r="FYO14" s="129"/>
      <c r="FYP14" s="129"/>
      <c r="FYQ14" s="129"/>
      <c r="FYR14" s="129"/>
      <c r="FYS14" s="129"/>
      <c r="FYT14" s="129"/>
      <c r="FYU14" s="129"/>
      <c r="FYV14" s="129"/>
      <c r="FYW14" s="129"/>
      <c r="FYX14" s="129"/>
      <c r="FYY14" s="129"/>
      <c r="FYZ14" s="129"/>
      <c r="FZA14" s="129"/>
      <c r="FZB14" s="129"/>
      <c r="FZC14" s="129"/>
      <c r="FZD14" s="129"/>
      <c r="FZE14" s="129"/>
      <c r="FZF14" s="129"/>
      <c r="FZG14" s="129"/>
      <c r="FZH14" s="129"/>
      <c r="FZI14" s="129"/>
      <c r="FZJ14" s="129"/>
      <c r="FZK14" s="129"/>
      <c r="FZL14" s="129"/>
      <c r="FZM14" s="129"/>
      <c r="FZN14" s="129"/>
      <c r="FZO14" s="129"/>
      <c r="FZP14" s="129"/>
      <c r="FZQ14" s="129"/>
      <c r="FZR14" s="129"/>
      <c r="FZS14" s="129"/>
      <c r="FZT14" s="129"/>
      <c r="FZU14" s="129"/>
      <c r="FZV14" s="129"/>
      <c r="FZW14" s="129"/>
      <c r="FZX14" s="129"/>
      <c r="FZY14" s="129"/>
      <c r="FZZ14" s="129"/>
      <c r="GAA14" s="129"/>
      <c r="GAB14" s="129"/>
      <c r="GAC14" s="129"/>
      <c r="GAD14" s="129"/>
      <c r="GAE14" s="129"/>
      <c r="GAF14" s="129"/>
      <c r="GAG14" s="129"/>
      <c r="GAH14" s="129"/>
      <c r="GAI14" s="129"/>
      <c r="GAJ14" s="129"/>
      <c r="GAK14" s="129"/>
      <c r="GAL14" s="129"/>
      <c r="GAM14" s="129"/>
      <c r="GAN14" s="129"/>
      <c r="GAO14" s="129"/>
      <c r="GAP14" s="129"/>
      <c r="GAQ14" s="129"/>
      <c r="GAR14" s="129"/>
      <c r="GAS14" s="129"/>
      <c r="GAT14" s="129"/>
      <c r="GAU14" s="129"/>
      <c r="GAV14" s="129"/>
      <c r="GAW14" s="129"/>
      <c r="GAX14" s="129"/>
      <c r="GAY14" s="129"/>
      <c r="GAZ14" s="129"/>
      <c r="GBA14" s="129"/>
      <c r="GBB14" s="129"/>
      <c r="GBC14" s="129"/>
      <c r="GBD14" s="129"/>
      <c r="GBE14" s="129"/>
      <c r="GBF14" s="129"/>
      <c r="GBG14" s="129"/>
      <c r="GBH14" s="129"/>
      <c r="GBI14" s="129"/>
      <c r="GBJ14" s="129"/>
      <c r="GBK14" s="129"/>
      <c r="GBL14" s="129"/>
      <c r="GBM14" s="129"/>
      <c r="GBN14" s="129"/>
      <c r="GBO14" s="129"/>
      <c r="GBP14" s="129"/>
      <c r="GBQ14" s="129"/>
      <c r="GBR14" s="129"/>
      <c r="GBS14" s="129"/>
      <c r="GBT14" s="129"/>
      <c r="GBU14" s="129"/>
      <c r="GBV14" s="129"/>
      <c r="GBW14" s="129"/>
      <c r="GBX14" s="129"/>
      <c r="GBY14" s="129"/>
      <c r="GBZ14" s="129"/>
      <c r="GCA14" s="129"/>
      <c r="GCB14" s="129"/>
      <c r="GCC14" s="129"/>
      <c r="GCD14" s="129"/>
      <c r="GCE14" s="129"/>
      <c r="GCF14" s="129"/>
      <c r="GCG14" s="129"/>
      <c r="GCH14" s="129"/>
      <c r="GCI14" s="129"/>
      <c r="GCJ14" s="129"/>
      <c r="GCK14" s="129"/>
      <c r="GCL14" s="129"/>
      <c r="GCM14" s="129"/>
      <c r="GCN14" s="129"/>
      <c r="GCO14" s="129"/>
      <c r="GCP14" s="129"/>
      <c r="GCQ14" s="129"/>
      <c r="GCR14" s="129"/>
      <c r="GCS14" s="129"/>
      <c r="GCT14" s="129"/>
      <c r="GCU14" s="129"/>
      <c r="GCV14" s="129"/>
      <c r="GCW14" s="129"/>
      <c r="GCX14" s="129"/>
      <c r="GCY14" s="129"/>
      <c r="GCZ14" s="129"/>
      <c r="GDA14" s="129"/>
      <c r="GDB14" s="129"/>
      <c r="GDC14" s="129"/>
      <c r="GDD14" s="129"/>
      <c r="GDE14" s="129"/>
      <c r="GDF14" s="129"/>
      <c r="GDG14" s="129"/>
      <c r="GDH14" s="129"/>
      <c r="GDI14" s="129"/>
      <c r="GDJ14" s="129"/>
      <c r="GDK14" s="129"/>
      <c r="GDL14" s="129"/>
      <c r="GDM14" s="129"/>
      <c r="GDN14" s="129"/>
      <c r="GDO14" s="129"/>
      <c r="GDP14" s="129"/>
      <c r="GDQ14" s="129"/>
      <c r="GDR14" s="129"/>
      <c r="GDS14" s="129"/>
      <c r="GDT14" s="129"/>
      <c r="GDU14" s="129"/>
      <c r="GDV14" s="129"/>
      <c r="GDW14" s="129"/>
      <c r="GDX14" s="129"/>
      <c r="GDY14" s="129"/>
      <c r="GDZ14" s="129"/>
      <c r="GEA14" s="129"/>
      <c r="GEB14" s="129"/>
      <c r="GEC14" s="129"/>
      <c r="GED14" s="129"/>
      <c r="GEE14" s="129"/>
      <c r="GEF14" s="129"/>
      <c r="GEG14" s="129"/>
      <c r="GEH14" s="129"/>
      <c r="GEI14" s="129"/>
      <c r="GEJ14" s="129"/>
      <c r="GEK14" s="129"/>
      <c r="GEL14" s="129"/>
      <c r="GEM14" s="129"/>
      <c r="GEN14" s="129"/>
      <c r="GEO14" s="129"/>
      <c r="GEP14" s="129"/>
      <c r="GEQ14" s="129"/>
      <c r="GER14" s="129"/>
      <c r="GES14" s="129"/>
      <c r="GET14" s="129"/>
      <c r="GEU14" s="129"/>
      <c r="GEV14" s="129"/>
      <c r="GEW14" s="129"/>
      <c r="GEX14" s="129"/>
      <c r="GEY14" s="129"/>
      <c r="GEZ14" s="129"/>
      <c r="GFA14" s="129"/>
      <c r="GFB14" s="129"/>
      <c r="GFC14" s="129"/>
      <c r="GFD14" s="129"/>
      <c r="GFE14" s="129"/>
      <c r="GFF14" s="129"/>
      <c r="GFG14" s="129"/>
      <c r="GFH14" s="129"/>
      <c r="GFI14" s="129"/>
      <c r="GFJ14" s="129"/>
      <c r="GFK14" s="129"/>
      <c r="GFL14" s="129"/>
      <c r="GFM14" s="129"/>
      <c r="GFN14" s="129"/>
      <c r="GFO14" s="129"/>
      <c r="GFP14" s="129"/>
      <c r="GFQ14" s="129"/>
      <c r="GFR14" s="129"/>
      <c r="GFS14" s="129"/>
      <c r="GFT14" s="129"/>
      <c r="GFU14" s="129"/>
      <c r="GFV14" s="129"/>
      <c r="GFW14" s="129"/>
      <c r="GFX14" s="129"/>
      <c r="GFY14" s="129"/>
      <c r="GFZ14" s="129"/>
      <c r="GGA14" s="129"/>
      <c r="GGB14" s="129"/>
      <c r="GGC14" s="129"/>
      <c r="GGD14" s="129"/>
      <c r="GGE14" s="129"/>
      <c r="GGF14" s="129"/>
      <c r="GGG14" s="129"/>
      <c r="GGH14" s="129"/>
      <c r="GGI14" s="129"/>
      <c r="GGJ14" s="129"/>
      <c r="GGK14" s="129"/>
      <c r="GGL14" s="129"/>
      <c r="GGM14" s="129"/>
      <c r="GGN14" s="129"/>
      <c r="GGO14" s="129"/>
      <c r="GGP14" s="129"/>
      <c r="GGQ14" s="129"/>
      <c r="GGR14" s="129"/>
      <c r="GGS14" s="129"/>
      <c r="GGT14" s="129"/>
      <c r="GGU14" s="129"/>
      <c r="GGV14" s="129"/>
      <c r="GGW14" s="129"/>
      <c r="GGX14" s="129"/>
      <c r="GGY14" s="129"/>
      <c r="GGZ14" s="129"/>
      <c r="GHA14" s="129"/>
      <c r="GHB14" s="129"/>
      <c r="GHC14" s="129"/>
      <c r="GHD14" s="129"/>
      <c r="GHE14" s="129"/>
      <c r="GHF14" s="129"/>
      <c r="GHG14" s="129"/>
      <c r="GHH14" s="129"/>
      <c r="GHI14" s="129"/>
      <c r="GHJ14" s="129"/>
      <c r="GHK14" s="129"/>
      <c r="GHL14" s="129"/>
      <c r="GHM14" s="129"/>
      <c r="GHN14" s="129"/>
      <c r="GHO14" s="129"/>
      <c r="GHP14" s="129"/>
      <c r="GHQ14" s="129"/>
      <c r="GHR14" s="129"/>
      <c r="GHS14" s="129"/>
      <c r="GHT14" s="129"/>
      <c r="GHU14" s="129"/>
      <c r="GHV14" s="129"/>
      <c r="GHW14" s="129"/>
      <c r="GHX14" s="129"/>
      <c r="GHY14" s="129"/>
      <c r="GHZ14" s="129"/>
      <c r="GIA14" s="129"/>
      <c r="GIB14" s="129"/>
      <c r="GIC14" s="129"/>
      <c r="GID14" s="129"/>
      <c r="GIE14" s="129"/>
      <c r="GIF14" s="129"/>
      <c r="GIG14" s="129"/>
      <c r="GIH14" s="129"/>
      <c r="GII14" s="129"/>
      <c r="GIJ14" s="129"/>
      <c r="GIK14" s="129"/>
      <c r="GIL14" s="129"/>
      <c r="GIM14" s="129"/>
      <c r="GIN14" s="129"/>
      <c r="GIO14" s="129"/>
      <c r="GIP14" s="129"/>
      <c r="GIQ14" s="129"/>
      <c r="GIR14" s="129"/>
      <c r="GIS14" s="129"/>
      <c r="GIT14" s="129"/>
      <c r="GIU14" s="129"/>
      <c r="GIV14" s="129"/>
      <c r="GIW14" s="129"/>
      <c r="GIX14" s="129"/>
      <c r="GIY14" s="129"/>
      <c r="GIZ14" s="129"/>
      <c r="GJA14" s="129"/>
      <c r="GJB14" s="129"/>
      <c r="GJC14" s="129"/>
      <c r="GJD14" s="129"/>
      <c r="GJE14" s="129"/>
      <c r="GJF14" s="129"/>
      <c r="GJG14" s="129"/>
      <c r="GJH14" s="129"/>
      <c r="GJI14" s="129"/>
      <c r="GJJ14" s="129"/>
      <c r="GJK14" s="129"/>
      <c r="GJL14" s="129"/>
      <c r="GJM14" s="129"/>
      <c r="GJN14" s="129"/>
      <c r="GJO14" s="129"/>
      <c r="GJP14" s="129"/>
      <c r="GJQ14" s="129"/>
      <c r="GJR14" s="129"/>
      <c r="GJS14" s="129"/>
      <c r="GJT14" s="129"/>
      <c r="GJU14" s="129"/>
      <c r="GJV14" s="129"/>
      <c r="GJW14" s="129"/>
      <c r="GJX14" s="129"/>
      <c r="GJY14" s="129"/>
      <c r="GJZ14" s="129"/>
      <c r="GKA14" s="129"/>
      <c r="GKB14" s="129"/>
      <c r="GKC14" s="129"/>
      <c r="GKD14" s="129"/>
      <c r="GKE14" s="129"/>
      <c r="GKF14" s="129"/>
      <c r="GKG14" s="129"/>
      <c r="GKH14" s="129"/>
      <c r="GKI14" s="129"/>
      <c r="GKJ14" s="129"/>
      <c r="GKK14" s="129"/>
      <c r="GKL14" s="129"/>
      <c r="GKM14" s="129"/>
      <c r="GKN14" s="129"/>
      <c r="GKO14" s="129"/>
      <c r="GKP14" s="129"/>
      <c r="GKQ14" s="129"/>
      <c r="GKR14" s="129"/>
      <c r="GKS14" s="129"/>
      <c r="GKT14" s="129"/>
      <c r="GKU14" s="129"/>
      <c r="GKV14" s="129"/>
      <c r="GKW14" s="129"/>
      <c r="GKX14" s="129"/>
      <c r="GKY14" s="129"/>
      <c r="GKZ14" s="129"/>
      <c r="GLA14" s="129"/>
      <c r="GLB14" s="129"/>
      <c r="GLC14" s="129"/>
      <c r="GLD14" s="129"/>
      <c r="GLE14" s="129"/>
      <c r="GLF14" s="129"/>
      <c r="GLG14" s="129"/>
      <c r="GLH14" s="129"/>
      <c r="GLI14" s="129"/>
      <c r="GLJ14" s="129"/>
      <c r="GLK14" s="129"/>
      <c r="GLL14" s="129"/>
      <c r="GLM14" s="129"/>
      <c r="GLN14" s="129"/>
      <c r="GLO14" s="129"/>
      <c r="GLP14" s="129"/>
      <c r="GLQ14" s="129"/>
      <c r="GLR14" s="129"/>
      <c r="GLS14" s="129"/>
      <c r="GLT14" s="129"/>
      <c r="GLU14" s="129"/>
      <c r="GLV14" s="129"/>
      <c r="GLW14" s="129"/>
      <c r="GLX14" s="129"/>
      <c r="GLY14" s="129"/>
      <c r="GLZ14" s="129"/>
      <c r="GMA14" s="129"/>
      <c r="GMB14" s="129"/>
      <c r="GMC14" s="129"/>
      <c r="GMD14" s="129"/>
      <c r="GME14" s="129"/>
      <c r="GMF14" s="129"/>
      <c r="GMG14" s="129"/>
      <c r="GMH14" s="129"/>
      <c r="GMI14" s="129"/>
      <c r="GMJ14" s="129"/>
      <c r="GMK14" s="129"/>
      <c r="GML14" s="129"/>
      <c r="GMM14" s="129"/>
      <c r="GMN14" s="129"/>
      <c r="GMO14" s="129"/>
      <c r="GMP14" s="129"/>
      <c r="GMQ14" s="129"/>
      <c r="GMR14" s="129"/>
      <c r="GMS14" s="129"/>
      <c r="GMT14" s="129"/>
      <c r="GMU14" s="129"/>
      <c r="GMV14" s="129"/>
      <c r="GMW14" s="129"/>
      <c r="GMX14" s="129"/>
      <c r="GMY14" s="129"/>
      <c r="GMZ14" s="129"/>
      <c r="GNA14" s="129"/>
      <c r="GNB14" s="129"/>
      <c r="GNC14" s="129"/>
      <c r="GND14" s="129"/>
      <c r="GNE14" s="129"/>
      <c r="GNF14" s="129"/>
      <c r="GNG14" s="129"/>
      <c r="GNH14" s="129"/>
      <c r="GNI14" s="129"/>
      <c r="GNJ14" s="129"/>
      <c r="GNK14" s="129"/>
      <c r="GNL14" s="129"/>
      <c r="GNM14" s="129"/>
      <c r="GNN14" s="129"/>
      <c r="GNO14" s="129"/>
      <c r="GNP14" s="129"/>
      <c r="GNQ14" s="129"/>
      <c r="GNR14" s="129"/>
      <c r="GNS14" s="129"/>
      <c r="GNT14" s="129"/>
      <c r="GNU14" s="129"/>
      <c r="GNV14" s="129"/>
      <c r="GNW14" s="129"/>
      <c r="GNX14" s="129"/>
      <c r="GNY14" s="129"/>
      <c r="GNZ14" s="129"/>
      <c r="GOA14" s="129"/>
      <c r="GOB14" s="129"/>
      <c r="GOC14" s="129"/>
      <c r="GOD14" s="129"/>
      <c r="GOE14" s="129"/>
      <c r="GOF14" s="129"/>
      <c r="GOG14" s="129"/>
      <c r="GOH14" s="129"/>
      <c r="GOI14" s="129"/>
      <c r="GOJ14" s="129"/>
      <c r="GOK14" s="129"/>
      <c r="GOL14" s="129"/>
      <c r="GOM14" s="129"/>
      <c r="GON14" s="129"/>
      <c r="GOO14" s="129"/>
      <c r="GOP14" s="129"/>
      <c r="GOQ14" s="129"/>
      <c r="GOR14" s="129"/>
      <c r="GOS14" s="129"/>
      <c r="GOT14" s="129"/>
      <c r="GOU14" s="129"/>
      <c r="GOV14" s="129"/>
      <c r="GOW14" s="129"/>
      <c r="GOX14" s="129"/>
      <c r="GOY14" s="129"/>
      <c r="GOZ14" s="129"/>
      <c r="GPA14" s="129"/>
      <c r="GPB14" s="129"/>
      <c r="GPC14" s="129"/>
      <c r="GPD14" s="129"/>
      <c r="GPE14" s="129"/>
      <c r="GPF14" s="129"/>
      <c r="GPG14" s="129"/>
      <c r="GPH14" s="129"/>
      <c r="GPI14" s="129"/>
      <c r="GPJ14" s="129"/>
      <c r="GPK14" s="129"/>
      <c r="GPL14" s="129"/>
      <c r="GPM14" s="129"/>
      <c r="GPN14" s="129"/>
      <c r="GPO14" s="129"/>
      <c r="GPP14" s="129"/>
      <c r="GPQ14" s="129"/>
      <c r="GPR14" s="129"/>
      <c r="GPS14" s="129"/>
      <c r="GPT14" s="129"/>
      <c r="GPU14" s="129"/>
      <c r="GPV14" s="129"/>
      <c r="GPW14" s="129"/>
      <c r="GPX14" s="129"/>
      <c r="GPY14" s="129"/>
      <c r="GPZ14" s="129"/>
      <c r="GQA14" s="129"/>
      <c r="GQB14" s="129"/>
      <c r="GQC14" s="129"/>
      <c r="GQD14" s="129"/>
      <c r="GQE14" s="129"/>
      <c r="GQF14" s="129"/>
      <c r="GQG14" s="129"/>
      <c r="GQH14" s="129"/>
      <c r="GQI14" s="129"/>
      <c r="GQJ14" s="129"/>
      <c r="GQK14" s="129"/>
      <c r="GQL14" s="129"/>
      <c r="GQM14" s="129"/>
      <c r="GQN14" s="129"/>
      <c r="GQO14" s="129"/>
      <c r="GQP14" s="129"/>
      <c r="GQQ14" s="129"/>
      <c r="GQR14" s="129"/>
      <c r="GQS14" s="129"/>
      <c r="GQT14" s="129"/>
      <c r="GQU14" s="129"/>
      <c r="GQV14" s="129"/>
      <c r="GQW14" s="129"/>
      <c r="GQX14" s="129"/>
      <c r="GQY14" s="129"/>
      <c r="GQZ14" s="129"/>
      <c r="GRA14" s="129"/>
      <c r="GRB14" s="129"/>
      <c r="GRC14" s="129"/>
      <c r="GRD14" s="129"/>
      <c r="GRE14" s="129"/>
      <c r="GRF14" s="129"/>
      <c r="GRG14" s="129"/>
      <c r="GRH14" s="129"/>
      <c r="GRI14" s="129"/>
      <c r="GRJ14" s="129"/>
      <c r="GRK14" s="129"/>
      <c r="GRL14" s="129"/>
      <c r="GRM14" s="129"/>
      <c r="GRN14" s="129"/>
      <c r="GRO14" s="129"/>
      <c r="GRP14" s="129"/>
      <c r="GRQ14" s="129"/>
      <c r="GRR14" s="129"/>
      <c r="GRS14" s="129"/>
      <c r="GRT14" s="129"/>
      <c r="GRU14" s="129"/>
      <c r="GRV14" s="129"/>
      <c r="GRW14" s="129"/>
      <c r="GRX14" s="129"/>
      <c r="GRY14" s="129"/>
      <c r="GRZ14" s="129"/>
      <c r="GSA14" s="129"/>
      <c r="GSB14" s="129"/>
      <c r="GSC14" s="129"/>
      <c r="GSD14" s="129"/>
      <c r="GSE14" s="129"/>
      <c r="GSF14" s="129"/>
      <c r="GSG14" s="129"/>
      <c r="GSH14" s="129"/>
      <c r="GSI14" s="129"/>
      <c r="GSJ14" s="129"/>
      <c r="GSK14" s="129"/>
      <c r="GSL14" s="129"/>
      <c r="GSM14" s="129"/>
      <c r="GSN14" s="129"/>
      <c r="GSO14" s="129"/>
      <c r="GSP14" s="129"/>
      <c r="GSQ14" s="129"/>
      <c r="GSR14" s="129"/>
      <c r="GSS14" s="129"/>
      <c r="GST14" s="129"/>
      <c r="GSU14" s="129"/>
      <c r="GSV14" s="129"/>
      <c r="GSW14" s="129"/>
      <c r="GSX14" s="129"/>
      <c r="GSY14" s="129"/>
      <c r="GSZ14" s="129"/>
      <c r="GTA14" s="129"/>
      <c r="GTB14" s="129"/>
      <c r="GTC14" s="129"/>
      <c r="GTD14" s="129"/>
      <c r="GTE14" s="129"/>
      <c r="GTF14" s="129"/>
      <c r="GTG14" s="129"/>
      <c r="GTH14" s="129"/>
      <c r="GTI14" s="129"/>
      <c r="GTJ14" s="129"/>
      <c r="GTK14" s="129"/>
      <c r="GTL14" s="129"/>
      <c r="GTM14" s="129"/>
      <c r="GTN14" s="129"/>
      <c r="GTO14" s="129"/>
      <c r="GTP14" s="129"/>
      <c r="GTQ14" s="129"/>
      <c r="GTR14" s="129"/>
      <c r="GTS14" s="129"/>
      <c r="GTT14" s="129"/>
      <c r="GTU14" s="129"/>
      <c r="GTV14" s="129"/>
      <c r="GTW14" s="129"/>
      <c r="GTX14" s="129"/>
      <c r="GTY14" s="129"/>
      <c r="GTZ14" s="129"/>
      <c r="GUA14" s="129"/>
      <c r="GUB14" s="129"/>
      <c r="GUC14" s="129"/>
      <c r="GUD14" s="129"/>
      <c r="GUE14" s="129"/>
      <c r="GUF14" s="129"/>
      <c r="GUG14" s="129"/>
      <c r="GUH14" s="129"/>
      <c r="GUI14" s="129"/>
      <c r="GUJ14" s="129"/>
      <c r="GUK14" s="129"/>
      <c r="GUL14" s="129"/>
      <c r="GUM14" s="129"/>
      <c r="GUN14" s="129"/>
      <c r="GUO14" s="129"/>
      <c r="GUP14" s="129"/>
      <c r="GUQ14" s="129"/>
      <c r="GUR14" s="129"/>
      <c r="GUS14" s="129"/>
      <c r="GUT14" s="129"/>
      <c r="GUU14" s="129"/>
      <c r="GUV14" s="129"/>
      <c r="GUW14" s="129"/>
      <c r="GUX14" s="129"/>
      <c r="GUY14" s="129"/>
      <c r="GUZ14" s="129"/>
      <c r="GVA14" s="129"/>
      <c r="GVB14" s="129"/>
      <c r="GVC14" s="129"/>
      <c r="GVD14" s="129"/>
      <c r="GVE14" s="129"/>
      <c r="GVF14" s="129"/>
      <c r="GVG14" s="129"/>
      <c r="GVH14" s="129"/>
      <c r="GVI14" s="129"/>
      <c r="GVJ14" s="129"/>
      <c r="GVK14" s="129"/>
      <c r="GVL14" s="129"/>
      <c r="GVM14" s="129"/>
      <c r="GVN14" s="129"/>
      <c r="GVO14" s="129"/>
      <c r="GVP14" s="129"/>
      <c r="GVQ14" s="129"/>
      <c r="GVR14" s="129"/>
      <c r="GVS14" s="129"/>
      <c r="GVT14" s="129"/>
      <c r="GVU14" s="129"/>
      <c r="GVV14" s="129"/>
      <c r="GVW14" s="129"/>
      <c r="GVX14" s="129"/>
      <c r="GVY14" s="129"/>
      <c r="GVZ14" s="129"/>
      <c r="GWA14" s="129"/>
      <c r="GWB14" s="129"/>
      <c r="GWC14" s="129"/>
      <c r="GWD14" s="129"/>
      <c r="GWE14" s="129"/>
      <c r="GWF14" s="129"/>
      <c r="GWG14" s="129"/>
      <c r="GWH14" s="129"/>
      <c r="GWI14" s="129"/>
      <c r="GWJ14" s="129"/>
      <c r="GWK14" s="129"/>
      <c r="GWL14" s="129"/>
      <c r="GWM14" s="129"/>
      <c r="GWN14" s="129"/>
      <c r="GWO14" s="129"/>
      <c r="GWP14" s="129"/>
      <c r="GWQ14" s="129"/>
      <c r="GWR14" s="129"/>
      <c r="GWS14" s="129"/>
      <c r="GWT14" s="129"/>
      <c r="GWU14" s="129"/>
      <c r="GWV14" s="129"/>
      <c r="GWW14" s="129"/>
      <c r="GWX14" s="129"/>
      <c r="GWY14" s="129"/>
      <c r="GWZ14" s="129"/>
      <c r="GXA14" s="129"/>
      <c r="GXB14" s="129"/>
      <c r="GXC14" s="129"/>
      <c r="GXD14" s="129"/>
      <c r="GXE14" s="129"/>
      <c r="GXF14" s="129"/>
      <c r="GXG14" s="129"/>
      <c r="GXH14" s="129"/>
      <c r="GXI14" s="129"/>
      <c r="GXJ14" s="129"/>
      <c r="GXK14" s="129"/>
      <c r="GXL14" s="129"/>
      <c r="GXM14" s="129"/>
      <c r="GXN14" s="129"/>
      <c r="GXO14" s="129"/>
      <c r="GXP14" s="129"/>
      <c r="GXQ14" s="129"/>
      <c r="GXR14" s="129"/>
      <c r="GXS14" s="129"/>
      <c r="GXT14" s="129"/>
      <c r="GXU14" s="129"/>
      <c r="GXV14" s="129"/>
      <c r="GXW14" s="129"/>
      <c r="GXX14" s="129"/>
      <c r="GXY14" s="129"/>
      <c r="GXZ14" s="129"/>
      <c r="GYA14" s="129"/>
      <c r="GYB14" s="129"/>
      <c r="GYC14" s="129"/>
      <c r="GYD14" s="129"/>
      <c r="GYE14" s="129"/>
      <c r="GYF14" s="129"/>
      <c r="GYG14" s="129"/>
      <c r="GYH14" s="129"/>
      <c r="GYI14" s="129"/>
      <c r="GYJ14" s="129"/>
      <c r="GYK14" s="129"/>
      <c r="GYL14" s="129"/>
      <c r="GYM14" s="129"/>
      <c r="GYN14" s="129"/>
      <c r="GYO14" s="129"/>
      <c r="GYP14" s="129"/>
      <c r="GYQ14" s="129"/>
      <c r="GYR14" s="129"/>
      <c r="GYS14" s="129"/>
      <c r="GYT14" s="129"/>
      <c r="GYU14" s="129"/>
      <c r="GYV14" s="129"/>
      <c r="GYW14" s="129"/>
      <c r="GYX14" s="129"/>
      <c r="GYY14" s="129"/>
      <c r="GYZ14" s="129"/>
      <c r="GZA14" s="129"/>
      <c r="GZB14" s="129"/>
      <c r="GZC14" s="129"/>
      <c r="GZD14" s="129"/>
      <c r="GZE14" s="129"/>
      <c r="GZF14" s="129"/>
      <c r="GZG14" s="129"/>
      <c r="GZH14" s="129"/>
      <c r="GZI14" s="129"/>
      <c r="GZJ14" s="129"/>
      <c r="GZK14" s="129"/>
      <c r="GZL14" s="129"/>
      <c r="GZM14" s="129"/>
      <c r="GZN14" s="129"/>
      <c r="GZO14" s="129"/>
      <c r="GZP14" s="129"/>
      <c r="GZQ14" s="129"/>
      <c r="GZR14" s="129"/>
      <c r="GZS14" s="129"/>
      <c r="GZT14" s="129"/>
      <c r="GZU14" s="129"/>
      <c r="GZV14" s="129"/>
      <c r="GZW14" s="129"/>
      <c r="GZX14" s="129"/>
      <c r="GZY14" s="129"/>
      <c r="GZZ14" s="129"/>
      <c r="HAA14" s="129"/>
      <c r="HAB14" s="129"/>
      <c r="HAC14" s="129"/>
      <c r="HAD14" s="129"/>
      <c r="HAE14" s="129"/>
      <c r="HAF14" s="129"/>
      <c r="HAG14" s="129"/>
      <c r="HAH14" s="129"/>
      <c r="HAI14" s="129"/>
      <c r="HAJ14" s="129"/>
      <c r="HAK14" s="129"/>
      <c r="HAL14" s="129"/>
      <c r="HAM14" s="129"/>
      <c r="HAN14" s="129"/>
      <c r="HAO14" s="129"/>
      <c r="HAP14" s="129"/>
      <c r="HAQ14" s="129"/>
      <c r="HAR14" s="129"/>
      <c r="HAS14" s="129"/>
      <c r="HAT14" s="129"/>
      <c r="HAU14" s="129"/>
      <c r="HAV14" s="129"/>
      <c r="HAW14" s="129"/>
      <c r="HAX14" s="129"/>
      <c r="HAY14" s="129"/>
      <c r="HAZ14" s="129"/>
      <c r="HBA14" s="129"/>
      <c r="HBB14" s="129"/>
      <c r="HBC14" s="129"/>
      <c r="HBD14" s="129"/>
      <c r="HBE14" s="129"/>
      <c r="HBF14" s="129"/>
      <c r="HBG14" s="129"/>
      <c r="HBH14" s="129"/>
      <c r="HBI14" s="129"/>
      <c r="HBJ14" s="129"/>
      <c r="HBK14" s="129"/>
      <c r="HBL14" s="129"/>
      <c r="HBM14" s="129"/>
      <c r="HBN14" s="129"/>
      <c r="HBO14" s="129"/>
      <c r="HBP14" s="129"/>
      <c r="HBQ14" s="129"/>
      <c r="HBR14" s="129"/>
      <c r="HBS14" s="129"/>
      <c r="HBT14" s="129"/>
      <c r="HBU14" s="129"/>
      <c r="HBV14" s="129"/>
      <c r="HBW14" s="129"/>
      <c r="HBX14" s="129"/>
      <c r="HBY14" s="129"/>
      <c r="HBZ14" s="129"/>
      <c r="HCA14" s="129"/>
      <c r="HCB14" s="129"/>
      <c r="HCC14" s="129"/>
      <c r="HCD14" s="129"/>
      <c r="HCE14" s="129"/>
      <c r="HCF14" s="129"/>
      <c r="HCG14" s="129"/>
      <c r="HCH14" s="129"/>
      <c r="HCI14" s="129"/>
      <c r="HCJ14" s="129"/>
      <c r="HCK14" s="129"/>
      <c r="HCL14" s="129"/>
      <c r="HCM14" s="129"/>
      <c r="HCN14" s="129"/>
      <c r="HCO14" s="129"/>
      <c r="HCP14" s="129"/>
      <c r="HCQ14" s="129"/>
      <c r="HCR14" s="129"/>
      <c r="HCS14" s="129"/>
      <c r="HCT14" s="129"/>
      <c r="HCU14" s="129"/>
      <c r="HCV14" s="129"/>
      <c r="HCW14" s="129"/>
      <c r="HCX14" s="129"/>
      <c r="HCY14" s="129"/>
      <c r="HCZ14" s="129"/>
      <c r="HDA14" s="129"/>
      <c r="HDB14" s="129"/>
      <c r="HDC14" s="129"/>
      <c r="HDD14" s="129"/>
      <c r="HDE14" s="129"/>
      <c r="HDF14" s="129"/>
      <c r="HDG14" s="129"/>
      <c r="HDH14" s="129"/>
      <c r="HDI14" s="129"/>
      <c r="HDJ14" s="129"/>
      <c r="HDK14" s="129"/>
      <c r="HDL14" s="129"/>
      <c r="HDM14" s="129"/>
      <c r="HDN14" s="129"/>
      <c r="HDO14" s="129"/>
      <c r="HDP14" s="129"/>
      <c r="HDQ14" s="129"/>
      <c r="HDR14" s="129"/>
      <c r="HDS14" s="129"/>
      <c r="HDT14" s="129"/>
      <c r="HDU14" s="129"/>
      <c r="HDV14" s="129"/>
      <c r="HDW14" s="129"/>
      <c r="HDX14" s="129"/>
      <c r="HDY14" s="129"/>
      <c r="HDZ14" s="129"/>
      <c r="HEA14" s="129"/>
      <c r="HEB14" s="129"/>
      <c r="HEC14" s="129"/>
      <c r="HED14" s="129"/>
      <c r="HEE14" s="129"/>
      <c r="HEF14" s="129"/>
      <c r="HEG14" s="129"/>
      <c r="HEH14" s="129"/>
      <c r="HEI14" s="129"/>
      <c r="HEJ14" s="129"/>
      <c r="HEK14" s="129"/>
      <c r="HEL14" s="129"/>
      <c r="HEM14" s="129"/>
      <c r="HEN14" s="129"/>
      <c r="HEO14" s="129"/>
      <c r="HEP14" s="129"/>
      <c r="HEQ14" s="129"/>
      <c r="HER14" s="129"/>
      <c r="HES14" s="129"/>
      <c r="HET14" s="129"/>
      <c r="HEU14" s="129"/>
      <c r="HEV14" s="129"/>
      <c r="HEW14" s="129"/>
      <c r="HEX14" s="129"/>
      <c r="HEY14" s="129"/>
      <c r="HEZ14" s="129"/>
      <c r="HFA14" s="129"/>
      <c r="HFB14" s="129"/>
      <c r="HFC14" s="129"/>
      <c r="HFD14" s="129"/>
      <c r="HFE14" s="129"/>
      <c r="HFF14" s="129"/>
      <c r="HFG14" s="129"/>
      <c r="HFH14" s="129"/>
      <c r="HFI14" s="129"/>
      <c r="HFJ14" s="129"/>
      <c r="HFK14" s="129"/>
      <c r="HFL14" s="129"/>
      <c r="HFM14" s="129"/>
      <c r="HFN14" s="129"/>
      <c r="HFO14" s="129"/>
      <c r="HFP14" s="129"/>
      <c r="HFQ14" s="129"/>
      <c r="HFR14" s="129"/>
      <c r="HFS14" s="129"/>
      <c r="HFT14" s="129"/>
      <c r="HFU14" s="129"/>
      <c r="HFV14" s="129"/>
      <c r="HFW14" s="129"/>
      <c r="HFX14" s="129"/>
      <c r="HFY14" s="129"/>
      <c r="HFZ14" s="129"/>
      <c r="HGA14" s="129"/>
      <c r="HGB14" s="129"/>
      <c r="HGC14" s="129"/>
      <c r="HGD14" s="129"/>
      <c r="HGE14" s="129"/>
      <c r="HGF14" s="129"/>
      <c r="HGG14" s="129"/>
      <c r="HGH14" s="129"/>
      <c r="HGI14" s="129"/>
      <c r="HGJ14" s="129"/>
      <c r="HGK14" s="129"/>
      <c r="HGL14" s="129"/>
      <c r="HGM14" s="129"/>
      <c r="HGN14" s="129"/>
      <c r="HGO14" s="129"/>
      <c r="HGP14" s="129"/>
      <c r="HGQ14" s="129"/>
      <c r="HGR14" s="129"/>
      <c r="HGS14" s="129"/>
      <c r="HGT14" s="129"/>
      <c r="HGU14" s="129"/>
      <c r="HGV14" s="129"/>
      <c r="HGW14" s="129"/>
      <c r="HGX14" s="129"/>
      <c r="HGY14" s="129"/>
      <c r="HGZ14" s="129"/>
      <c r="HHA14" s="129"/>
      <c r="HHB14" s="129"/>
      <c r="HHC14" s="129"/>
      <c r="HHD14" s="129"/>
      <c r="HHE14" s="129"/>
      <c r="HHF14" s="129"/>
      <c r="HHG14" s="129"/>
      <c r="HHH14" s="129"/>
      <c r="HHI14" s="129"/>
      <c r="HHJ14" s="129"/>
      <c r="HHK14" s="129"/>
      <c r="HHL14" s="129"/>
      <c r="HHM14" s="129"/>
      <c r="HHN14" s="129"/>
      <c r="HHO14" s="129"/>
      <c r="HHP14" s="129"/>
      <c r="HHQ14" s="129"/>
      <c r="HHR14" s="129"/>
      <c r="HHS14" s="129"/>
      <c r="HHT14" s="129"/>
      <c r="HHU14" s="129"/>
      <c r="HHV14" s="129"/>
      <c r="HHW14" s="129"/>
      <c r="HHX14" s="129"/>
      <c r="HHY14" s="129"/>
      <c r="HHZ14" s="129"/>
      <c r="HIA14" s="129"/>
      <c r="HIB14" s="129"/>
      <c r="HIC14" s="129"/>
      <c r="HID14" s="129"/>
      <c r="HIE14" s="129"/>
      <c r="HIF14" s="129"/>
      <c r="HIG14" s="129"/>
      <c r="HIH14" s="129"/>
      <c r="HII14" s="129"/>
      <c r="HIJ14" s="129"/>
      <c r="HIK14" s="129"/>
      <c r="HIL14" s="129"/>
      <c r="HIM14" s="129"/>
      <c r="HIN14" s="129"/>
      <c r="HIO14" s="129"/>
      <c r="HIP14" s="129"/>
      <c r="HIQ14" s="129"/>
      <c r="HIR14" s="129"/>
      <c r="HIS14" s="129"/>
      <c r="HIT14" s="129"/>
      <c r="HIU14" s="129"/>
      <c r="HIV14" s="129"/>
      <c r="HIW14" s="129"/>
      <c r="HIX14" s="129"/>
      <c r="HIY14" s="129"/>
      <c r="HIZ14" s="129"/>
      <c r="HJA14" s="129"/>
      <c r="HJB14" s="129"/>
      <c r="HJC14" s="129"/>
      <c r="HJD14" s="129"/>
      <c r="HJE14" s="129"/>
      <c r="HJF14" s="129"/>
      <c r="HJG14" s="129"/>
      <c r="HJH14" s="129"/>
      <c r="HJI14" s="129"/>
      <c r="HJJ14" s="129"/>
      <c r="HJK14" s="129"/>
      <c r="HJL14" s="129"/>
      <c r="HJM14" s="129"/>
      <c r="HJN14" s="129"/>
      <c r="HJO14" s="129"/>
      <c r="HJP14" s="129"/>
      <c r="HJQ14" s="129"/>
      <c r="HJR14" s="129"/>
      <c r="HJS14" s="129"/>
      <c r="HJT14" s="129"/>
      <c r="HJU14" s="129"/>
      <c r="HJV14" s="129"/>
      <c r="HJW14" s="129"/>
      <c r="HJX14" s="129"/>
      <c r="HJY14" s="129"/>
      <c r="HJZ14" s="129"/>
      <c r="HKA14" s="129"/>
      <c r="HKB14" s="129"/>
      <c r="HKC14" s="129"/>
      <c r="HKD14" s="129"/>
      <c r="HKE14" s="129"/>
      <c r="HKF14" s="129"/>
      <c r="HKG14" s="129"/>
      <c r="HKH14" s="129"/>
      <c r="HKI14" s="129"/>
      <c r="HKJ14" s="129"/>
      <c r="HKK14" s="129"/>
      <c r="HKL14" s="129"/>
      <c r="HKM14" s="129"/>
      <c r="HKN14" s="129"/>
      <c r="HKO14" s="129"/>
      <c r="HKP14" s="129"/>
      <c r="HKQ14" s="129"/>
      <c r="HKR14" s="129"/>
      <c r="HKS14" s="129"/>
      <c r="HKT14" s="129"/>
      <c r="HKU14" s="129"/>
      <c r="HKV14" s="129"/>
      <c r="HKW14" s="129"/>
      <c r="HKX14" s="129"/>
      <c r="HKY14" s="129"/>
      <c r="HKZ14" s="129"/>
      <c r="HLA14" s="129"/>
      <c r="HLB14" s="129"/>
      <c r="HLC14" s="129"/>
      <c r="HLD14" s="129"/>
      <c r="HLE14" s="129"/>
      <c r="HLF14" s="129"/>
      <c r="HLG14" s="129"/>
      <c r="HLH14" s="129"/>
      <c r="HLI14" s="129"/>
      <c r="HLJ14" s="129"/>
      <c r="HLK14" s="129"/>
      <c r="HLL14" s="129"/>
      <c r="HLM14" s="129"/>
      <c r="HLN14" s="129"/>
      <c r="HLO14" s="129"/>
      <c r="HLP14" s="129"/>
      <c r="HLQ14" s="129"/>
      <c r="HLR14" s="129"/>
      <c r="HLS14" s="129"/>
      <c r="HLT14" s="129"/>
      <c r="HLU14" s="129"/>
      <c r="HLV14" s="129"/>
      <c r="HLW14" s="129"/>
      <c r="HLX14" s="129"/>
      <c r="HLY14" s="129"/>
      <c r="HLZ14" s="129"/>
      <c r="HMA14" s="129"/>
      <c r="HMB14" s="129"/>
      <c r="HMC14" s="129"/>
      <c r="HMD14" s="129"/>
      <c r="HME14" s="129"/>
      <c r="HMF14" s="129"/>
      <c r="HMG14" s="129"/>
      <c r="HMH14" s="129"/>
      <c r="HMI14" s="129"/>
      <c r="HMJ14" s="129"/>
      <c r="HMK14" s="129"/>
      <c r="HML14" s="129"/>
      <c r="HMM14" s="129"/>
      <c r="HMN14" s="129"/>
      <c r="HMO14" s="129"/>
      <c r="HMP14" s="129"/>
      <c r="HMQ14" s="129"/>
      <c r="HMR14" s="129"/>
      <c r="HMS14" s="129"/>
      <c r="HMT14" s="129"/>
      <c r="HMU14" s="129"/>
      <c r="HMV14" s="129"/>
      <c r="HMW14" s="129"/>
      <c r="HMX14" s="129"/>
      <c r="HMY14" s="129"/>
      <c r="HMZ14" s="129"/>
      <c r="HNA14" s="129"/>
      <c r="HNB14" s="129"/>
      <c r="HNC14" s="129"/>
      <c r="HND14" s="129"/>
      <c r="HNE14" s="129"/>
      <c r="HNF14" s="129"/>
      <c r="HNG14" s="129"/>
      <c r="HNH14" s="129"/>
      <c r="HNI14" s="129"/>
      <c r="HNJ14" s="129"/>
      <c r="HNK14" s="129"/>
      <c r="HNL14" s="129"/>
      <c r="HNM14" s="129"/>
      <c r="HNN14" s="129"/>
      <c r="HNO14" s="129"/>
      <c r="HNP14" s="129"/>
      <c r="HNQ14" s="129"/>
      <c r="HNR14" s="129"/>
      <c r="HNS14" s="129"/>
      <c r="HNT14" s="129"/>
      <c r="HNU14" s="129"/>
      <c r="HNV14" s="129"/>
      <c r="HNW14" s="129"/>
      <c r="HNX14" s="129"/>
      <c r="HNY14" s="129"/>
      <c r="HNZ14" s="129"/>
      <c r="HOA14" s="129"/>
      <c r="HOB14" s="129"/>
      <c r="HOC14" s="129"/>
      <c r="HOD14" s="129"/>
      <c r="HOE14" s="129"/>
      <c r="HOF14" s="129"/>
      <c r="HOG14" s="129"/>
      <c r="HOH14" s="129"/>
      <c r="HOI14" s="129"/>
      <c r="HOJ14" s="129"/>
      <c r="HOK14" s="129"/>
      <c r="HOL14" s="129"/>
      <c r="HOM14" s="129"/>
      <c r="HON14" s="129"/>
      <c r="HOO14" s="129"/>
      <c r="HOP14" s="129"/>
      <c r="HOQ14" s="129"/>
      <c r="HOR14" s="129"/>
      <c r="HOS14" s="129"/>
      <c r="HOT14" s="129"/>
      <c r="HOU14" s="129"/>
      <c r="HOV14" s="129"/>
      <c r="HOW14" s="129"/>
      <c r="HOX14" s="129"/>
      <c r="HOY14" s="129"/>
      <c r="HOZ14" s="129"/>
      <c r="HPA14" s="129"/>
      <c r="HPB14" s="129"/>
      <c r="HPC14" s="129"/>
      <c r="HPD14" s="129"/>
      <c r="HPE14" s="129"/>
      <c r="HPF14" s="129"/>
      <c r="HPG14" s="129"/>
      <c r="HPH14" s="129"/>
      <c r="HPI14" s="129"/>
      <c r="HPJ14" s="129"/>
      <c r="HPK14" s="129"/>
      <c r="HPL14" s="129"/>
      <c r="HPM14" s="129"/>
      <c r="HPN14" s="129"/>
      <c r="HPO14" s="129"/>
      <c r="HPP14" s="129"/>
      <c r="HPQ14" s="129"/>
      <c r="HPR14" s="129"/>
      <c r="HPS14" s="129"/>
      <c r="HPT14" s="129"/>
      <c r="HPU14" s="129"/>
      <c r="HPV14" s="129"/>
      <c r="HPW14" s="129"/>
      <c r="HPX14" s="129"/>
      <c r="HPY14" s="129"/>
      <c r="HPZ14" s="129"/>
      <c r="HQA14" s="129"/>
      <c r="HQB14" s="129"/>
      <c r="HQC14" s="129"/>
      <c r="HQD14" s="129"/>
      <c r="HQE14" s="129"/>
      <c r="HQF14" s="129"/>
      <c r="HQG14" s="129"/>
      <c r="HQH14" s="129"/>
      <c r="HQI14" s="129"/>
      <c r="HQJ14" s="129"/>
      <c r="HQK14" s="129"/>
      <c r="HQL14" s="129"/>
      <c r="HQM14" s="129"/>
      <c r="HQN14" s="129"/>
      <c r="HQO14" s="129"/>
      <c r="HQP14" s="129"/>
      <c r="HQQ14" s="129"/>
      <c r="HQR14" s="129"/>
      <c r="HQS14" s="129"/>
      <c r="HQT14" s="129"/>
      <c r="HQU14" s="129"/>
      <c r="HQV14" s="129"/>
      <c r="HQW14" s="129"/>
      <c r="HQX14" s="129"/>
      <c r="HQY14" s="129"/>
      <c r="HQZ14" s="129"/>
      <c r="HRA14" s="129"/>
      <c r="HRB14" s="129"/>
      <c r="HRC14" s="129"/>
      <c r="HRD14" s="129"/>
      <c r="HRE14" s="129"/>
      <c r="HRF14" s="129"/>
      <c r="HRG14" s="129"/>
      <c r="HRH14" s="129"/>
      <c r="HRI14" s="129"/>
      <c r="HRJ14" s="129"/>
      <c r="HRK14" s="129"/>
      <c r="HRL14" s="129"/>
      <c r="HRM14" s="129"/>
      <c r="HRN14" s="129"/>
      <c r="HRO14" s="129"/>
      <c r="HRP14" s="129"/>
      <c r="HRQ14" s="129"/>
      <c r="HRR14" s="129"/>
      <c r="HRS14" s="129"/>
      <c r="HRT14" s="129"/>
      <c r="HRU14" s="129"/>
      <c r="HRV14" s="129"/>
      <c r="HRW14" s="129"/>
      <c r="HRX14" s="129"/>
      <c r="HRY14" s="129"/>
      <c r="HRZ14" s="129"/>
      <c r="HSA14" s="129"/>
      <c r="HSB14" s="129"/>
      <c r="HSC14" s="129"/>
      <c r="HSD14" s="129"/>
      <c r="HSE14" s="129"/>
      <c r="HSF14" s="129"/>
      <c r="HSG14" s="129"/>
      <c r="HSH14" s="129"/>
      <c r="HSI14" s="129"/>
      <c r="HSJ14" s="129"/>
      <c r="HSK14" s="129"/>
      <c r="HSL14" s="129"/>
      <c r="HSM14" s="129"/>
      <c r="HSN14" s="129"/>
      <c r="HSO14" s="129"/>
      <c r="HSP14" s="129"/>
      <c r="HSQ14" s="129"/>
      <c r="HSR14" s="129"/>
      <c r="HSS14" s="129"/>
      <c r="HST14" s="129"/>
      <c r="HSU14" s="129"/>
      <c r="HSV14" s="129"/>
      <c r="HSW14" s="129"/>
      <c r="HSX14" s="129"/>
      <c r="HSY14" s="129"/>
      <c r="HSZ14" s="129"/>
      <c r="HTA14" s="129"/>
      <c r="HTB14" s="129"/>
      <c r="HTC14" s="129"/>
      <c r="HTD14" s="129"/>
      <c r="HTE14" s="129"/>
      <c r="HTF14" s="129"/>
      <c r="HTG14" s="129"/>
      <c r="HTH14" s="129"/>
      <c r="HTI14" s="129"/>
      <c r="HTJ14" s="129"/>
      <c r="HTK14" s="129"/>
      <c r="HTL14" s="129"/>
      <c r="HTM14" s="129"/>
      <c r="HTN14" s="129"/>
      <c r="HTO14" s="129"/>
      <c r="HTP14" s="129"/>
      <c r="HTQ14" s="129"/>
      <c r="HTR14" s="129"/>
      <c r="HTS14" s="129"/>
      <c r="HTT14" s="129"/>
      <c r="HTU14" s="129"/>
      <c r="HTV14" s="129"/>
      <c r="HTW14" s="129"/>
      <c r="HTX14" s="129"/>
      <c r="HTY14" s="129"/>
      <c r="HTZ14" s="129"/>
      <c r="HUA14" s="129"/>
      <c r="HUB14" s="129"/>
      <c r="HUC14" s="129"/>
      <c r="HUD14" s="129"/>
      <c r="HUE14" s="129"/>
      <c r="HUF14" s="129"/>
      <c r="HUG14" s="129"/>
      <c r="HUH14" s="129"/>
      <c r="HUI14" s="129"/>
      <c r="HUJ14" s="129"/>
      <c r="HUK14" s="129"/>
      <c r="HUL14" s="129"/>
      <c r="HUM14" s="129"/>
      <c r="HUN14" s="129"/>
      <c r="HUO14" s="129"/>
      <c r="HUP14" s="129"/>
      <c r="HUQ14" s="129"/>
      <c r="HUR14" s="129"/>
      <c r="HUS14" s="129"/>
      <c r="HUT14" s="129"/>
      <c r="HUU14" s="129"/>
      <c r="HUV14" s="129"/>
      <c r="HUW14" s="129"/>
      <c r="HUX14" s="129"/>
      <c r="HUY14" s="129"/>
      <c r="HUZ14" s="129"/>
      <c r="HVA14" s="129"/>
      <c r="HVB14" s="129"/>
      <c r="HVC14" s="129"/>
      <c r="HVD14" s="129"/>
      <c r="HVE14" s="129"/>
      <c r="HVF14" s="129"/>
      <c r="HVG14" s="129"/>
      <c r="HVH14" s="129"/>
      <c r="HVI14" s="129"/>
      <c r="HVJ14" s="129"/>
      <c r="HVK14" s="129"/>
      <c r="HVL14" s="129"/>
      <c r="HVM14" s="129"/>
      <c r="HVN14" s="129"/>
      <c r="HVO14" s="129"/>
      <c r="HVP14" s="129"/>
      <c r="HVQ14" s="129"/>
      <c r="HVR14" s="129"/>
      <c r="HVS14" s="129"/>
      <c r="HVT14" s="129"/>
      <c r="HVU14" s="129"/>
      <c r="HVV14" s="129"/>
      <c r="HVW14" s="129"/>
      <c r="HVX14" s="129"/>
      <c r="HVY14" s="129"/>
      <c r="HVZ14" s="129"/>
      <c r="HWA14" s="129"/>
      <c r="HWB14" s="129"/>
      <c r="HWC14" s="129"/>
      <c r="HWD14" s="129"/>
      <c r="HWE14" s="129"/>
      <c r="HWF14" s="129"/>
      <c r="HWG14" s="129"/>
      <c r="HWH14" s="129"/>
      <c r="HWI14" s="129"/>
      <c r="HWJ14" s="129"/>
      <c r="HWK14" s="129"/>
      <c r="HWL14" s="129"/>
      <c r="HWM14" s="129"/>
      <c r="HWN14" s="129"/>
      <c r="HWO14" s="129"/>
      <c r="HWP14" s="129"/>
      <c r="HWQ14" s="129"/>
      <c r="HWR14" s="129"/>
      <c r="HWS14" s="129"/>
      <c r="HWT14" s="129"/>
      <c r="HWU14" s="129"/>
      <c r="HWV14" s="129"/>
      <c r="HWW14" s="129"/>
      <c r="HWX14" s="129"/>
      <c r="HWY14" s="129"/>
      <c r="HWZ14" s="129"/>
      <c r="HXA14" s="129"/>
      <c r="HXB14" s="129"/>
      <c r="HXC14" s="129"/>
      <c r="HXD14" s="129"/>
      <c r="HXE14" s="129"/>
      <c r="HXF14" s="129"/>
      <c r="HXG14" s="129"/>
      <c r="HXH14" s="129"/>
      <c r="HXI14" s="129"/>
      <c r="HXJ14" s="129"/>
      <c r="HXK14" s="129"/>
      <c r="HXL14" s="129"/>
      <c r="HXM14" s="129"/>
      <c r="HXN14" s="129"/>
      <c r="HXO14" s="129"/>
      <c r="HXP14" s="129"/>
      <c r="HXQ14" s="129"/>
      <c r="HXR14" s="129"/>
      <c r="HXS14" s="129"/>
      <c r="HXT14" s="129"/>
      <c r="HXU14" s="129"/>
      <c r="HXV14" s="129"/>
      <c r="HXW14" s="129"/>
      <c r="HXX14" s="129"/>
      <c r="HXY14" s="129"/>
      <c r="HXZ14" s="129"/>
      <c r="HYA14" s="129"/>
      <c r="HYB14" s="129"/>
      <c r="HYC14" s="129"/>
      <c r="HYD14" s="129"/>
      <c r="HYE14" s="129"/>
      <c r="HYF14" s="129"/>
      <c r="HYG14" s="129"/>
      <c r="HYH14" s="129"/>
      <c r="HYI14" s="129"/>
      <c r="HYJ14" s="129"/>
      <c r="HYK14" s="129"/>
      <c r="HYL14" s="129"/>
      <c r="HYM14" s="129"/>
      <c r="HYN14" s="129"/>
      <c r="HYO14" s="129"/>
      <c r="HYP14" s="129"/>
      <c r="HYQ14" s="129"/>
      <c r="HYR14" s="129"/>
      <c r="HYS14" s="129"/>
      <c r="HYT14" s="129"/>
      <c r="HYU14" s="129"/>
      <c r="HYV14" s="129"/>
      <c r="HYW14" s="129"/>
      <c r="HYX14" s="129"/>
      <c r="HYY14" s="129"/>
      <c r="HYZ14" s="129"/>
      <c r="HZA14" s="129"/>
      <c r="HZB14" s="129"/>
      <c r="HZC14" s="129"/>
      <c r="HZD14" s="129"/>
      <c r="HZE14" s="129"/>
      <c r="HZF14" s="129"/>
      <c r="HZG14" s="129"/>
      <c r="HZH14" s="129"/>
      <c r="HZI14" s="129"/>
      <c r="HZJ14" s="129"/>
      <c r="HZK14" s="129"/>
      <c r="HZL14" s="129"/>
      <c r="HZM14" s="129"/>
      <c r="HZN14" s="129"/>
      <c r="HZO14" s="129"/>
      <c r="HZP14" s="129"/>
      <c r="HZQ14" s="129"/>
      <c r="HZR14" s="129"/>
      <c r="HZS14" s="129"/>
      <c r="HZT14" s="129"/>
      <c r="HZU14" s="129"/>
      <c r="HZV14" s="129"/>
      <c r="HZW14" s="129"/>
      <c r="HZX14" s="129"/>
      <c r="HZY14" s="129"/>
      <c r="HZZ14" s="129"/>
      <c r="IAA14" s="129"/>
      <c r="IAB14" s="129"/>
      <c r="IAC14" s="129"/>
      <c r="IAD14" s="129"/>
      <c r="IAE14" s="129"/>
      <c r="IAF14" s="129"/>
      <c r="IAG14" s="129"/>
      <c r="IAH14" s="129"/>
      <c r="IAI14" s="129"/>
      <c r="IAJ14" s="129"/>
      <c r="IAK14" s="129"/>
      <c r="IAL14" s="129"/>
      <c r="IAM14" s="129"/>
      <c r="IAN14" s="129"/>
      <c r="IAO14" s="129"/>
      <c r="IAP14" s="129"/>
      <c r="IAQ14" s="129"/>
      <c r="IAR14" s="129"/>
      <c r="IAS14" s="129"/>
      <c r="IAT14" s="129"/>
      <c r="IAU14" s="129"/>
      <c r="IAV14" s="129"/>
      <c r="IAW14" s="129"/>
      <c r="IAX14" s="129"/>
      <c r="IAY14" s="129"/>
      <c r="IAZ14" s="129"/>
      <c r="IBA14" s="129"/>
      <c r="IBB14" s="129"/>
      <c r="IBC14" s="129"/>
      <c r="IBD14" s="129"/>
      <c r="IBE14" s="129"/>
      <c r="IBF14" s="129"/>
      <c r="IBG14" s="129"/>
      <c r="IBH14" s="129"/>
      <c r="IBI14" s="129"/>
      <c r="IBJ14" s="129"/>
      <c r="IBK14" s="129"/>
      <c r="IBL14" s="129"/>
      <c r="IBM14" s="129"/>
      <c r="IBN14" s="129"/>
      <c r="IBO14" s="129"/>
      <c r="IBP14" s="129"/>
      <c r="IBQ14" s="129"/>
      <c r="IBR14" s="129"/>
      <c r="IBS14" s="129"/>
      <c r="IBT14" s="129"/>
      <c r="IBU14" s="129"/>
      <c r="IBV14" s="129"/>
      <c r="IBW14" s="129"/>
      <c r="IBX14" s="129"/>
      <c r="IBY14" s="129"/>
      <c r="IBZ14" s="129"/>
      <c r="ICA14" s="129"/>
      <c r="ICB14" s="129"/>
      <c r="ICC14" s="129"/>
      <c r="ICD14" s="129"/>
      <c r="ICE14" s="129"/>
      <c r="ICF14" s="129"/>
      <c r="ICG14" s="129"/>
      <c r="ICH14" s="129"/>
      <c r="ICI14" s="129"/>
      <c r="ICJ14" s="129"/>
      <c r="ICK14" s="129"/>
      <c r="ICL14" s="129"/>
      <c r="ICM14" s="129"/>
      <c r="ICN14" s="129"/>
      <c r="ICO14" s="129"/>
      <c r="ICP14" s="129"/>
      <c r="ICQ14" s="129"/>
      <c r="ICR14" s="129"/>
      <c r="ICS14" s="129"/>
      <c r="ICT14" s="129"/>
      <c r="ICU14" s="129"/>
      <c r="ICV14" s="129"/>
      <c r="ICW14" s="129"/>
      <c r="ICX14" s="129"/>
      <c r="ICY14" s="129"/>
      <c r="ICZ14" s="129"/>
      <c r="IDA14" s="129"/>
      <c r="IDB14" s="129"/>
      <c r="IDC14" s="129"/>
      <c r="IDD14" s="129"/>
      <c r="IDE14" s="129"/>
      <c r="IDF14" s="129"/>
      <c r="IDG14" s="129"/>
      <c r="IDH14" s="129"/>
      <c r="IDI14" s="129"/>
      <c r="IDJ14" s="129"/>
      <c r="IDK14" s="129"/>
      <c r="IDL14" s="129"/>
      <c r="IDM14" s="129"/>
      <c r="IDN14" s="129"/>
      <c r="IDO14" s="129"/>
      <c r="IDP14" s="129"/>
      <c r="IDQ14" s="129"/>
      <c r="IDR14" s="129"/>
      <c r="IDS14" s="129"/>
      <c r="IDT14" s="129"/>
      <c r="IDU14" s="129"/>
      <c r="IDV14" s="129"/>
      <c r="IDW14" s="129"/>
      <c r="IDX14" s="129"/>
      <c r="IDY14" s="129"/>
      <c r="IDZ14" s="129"/>
      <c r="IEA14" s="129"/>
      <c r="IEB14" s="129"/>
      <c r="IEC14" s="129"/>
      <c r="IED14" s="129"/>
      <c r="IEE14" s="129"/>
      <c r="IEF14" s="129"/>
      <c r="IEG14" s="129"/>
      <c r="IEH14" s="129"/>
      <c r="IEI14" s="129"/>
      <c r="IEJ14" s="129"/>
      <c r="IEK14" s="129"/>
      <c r="IEL14" s="129"/>
      <c r="IEM14" s="129"/>
      <c r="IEN14" s="129"/>
      <c r="IEO14" s="129"/>
      <c r="IEP14" s="129"/>
      <c r="IEQ14" s="129"/>
      <c r="IER14" s="129"/>
      <c r="IES14" s="129"/>
      <c r="IET14" s="129"/>
      <c r="IEU14" s="129"/>
      <c r="IEV14" s="129"/>
      <c r="IEW14" s="129"/>
      <c r="IEX14" s="129"/>
      <c r="IEY14" s="129"/>
      <c r="IEZ14" s="129"/>
      <c r="IFA14" s="129"/>
      <c r="IFB14" s="129"/>
      <c r="IFC14" s="129"/>
      <c r="IFD14" s="129"/>
      <c r="IFE14" s="129"/>
      <c r="IFF14" s="129"/>
      <c r="IFG14" s="129"/>
      <c r="IFH14" s="129"/>
      <c r="IFI14" s="129"/>
      <c r="IFJ14" s="129"/>
      <c r="IFK14" s="129"/>
      <c r="IFL14" s="129"/>
      <c r="IFM14" s="129"/>
      <c r="IFN14" s="129"/>
      <c r="IFO14" s="129"/>
      <c r="IFP14" s="129"/>
      <c r="IFQ14" s="129"/>
      <c r="IFR14" s="129"/>
      <c r="IFS14" s="129"/>
      <c r="IFT14" s="129"/>
      <c r="IFU14" s="129"/>
      <c r="IFV14" s="129"/>
      <c r="IFW14" s="129"/>
      <c r="IFX14" s="129"/>
      <c r="IFY14" s="129"/>
      <c r="IFZ14" s="129"/>
      <c r="IGA14" s="129"/>
      <c r="IGB14" s="129"/>
      <c r="IGC14" s="129"/>
      <c r="IGD14" s="129"/>
      <c r="IGE14" s="129"/>
      <c r="IGF14" s="129"/>
      <c r="IGG14" s="129"/>
      <c r="IGH14" s="129"/>
      <c r="IGI14" s="129"/>
      <c r="IGJ14" s="129"/>
      <c r="IGK14" s="129"/>
      <c r="IGL14" s="129"/>
      <c r="IGM14" s="129"/>
      <c r="IGN14" s="129"/>
      <c r="IGO14" s="129"/>
      <c r="IGP14" s="129"/>
      <c r="IGQ14" s="129"/>
      <c r="IGR14" s="129"/>
      <c r="IGS14" s="129"/>
      <c r="IGT14" s="129"/>
      <c r="IGU14" s="129"/>
      <c r="IGV14" s="129"/>
      <c r="IGW14" s="129"/>
      <c r="IGX14" s="129"/>
      <c r="IGY14" s="129"/>
      <c r="IGZ14" s="129"/>
      <c r="IHA14" s="129"/>
      <c r="IHB14" s="129"/>
      <c r="IHC14" s="129"/>
      <c r="IHD14" s="129"/>
      <c r="IHE14" s="129"/>
      <c r="IHF14" s="129"/>
      <c r="IHG14" s="129"/>
      <c r="IHH14" s="129"/>
      <c r="IHI14" s="129"/>
      <c r="IHJ14" s="129"/>
      <c r="IHK14" s="129"/>
      <c r="IHL14" s="129"/>
      <c r="IHM14" s="129"/>
      <c r="IHN14" s="129"/>
      <c r="IHO14" s="129"/>
      <c r="IHP14" s="129"/>
      <c r="IHQ14" s="129"/>
      <c r="IHR14" s="129"/>
      <c r="IHS14" s="129"/>
      <c r="IHT14" s="129"/>
      <c r="IHU14" s="129"/>
      <c r="IHV14" s="129"/>
      <c r="IHW14" s="129"/>
      <c r="IHX14" s="129"/>
      <c r="IHY14" s="129"/>
      <c r="IHZ14" s="129"/>
      <c r="IIA14" s="129"/>
      <c r="IIB14" s="129"/>
      <c r="IIC14" s="129"/>
      <c r="IID14" s="129"/>
      <c r="IIE14" s="129"/>
      <c r="IIF14" s="129"/>
      <c r="IIG14" s="129"/>
      <c r="IIH14" s="129"/>
      <c r="III14" s="129"/>
      <c r="IIJ14" s="129"/>
      <c r="IIK14" s="129"/>
      <c r="IIL14" s="129"/>
      <c r="IIM14" s="129"/>
      <c r="IIN14" s="129"/>
      <c r="IIO14" s="129"/>
      <c r="IIP14" s="129"/>
      <c r="IIQ14" s="129"/>
      <c r="IIR14" s="129"/>
      <c r="IIS14" s="129"/>
      <c r="IIT14" s="129"/>
      <c r="IIU14" s="129"/>
      <c r="IIV14" s="129"/>
      <c r="IIW14" s="129"/>
      <c r="IIX14" s="129"/>
      <c r="IIY14" s="129"/>
      <c r="IIZ14" s="129"/>
      <c r="IJA14" s="129"/>
      <c r="IJB14" s="129"/>
      <c r="IJC14" s="129"/>
      <c r="IJD14" s="129"/>
      <c r="IJE14" s="129"/>
      <c r="IJF14" s="129"/>
      <c r="IJG14" s="129"/>
      <c r="IJH14" s="129"/>
      <c r="IJI14" s="129"/>
      <c r="IJJ14" s="129"/>
      <c r="IJK14" s="129"/>
      <c r="IJL14" s="129"/>
      <c r="IJM14" s="129"/>
      <c r="IJN14" s="129"/>
      <c r="IJO14" s="129"/>
      <c r="IJP14" s="129"/>
      <c r="IJQ14" s="129"/>
      <c r="IJR14" s="129"/>
      <c r="IJS14" s="129"/>
      <c r="IJT14" s="129"/>
      <c r="IJU14" s="129"/>
      <c r="IJV14" s="129"/>
      <c r="IJW14" s="129"/>
      <c r="IJX14" s="129"/>
      <c r="IJY14" s="129"/>
      <c r="IJZ14" s="129"/>
      <c r="IKA14" s="129"/>
      <c r="IKB14" s="129"/>
      <c r="IKC14" s="129"/>
      <c r="IKD14" s="129"/>
      <c r="IKE14" s="129"/>
      <c r="IKF14" s="129"/>
      <c r="IKG14" s="129"/>
      <c r="IKH14" s="129"/>
      <c r="IKI14" s="129"/>
      <c r="IKJ14" s="129"/>
      <c r="IKK14" s="129"/>
      <c r="IKL14" s="129"/>
      <c r="IKM14" s="129"/>
      <c r="IKN14" s="129"/>
      <c r="IKO14" s="129"/>
      <c r="IKP14" s="129"/>
      <c r="IKQ14" s="129"/>
      <c r="IKR14" s="129"/>
      <c r="IKS14" s="129"/>
      <c r="IKT14" s="129"/>
      <c r="IKU14" s="129"/>
      <c r="IKV14" s="129"/>
      <c r="IKW14" s="129"/>
      <c r="IKX14" s="129"/>
      <c r="IKY14" s="129"/>
      <c r="IKZ14" s="129"/>
      <c r="ILA14" s="129"/>
      <c r="ILB14" s="129"/>
      <c r="ILC14" s="129"/>
      <c r="ILD14" s="129"/>
      <c r="ILE14" s="129"/>
      <c r="ILF14" s="129"/>
      <c r="ILG14" s="129"/>
      <c r="ILH14" s="129"/>
      <c r="ILI14" s="129"/>
      <c r="ILJ14" s="129"/>
      <c r="ILK14" s="129"/>
      <c r="ILL14" s="129"/>
      <c r="ILM14" s="129"/>
      <c r="ILN14" s="129"/>
      <c r="ILO14" s="129"/>
      <c r="ILP14" s="129"/>
      <c r="ILQ14" s="129"/>
      <c r="ILR14" s="129"/>
      <c r="ILS14" s="129"/>
      <c r="ILT14" s="129"/>
      <c r="ILU14" s="129"/>
      <c r="ILV14" s="129"/>
      <c r="ILW14" s="129"/>
      <c r="ILX14" s="129"/>
      <c r="ILY14" s="129"/>
      <c r="ILZ14" s="129"/>
      <c r="IMA14" s="129"/>
      <c r="IMB14" s="129"/>
      <c r="IMC14" s="129"/>
      <c r="IMD14" s="129"/>
      <c r="IME14" s="129"/>
      <c r="IMF14" s="129"/>
      <c r="IMG14" s="129"/>
      <c r="IMH14" s="129"/>
      <c r="IMI14" s="129"/>
      <c r="IMJ14" s="129"/>
      <c r="IMK14" s="129"/>
      <c r="IML14" s="129"/>
      <c r="IMM14" s="129"/>
      <c r="IMN14" s="129"/>
      <c r="IMO14" s="129"/>
      <c r="IMP14" s="129"/>
      <c r="IMQ14" s="129"/>
      <c r="IMR14" s="129"/>
      <c r="IMS14" s="129"/>
      <c r="IMT14" s="129"/>
      <c r="IMU14" s="129"/>
      <c r="IMV14" s="129"/>
      <c r="IMW14" s="129"/>
      <c r="IMX14" s="129"/>
      <c r="IMY14" s="129"/>
      <c r="IMZ14" s="129"/>
      <c r="INA14" s="129"/>
      <c r="INB14" s="129"/>
      <c r="INC14" s="129"/>
      <c r="IND14" s="129"/>
      <c r="INE14" s="129"/>
      <c r="INF14" s="129"/>
      <c r="ING14" s="129"/>
      <c r="INH14" s="129"/>
      <c r="INI14" s="129"/>
      <c r="INJ14" s="129"/>
      <c r="INK14" s="129"/>
      <c r="INL14" s="129"/>
      <c r="INM14" s="129"/>
      <c r="INN14" s="129"/>
      <c r="INO14" s="129"/>
      <c r="INP14" s="129"/>
      <c r="INQ14" s="129"/>
      <c r="INR14" s="129"/>
      <c r="INS14" s="129"/>
      <c r="INT14" s="129"/>
      <c r="INU14" s="129"/>
      <c r="INV14" s="129"/>
      <c r="INW14" s="129"/>
      <c r="INX14" s="129"/>
      <c r="INY14" s="129"/>
      <c r="INZ14" s="129"/>
      <c r="IOA14" s="129"/>
      <c r="IOB14" s="129"/>
      <c r="IOC14" s="129"/>
      <c r="IOD14" s="129"/>
      <c r="IOE14" s="129"/>
      <c r="IOF14" s="129"/>
      <c r="IOG14" s="129"/>
      <c r="IOH14" s="129"/>
      <c r="IOI14" s="129"/>
      <c r="IOJ14" s="129"/>
      <c r="IOK14" s="129"/>
      <c r="IOL14" s="129"/>
      <c r="IOM14" s="129"/>
      <c r="ION14" s="129"/>
      <c r="IOO14" s="129"/>
      <c r="IOP14" s="129"/>
      <c r="IOQ14" s="129"/>
      <c r="IOR14" s="129"/>
      <c r="IOS14" s="129"/>
      <c r="IOT14" s="129"/>
      <c r="IOU14" s="129"/>
      <c r="IOV14" s="129"/>
      <c r="IOW14" s="129"/>
      <c r="IOX14" s="129"/>
      <c r="IOY14" s="129"/>
      <c r="IOZ14" s="129"/>
      <c r="IPA14" s="129"/>
      <c r="IPB14" s="129"/>
      <c r="IPC14" s="129"/>
      <c r="IPD14" s="129"/>
      <c r="IPE14" s="129"/>
      <c r="IPF14" s="129"/>
      <c r="IPG14" s="129"/>
      <c r="IPH14" s="129"/>
      <c r="IPI14" s="129"/>
      <c r="IPJ14" s="129"/>
      <c r="IPK14" s="129"/>
      <c r="IPL14" s="129"/>
      <c r="IPM14" s="129"/>
      <c r="IPN14" s="129"/>
      <c r="IPO14" s="129"/>
      <c r="IPP14" s="129"/>
      <c r="IPQ14" s="129"/>
      <c r="IPR14" s="129"/>
      <c r="IPS14" s="129"/>
      <c r="IPT14" s="129"/>
      <c r="IPU14" s="129"/>
      <c r="IPV14" s="129"/>
      <c r="IPW14" s="129"/>
      <c r="IPX14" s="129"/>
      <c r="IPY14" s="129"/>
      <c r="IPZ14" s="129"/>
      <c r="IQA14" s="129"/>
      <c r="IQB14" s="129"/>
      <c r="IQC14" s="129"/>
      <c r="IQD14" s="129"/>
      <c r="IQE14" s="129"/>
      <c r="IQF14" s="129"/>
      <c r="IQG14" s="129"/>
      <c r="IQH14" s="129"/>
      <c r="IQI14" s="129"/>
      <c r="IQJ14" s="129"/>
      <c r="IQK14" s="129"/>
      <c r="IQL14" s="129"/>
      <c r="IQM14" s="129"/>
      <c r="IQN14" s="129"/>
      <c r="IQO14" s="129"/>
      <c r="IQP14" s="129"/>
      <c r="IQQ14" s="129"/>
      <c r="IQR14" s="129"/>
      <c r="IQS14" s="129"/>
      <c r="IQT14" s="129"/>
      <c r="IQU14" s="129"/>
      <c r="IQV14" s="129"/>
      <c r="IQW14" s="129"/>
      <c r="IQX14" s="129"/>
      <c r="IQY14" s="129"/>
      <c r="IQZ14" s="129"/>
      <c r="IRA14" s="129"/>
      <c r="IRB14" s="129"/>
      <c r="IRC14" s="129"/>
      <c r="IRD14" s="129"/>
      <c r="IRE14" s="129"/>
      <c r="IRF14" s="129"/>
      <c r="IRG14" s="129"/>
      <c r="IRH14" s="129"/>
      <c r="IRI14" s="129"/>
      <c r="IRJ14" s="129"/>
      <c r="IRK14" s="129"/>
      <c r="IRL14" s="129"/>
      <c r="IRM14" s="129"/>
      <c r="IRN14" s="129"/>
      <c r="IRO14" s="129"/>
      <c r="IRP14" s="129"/>
      <c r="IRQ14" s="129"/>
      <c r="IRR14" s="129"/>
      <c r="IRS14" s="129"/>
      <c r="IRT14" s="129"/>
      <c r="IRU14" s="129"/>
      <c r="IRV14" s="129"/>
      <c r="IRW14" s="129"/>
      <c r="IRX14" s="129"/>
      <c r="IRY14" s="129"/>
      <c r="IRZ14" s="129"/>
      <c r="ISA14" s="129"/>
      <c r="ISB14" s="129"/>
      <c r="ISC14" s="129"/>
      <c r="ISD14" s="129"/>
      <c r="ISE14" s="129"/>
      <c r="ISF14" s="129"/>
      <c r="ISG14" s="129"/>
      <c r="ISH14" s="129"/>
      <c r="ISI14" s="129"/>
      <c r="ISJ14" s="129"/>
      <c r="ISK14" s="129"/>
      <c r="ISL14" s="129"/>
      <c r="ISM14" s="129"/>
      <c r="ISN14" s="129"/>
      <c r="ISO14" s="129"/>
      <c r="ISP14" s="129"/>
      <c r="ISQ14" s="129"/>
      <c r="ISR14" s="129"/>
      <c r="ISS14" s="129"/>
      <c r="IST14" s="129"/>
      <c r="ISU14" s="129"/>
      <c r="ISV14" s="129"/>
      <c r="ISW14" s="129"/>
      <c r="ISX14" s="129"/>
      <c r="ISY14" s="129"/>
      <c r="ISZ14" s="129"/>
      <c r="ITA14" s="129"/>
      <c r="ITB14" s="129"/>
      <c r="ITC14" s="129"/>
      <c r="ITD14" s="129"/>
      <c r="ITE14" s="129"/>
      <c r="ITF14" s="129"/>
      <c r="ITG14" s="129"/>
      <c r="ITH14" s="129"/>
      <c r="ITI14" s="129"/>
      <c r="ITJ14" s="129"/>
      <c r="ITK14" s="129"/>
      <c r="ITL14" s="129"/>
      <c r="ITM14" s="129"/>
      <c r="ITN14" s="129"/>
      <c r="ITO14" s="129"/>
      <c r="ITP14" s="129"/>
      <c r="ITQ14" s="129"/>
      <c r="ITR14" s="129"/>
      <c r="ITS14" s="129"/>
      <c r="ITT14" s="129"/>
      <c r="ITU14" s="129"/>
      <c r="ITV14" s="129"/>
      <c r="ITW14" s="129"/>
      <c r="ITX14" s="129"/>
      <c r="ITY14" s="129"/>
      <c r="ITZ14" s="129"/>
      <c r="IUA14" s="129"/>
      <c r="IUB14" s="129"/>
      <c r="IUC14" s="129"/>
      <c r="IUD14" s="129"/>
      <c r="IUE14" s="129"/>
      <c r="IUF14" s="129"/>
      <c r="IUG14" s="129"/>
      <c r="IUH14" s="129"/>
      <c r="IUI14" s="129"/>
      <c r="IUJ14" s="129"/>
      <c r="IUK14" s="129"/>
      <c r="IUL14" s="129"/>
      <c r="IUM14" s="129"/>
      <c r="IUN14" s="129"/>
      <c r="IUO14" s="129"/>
      <c r="IUP14" s="129"/>
      <c r="IUQ14" s="129"/>
      <c r="IUR14" s="129"/>
      <c r="IUS14" s="129"/>
      <c r="IUT14" s="129"/>
      <c r="IUU14" s="129"/>
      <c r="IUV14" s="129"/>
      <c r="IUW14" s="129"/>
      <c r="IUX14" s="129"/>
      <c r="IUY14" s="129"/>
      <c r="IUZ14" s="129"/>
      <c r="IVA14" s="129"/>
      <c r="IVB14" s="129"/>
      <c r="IVC14" s="129"/>
      <c r="IVD14" s="129"/>
      <c r="IVE14" s="129"/>
      <c r="IVF14" s="129"/>
      <c r="IVG14" s="129"/>
      <c r="IVH14" s="129"/>
      <c r="IVI14" s="129"/>
      <c r="IVJ14" s="129"/>
      <c r="IVK14" s="129"/>
      <c r="IVL14" s="129"/>
      <c r="IVM14" s="129"/>
      <c r="IVN14" s="129"/>
      <c r="IVO14" s="129"/>
      <c r="IVP14" s="129"/>
      <c r="IVQ14" s="129"/>
      <c r="IVR14" s="129"/>
      <c r="IVS14" s="129"/>
      <c r="IVT14" s="129"/>
      <c r="IVU14" s="129"/>
      <c r="IVV14" s="129"/>
      <c r="IVW14" s="129"/>
      <c r="IVX14" s="129"/>
      <c r="IVY14" s="129"/>
      <c r="IVZ14" s="129"/>
      <c r="IWA14" s="129"/>
      <c r="IWB14" s="129"/>
      <c r="IWC14" s="129"/>
      <c r="IWD14" s="129"/>
      <c r="IWE14" s="129"/>
      <c r="IWF14" s="129"/>
      <c r="IWG14" s="129"/>
      <c r="IWH14" s="129"/>
      <c r="IWI14" s="129"/>
      <c r="IWJ14" s="129"/>
      <c r="IWK14" s="129"/>
      <c r="IWL14" s="129"/>
      <c r="IWM14" s="129"/>
      <c r="IWN14" s="129"/>
      <c r="IWO14" s="129"/>
      <c r="IWP14" s="129"/>
      <c r="IWQ14" s="129"/>
      <c r="IWR14" s="129"/>
      <c r="IWS14" s="129"/>
      <c r="IWT14" s="129"/>
      <c r="IWU14" s="129"/>
      <c r="IWV14" s="129"/>
      <c r="IWW14" s="129"/>
      <c r="IWX14" s="129"/>
      <c r="IWY14" s="129"/>
      <c r="IWZ14" s="129"/>
      <c r="IXA14" s="129"/>
      <c r="IXB14" s="129"/>
      <c r="IXC14" s="129"/>
      <c r="IXD14" s="129"/>
      <c r="IXE14" s="129"/>
      <c r="IXF14" s="129"/>
      <c r="IXG14" s="129"/>
      <c r="IXH14" s="129"/>
      <c r="IXI14" s="129"/>
      <c r="IXJ14" s="129"/>
      <c r="IXK14" s="129"/>
      <c r="IXL14" s="129"/>
      <c r="IXM14" s="129"/>
      <c r="IXN14" s="129"/>
      <c r="IXO14" s="129"/>
      <c r="IXP14" s="129"/>
      <c r="IXQ14" s="129"/>
      <c r="IXR14" s="129"/>
      <c r="IXS14" s="129"/>
      <c r="IXT14" s="129"/>
      <c r="IXU14" s="129"/>
      <c r="IXV14" s="129"/>
      <c r="IXW14" s="129"/>
      <c r="IXX14" s="129"/>
      <c r="IXY14" s="129"/>
      <c r="IXZ14" s="129"/>
      <c r="IYA14" s="129"/>
      <c r="IYB14" s="129"/>
      <c r="IYC14" s="129"/>
      <c r="IYD14" s="129"/>
      <c r="IYE14" s="129"/>
      <c r="IYF14" s="129"/>
      <c r="IYG14" s="129"/>
      <c r="IYH14" s="129"/>
      <c r="IYI14" s="129"/>
      <c r="IYJ14" s="129"/>
      <c r="IYK14" s="129"/>
      <c r="IYL14" s="129"/>
      <c r="IYM14" s="129"/>
      <c r="IYN14" s="129"/>
      <c r="IYO14" s="129"/>
      <c r="IYP14" s="129"/>
      <c r="IYQ14" s="129"/>
      <c r="IYR14" s="129"/>
      <c r="IYS14" s="129"/>
      <c r="IYT14" s="129"/>
      <c r="IYU14" s="129"/>
      <c r="IYV14" s="129"/>
      <c r="IYW14" s="129"/>
      <c r="IYX14" s="129"/>
      <c r="IYY14" s="129"/>
      <c r="IYZ14" s="129"/>
      <c r="IZA14" s="129"/>
      <c r="IZB14" s="129"/>
      <c r="IZC14" s="129"/>
      <c r="IZD14" s="129"/>
      <c r="IZE14" s="129"/>
      <c r="IZF14" s="129"/>
      <c r="IZG14" s="129"/>
      <c r="IZH14" s="129"/>
      <c r="IZI14" s="129"/>
      <c r="IZJ14" s="129"/>
      <c r="IZK14" s="129"/>
      <c r="IZL14" s="129"/>
      <c r="IZM14" s="129"/>
      <c r="IZN14" s="129"/>
      <c r="IZO14" s="129"/>
      <c r="IZP14" s="129"/>
      <c r="IZQ14" s="129"/>
      <c r="IZR14" s="129"/>
      <c r="IZS14" s="129"/>
      <c r="IZT14" s="129"/>
      <c r="IZU14" s="129"/>
      <c r="IZV14" s="129"/>
      <c r="IZW14" s="129"/>
      <c r="IZX14" s="129"/>
      <c r="IZY14" s="129"/>
      <c r="IZZ14" s="129"/>
      <c r="JAA14" s="129"/>
      <c r="JAB14" s="129"/>
      <c r="JAC14" s="129"/>
      <c r="JAD14" s="129"/>
      <c r="JAE14" s="129"/>
      <c r="JAF14" s="129"/>
      <c r="JAG14" s="129"/>
      <c r="JAH14" s="129"/>
      <c r="JAI14" s="129"/>
      <c r="JAJ14" s="129"/>
      <c r="JAK14" s="129"/>
      <c r="JAL14" s="129"/>
      <c r="JAM14" s="129"/>
      <c r="JAN14" s="129"/>
      <c r="JAO14" s="129"/>
      <c r="JAP14" s="129"/>
      <c r="JAQ14" s="129"/>
      <c r="JAR14" s="129"/>
      <c r="JAS14" s="129"/>
      <c r="JAT14" s="129"/>
      <c r="JAU14" s="129"/>
      <c r="JAV14" s="129"/>
      <c r="JAW14" s="129"/>
      <c r="JAX14" s="129"/>
      <c r="JAY14" s="129"/>
      <c r="JAZ14" s="129"/>
      <c r="JBA14" s="129"/>
      <c r="JBB14" s="129"/>
      <c r="JBC14" s="129"/>
      <c r="JBD14" s="129"/>
      <c r="JBE14" s="129"/>
      <c r="JBF14" s="129"/>
      <c r="JBG14" s="129"/>
      <c r="JBH14" s="129"/>
      <c r="JBI14" s="129"/>
      <c r="JBJ14" s="129"/>
      <c r="JBK14" s="129"/>
      <c r="JBL14" s="129"/>
      <c r="JBM14" s="129"/>
      <c r="JBN14" s="129"/>
      <c r="JBO14" s="129"/>
      <c r="JBP14" s="129"/>
      <c r="JBQ14" s="129"/>
      <c r="JBR14" s="129"/>
      <c r="JBS14" s="129"/>
      <c r="JBT14" s="129"/>
      <c r="JBU14" s="129"/>
      <c r="JBV14" s="129"/>
      <c r="JBW14" s="129"/>
      <c r="JBX14" s="129"/>
      <c r="JBY14" s="129"/>
      <c r="JBZ14" s="129"/>
      <c r="JCA14" s="129"/>
      <c r="JCB14" s="129"/>
      <c r="JCC14" s="129"/>
      <c r="JCD14" s="129"/>
      <c r="JCE14" s="129"/>
      <c r="JCF14" s="129"/>
      <c r="JCG14" s="129"/>
      <c r="JCH14" s="129"/>
      <c r="JCI14" s="129"/>
      <c r="JCJ14" s="129"/>
      <c r="JCK14" s="129"/>
      <c r="JCL14" s="129"/>
      <c r="JCM14" s="129"/>
      <c r="JCN14" s="129"/>
      <c r="JCO14" s="129"/>
      <c r="JCP14" s="129"/>
      <c r="JCQ14" s="129"/>
      <c r="JCR14" s="129"/>
      <c r="JCS14" s="129"/>
      <c r="JCT14" s="129"/>
      <c r="JCU14" s="129"/>
      <c r="JCV14" s="129"/>
      <c r="JCW14" s="129"/>
      <c r="JCX14" s="129"/>
      <c r="JCY14" s="129"/>
      <c r="JCZ14" s="129"/>
      <c r="JDA14" s="129"/>
      <c r="JDB14" s="129"/>
      <c r="JDC14" s="129"/>
      <c r="JDD14" s="129"/>
      <c r="JDE14" s="129"/>
      <c r="JDF14" s="129"/>
      <c r="JDG14" s="129"/>
      <c r="JDH14" s="129"/>
      <c r="JDI14" s="129"/>
      <c r="JDJ14" s="129"/>
      <c r="JDK14" s="129"/>
      <c r="JDL14" s="129"/>
      <c r="JDM14" s="129"/>
      <c r="JDN14" s="129"/>
      <c r="JDO14" s="129"/>
      <c r="JDP14" s="129"/>
      <c r="JDQ14" s="129"/>
      <c r="JDR14" s="129"/>
      <c r="JDS14" s="129"/>
      <c r="JDT14" s="129"/>
      <c r="JDU14" s="129"/>
      <c r="JDV14" s="129"/>
      <c r="JDW14" s="129"/>
      <c r="JDX14" s="129"/>
      <c r="JDY14" s="129"/>
      <c r="JDZ14" s="129"/>
      <c r="JEA14" s="129"/>
      <c r="JEB14" s="129"/>
      <c r="JEC14" s="129"/>
      <c r="JED14" s="129"/>
      <c r="JEE14" s="129"/>
      <c r="JEF14" s="129"/>
      <c r="JEG14" s="129"/>
      <c r="JEH14" s="129"/>
      <c r="JEI14" s="129"/>
      <c r="JEJ14" s="129"/>
      <c r="JEK14" s="129"/>
      <c r="JEL14" s="129"/>
      <c r="JEM14" s="129"/>
      <c r="JEN14" s="129"/>
      <c r="JEO14" s="129"/>
      <c r="JEP14" s="129"/>
      <c r="JEQ14" s="129"/>
      <c r="JER14" s="129"/>
      <c r="JES14" s="129"/>
      <c r="JET14" s="129"/>
      <c r="JEU14" s="129"/>
      <c r="JEV14" s="129"/>
      <c r="JEW14" s="129"/>
      <c r="JEX14" s="129"/>
      <c r="JEY14" s="129"/>
      <c r="JEZ14" s="129"/>
      <c r="JFA14" s="129"/>
      <c r="JFB14" s="129"/>
      <c r="JFC14" s="129"/>
      <c r="JFD14" s="129"/>
      <c r="JFE14" s="129"/>
      <c r="JFF14" s="129"/>
      <c r="JFG14" s="129"/>
      <c r="JFH14" s="129"/>
      <c r="JFI14" s="129"/>
      <c r="JFJ14" s="129"/>
      <c r="JFK14" s="129"/>
      <c r="JFL14" s="129"/>
      <c r="JFM14" s="129"/>
      <c r="JFN14" s="129"/>
      <c r="JFO14" s="129"/>
      <c r="JFP14" s="129"/>
      <c r="JFQ14" s="129"/>
      <c r="JFR14" s="129"/>
      <c r="JFS14" s="129"/>
      <c r="JFT14" s="129"/>
      <c r="JFU14" s="129"/>
      <c r="JFV14" s="129"/>
      <c r="JFW14" s="129"/>
      <c r="JFX14" s="129"/>
      <c r="JFY14" s="129"/>
      <c r="JFZ14" s="129"/>
      <c r="JGA14" s="129"/>
      <c r="JGB14" s="129"/>
      <c r="JGC14" s="129"/>
      <c r="JGD14" s="129"/>
      <c r="JGE14" s="129"/>
      <c r="JGF14" s="129"/>
      <c r="JGG14" s="129"/>
      <c r="JGH14" s="129"/>
      <c r="JGI14" s="129"/>
      <c r="JGJ14" s="129"/>
      <c r="JGK14" s="129"/>
      <c r="JGL14" s="129"/>
      <c r="JGM14" s="129"/>
      <c r="JGN14" s="129"/>
      <c r="JGO14" s="129"/>
      <c r="JGP14" s="129"/>
      <c r="JGQ14" s="129"/>
      <c r="JGR14" s="129"/>
      <c r="JGS14" s="129"/>
      <c r="JGT14" s="129"/>
      <c r="JGU14" s="129"/>
      <c r="JGV14" s="129"/>
      <c r="JGW14" s="129"/>
      <c r="JGX14" s="129"/>
      <c r="JGY14" s="129"/>
      <c r="JGZ14" s="129"/>
      <c r="JHA14" s="129"/>
      <c r="JHB14" s="129"/>
      <c r="JHC14" s="129"/>
      <c r="JHD14" s="129"/>
      <c r="JHE14" s="129"/>
      <c r="JHF14" s="129"/>
      <c r="JHG14" s="129"/>
      <c r="JHH14" s="129"/>
      <c r="JHI14" s="129"/>
      <c r="JHJ14" s="129"/>
      <c r="JHK14" s="129"/>
      <c r="JHL14" s="129"/>
      <c r="JHM14" s="129"/>
      <c r="JHN14" s="129"/>
      <c r="JHO14" s="129"/>
      <c r="JHP14" s="129"/>
      <c r="JHQ14" s="129"/>
      <c r="JHR14" s="129"/>
      <c r="JHS14" s="129"/>
      <c r="JHT14" s="129"/>
      <c r="JHU14" s="129"/>
      <c r="JHV14" s="129"/>
      <c r="JHW14" s="129"/>
      <c r="JHX14" s="129"/>
      <c r="JHY14" s="129"/>
      <c r="JHZ14" s="129"/>
      <c r="JIA14" s="129"/>
      <c r="JIB14" s="129"/>
      <c r="JIC14" s="129"/>
      <c r="JID14" s="129"/>
      <c r="JIE14" s="129"/>
      <c r="JIF14" s="129"/>
      <c r="JIG14" s="129"/>
      <c r="JIH14" s="129"/>
      <c r="JII14" s="129"/>
      <c r="JIJ14" s="129"/>
      <c r="JIK14" s="129"/>
      <c r="JIL14" s="129"/>
      <c r="JIM14" s="129"/>
      <c r="JIN14" s="129"/>
      <c r="JIO14" s="129"/>
      <c r="JIP14" s="129"/>
      <c r="JIQ14" s="129"/>
      <c r="JIR14" s="129"/>
      <c r="JIS14" s="129"/>
      <c r="JIT14" s="129"/>
      <c r="JIU14" s="129"/>
      <c r="JIV14" s="129"/>
      <c r="JIW14" s="129"/>
      <c r="JIX14" s="129"/>
      <c r="JIY14" s="129"/>
      <c r="JIZ14" s="129"/>
      <c r="JJA14" s="129"/>
      <c r="JJB14" s="129"/>
      <c r="JJC14" s="129"/>
      <c r="JJD14" s="129"/>
      <c r="JJE14" s="129"/>
      <c r="JJF14" s="129"/>
      <c r="JJG14" s="129"/>
      <c r="JJH14" s="129"/>
      <c r="JJI14" s="129"/>
      <c r="JJJ14" s="129"/>
      <c r="JJK14" s="129"/>
      <c r="JJL14" s="129"/>
      <c r="JJM14" s="129"/>
      <c r="JJN14" s="129"/>
      <c r="JJO14" s="129"/>
      <c r="JJP14" s="129"/>
      <c r="JJQ14" s="129"/>
      <c r="JJR14" s="129"/>
      <c r="JJS14" s="129"/>
      <c r="JJT14" s="129"/>
      <c r="JJU14" s="129"/>
      <c r="JJV14" s="129"/>
      <c r="JJW14" s="129"/>
      <c r="JJX14" s="129"/>
      <c r="JJY14" s="129"/>
      <c r="JJZ14" s="129"/>
      <c r="JKA14" s="129"/>
      <c r="JKB14" s="129"/>
      <c r="JKC14" s="129"/>
      <c r="JKD14" s="129"/>
      <c r="JKE14" s="129"/>
      <c r="JKF14" s="129"/>
      <c r="JKG14" s="129"/>
      <c r="JKH14" s="129"/>
      <c r="JKI14" s="129"/>
      <c r="JKJ14" s="129"/>
      <c r="JKK14" s="129"/>
      <c r="JKL14" s="129"/>
      <c r="JKM14" s="129"/>
      <c r="JKN14" s="129"/>
      <c r="JKO14" s="129"/>
      <c r="JKP14" s="129"/>
      <c r="JKQ14" s="129"/>
      <c r="JKR14" s="129"/>
      <c r="JKS14" s="129"/>
      <c r="JKT14" s="129"/>
      <c r="JKU14" s="129"/>
      <c r="JKV14" s="129"/>
      <c r="JKW14" s="129"/>
      <c r="JKX14" s="129"/>
      <c r="JKY14" s="129"/>
      <c r="JKZ14" s="129"/>
      <c r="JLA14" s="129"/>
      <c r="JLB14" s="129"/>
      <c r="JLC14" s="129"/>
      <c r="JLD14" s="129"/>
      <c r="JLE14" s="129"/>
      <c r="JLF14" s="129"/>
      <c r="JLG14" s="129"/>
      <c r="JLH14" s="129"/>
      <c r="JLI14" s="129"/>
      <c r="JLJ14" s="129"/>
      <c r="JLK14" s="129"/>
      <c r="JLL14" s="129"/>
      <c r="JLM14" s="129"/>
      <c r="JLN14" s="129"/>
      <c r="JLO14" s="129"/>
      <c r="JLP14" s="129"/>
      <c r="JLQ14" s="129"/>
      <c r="JLR14" s="129"/>
      <c r="JLS14" s="129"/>
      <c r="JLT14" s="129"/>
      <c r="JLU14" s="129"/>
      <c r="JLV14" s="129"/>
      <c r="JLW14" s="129"/>
      <c r="JLX14" s="129"/>
      <c r="JLY14" s="129"/>
      <c r="JLZ14" s="129"/>
      <c r="JMA14" s="129"/>
      <c r="JMB14" s="129"/>
      <c r="JMC14" s="129"/>
      <c r="JMD14" s="129"/>
      <c r="JME14" s="129"/>
      <c r="JMF14" s="129"/>
      <c r="JMG14" s="129"/>
      <c r="JMH14" s="129"/>
      <c r="JMI14" s="129"/>
      <c r="JMJ14" s="129"/>
      <c r="JMK14" s="129"/>
      <c r="JML14" s="129"/>
      <c r="JMM14" s="129"/>
      <c r="JMN14" s="129"/>
      <c r="JMO14" s="129"/>
      <c r="JMP14" s="129"/>
      <c r="JMQ14" s="129"/>
      <c r="JMR14" s="129"/>
      <c r="JMS14" s="129"/>
      <c r="JMT14" s="129"/>
      <c r="JMU14" s="129"/>
      <c r="JMV14" s="129"/>
      <c r="JMW14" s="129"/>
      <c r="JMX14" s="129"/>
      <c r="JMY14" s="129"/>
      <c r="JMZ14" s="129"/>
      <c r="JNA14" s="129"/>
      <c r="JNB14" s="129"/>
      <c r="JNC14" s="129"/>
      <c r="JND14" s="129"/>
      <c r="JNE14" s="129"/>
      <c r="JNF14" s="129"/>
      <c r="JNG14" s="129"/>
      <c r="JNH14" s="129"/>
      <c r="JNI14" s="129"/>
      <c r="JNJ14" s="129"/>
      <c r="JNK14" s="129"/>
      <c r="JNL14" s="129"/>
      <c r="JNM14" s="129"/>
      <c r="JNN14" s="129"/>
      <c r="JNO14" s="129"/>
      <c r="JNP14" s="129"/>
      <c r="JNQ14" s="129"/>
      <c r="JNR14" s="129"/>
      <c r="JNS14" s="129"/>
      <c r="JNT14" s="129"/>
      <c r="JNU14" s="129"/>
      <c r="JNV14" s="129"/>
      <c r="JNW14" s="129"/>
      <c r="JNX14" s="129"/>
      <c r="JNY14" s="129"/>
      <c r="JNZ14" s="129"/>
      <c r="JOA14" s="129"/>
      <c r="JOB14" s="129"/>
      <c r="JOC14" s="129"/>
      <c r="JOD14" s="129"/>
      <c r="JOE14" s="129"/>
      <c r="JOF14" s="129"/>
      <c r="JOG14" s="129"/>
      <c r="JOH14" s="129"/>
      <c r="JOI14" s="129"/>
      <c r="JOJ14" s="129"/>
      <c r="JOK14" s="129"/>
      <c r="JOL14" s="129"/>
      <c r="JOM14" s="129"/>
      <c r="JON14" s="129"/>
      <c r="JOO14" s="129"/>
      <c r="JOP14" s="129"/>
      <c r="JOQ14" s="129"/>
      <c r="JOR14" s="129"/>
      <c r="JOS14" s="129"/>
      <c r="JOT14" s="129"/>
      <c r="JOU14" s="129"/>
      <c r="JOV14" s="129"/>
      <c r="JOW14" s="129"/>
      <c r="JOX14" s="129"/>
      <c r="JOY14" s="129"/>
      <c r="JOZ14" s="129"/>
      <c r="JPA14" s="129"/>
      <c r="JPB14" s="129"/>
      <c r="JPC14" s="129"/>
      <c r="JPD14" s="129"/>
      <c r="JPE14" s="129"/>
      <c r="JPF14" s="129"/>
      <c r="JPG14" s="129"/>
      <c r="JPH14" s="129"/>
      <c r="JPI14" s="129"/>
      <c r="JPJ14" s="129"/>
      <c r="JPK14" s="129"/>
      <c r="JPL14" s="129"/>
      <c r="JPM14" s="129"/>
      <c r="JPN14" s="129"/>
      <c r="JPO14" s="129"/>
      <c r="JPP14" s="129"/>
      <c r="JPQ14" s="129"/>
      <c r="JPR14" s="129"/>
      <c r="JPS14" s="129"/>
      <c r="JPT14" s="129"/>
      <c r="JPU14" s="129"/>
      <c r="JPV14" s="129"/>
      <c r="JPW14" s="129"/>
      <c r="JPX14" s="129"/>
      <c r="JPY14" s="129"/>
      <c r="JPZ14" s="129"/>
      <c r="JQA14" s="129"/>
      <c r="JQB14" s="129"/>
      <c r="JQC14" s="129"/>
      <c r="JQD14" s="129"/>
      <c r="JQE14" s="129"/>
      <c r="JQF14" s="129"/>
      <c r="JQG14" s="129"/>
      <c r="JQH14" s="129"/>
      <c r="JQI14" s="129"/>
      <c r="JQJ14" s="129"/>
      <c r="JQK14" s="129"/>
      <c r="JQL14" s="129"/>
      <c r="JQM14" s="129"/>
      <c r="JQN14" s="129"/>
      <c r="JQO14" s="129"/>
      <c r="JQP14" s="129"/>
      <c r="JQQ14" s="129"/>
      <c r="JQR14" s="129"/>
      <c r="JQS14" s="129"/>
      <c r="JQT14" s="129"/>
      <c r="JQU14" s="129"/>
      <c r="JQV14" s="129"/>
      <c r="JQW14" s="129"/>
      <c r="JQX14" s="129"/>
      <c r="JQY14" s="129"/>
      <c r="JQZ14" s="129"/>
      <c r="JRA14" s="129"/>
      <c r="JRB14" s="129"/>
      <c r="JRC14" s="129"/>
      <c r="JRD14" s="129"/>
      <c r="JRE14" s="129"/>
      <c r="JRF14" s="129"/>
      <c r="JRG14" s="129"/>
      <c r="JRH14" s="129"/>
      <c r="JRI14" s="129"/>
      <c r="JRJ14" s="129"/>
      <c r="JRK14" s="129"/>
      <c r="JRL14" s="129"/>
      <c r="JRM14" s="129"/>
      <c r="JRN14" s="129"/>
      <c r="JRO14" s="129"/>
      <c r="JRP14" s="129"/>
      <c r="JRQ14" s="129"/>
      <c r="JRR14" s="129"/>
      <c r="JRS14" s="129"/>
      <c r="JRT14" s="129"/>
      <c r="JRU14" s="129"/>
      <c r="JRV14" s="129"/>
      <c r="JRW14" s="129"/>
      <c r="JRX14" s="129"/>
      <c r="JRY14" s="129"/>
      <c r="JRZ14" s="129"/>
      <c r="JSA14" s="129"/>
      <c r="JSB14" s="129"/>
      <c r="JSC14" s="129"/>
      <c r="JSD14" s="129"/>
      <c r="JSE14" s="129"/>
      <c r="JSF14" s="129"/>
      <c r="JSG14" s="129"/>
      <c r="JSH14" s="129"/>
      <c r="JSI14" s="129"/>
      <c r="JSJ14" s="129"/>
      <c r="JSK14" s="129"/>
      <c r="JSL14" s="129"/>
      <c r="JSM14" s="129"/>
      <c r="JSN14" s="129"/>
      <c r="JSO14" s="129"/>
      <c r="JSP14" s="129"/>
      <c r="JSQ14" s="129"/>
      <c r="JSR14" s="129"/>
      <c r="JSS14" s="129"/>
      <c r="JST14" s="129"/>
      <c r="JSU14" s="129"/>
      <c r="JSV14" s="129"/>
      <c r="JSW14" s="129"/>
      <c r="JSX14" s="129"/>
      <c r="JSY14" s="129"/>
      <c r="JSZ14" s="129"/>
      <c r="JTA14" s="129"/>
      <c r="JTB14" s="129"/>
      <c r="JTC14" s="129"/>
      <c r="JTD14" s="129"/>
      <c r="JTE14" s="129"/>
      <c r="JTF14" s="129"/>
      <c r="JTG14" s="129"/>
      <c r="JTH14" s="129"/>
      <c r="JTI14" s="129"/>
      <c r="JTJ14" s="129"/>
      <c r="JTK14" s="129"/>
      <c r="JTL14" s="129"/>
      <c r="JTM14" s="129"/>
      <c r="JTN14" s="129"/>
      <c r="JTO14" s="129"/>
      <c r="JTP14" s="129"/>
      <c r="JTQ14" s="129"/>
      <c r="JTR14" s="129"/>
      <c r="JTS14" s="129"/>
      <c r="JTT14" s="129"/>
      <c r="JTU14" s="129"/>
      <c r="JTV14" s="129"/>
      <c r="JTW14" s="129"/>
      <c r="JTX14" s="129"/>
      <c r="JTY14" s="129"/>
      <c r="JTZ14" s="129"/>
      <c r="JUA14" s="129"/>
      <c r="JUB14" s="129"/>
      <c r="JUC14" s="129"/>
      <c r="JUD14" s="129"/>
      <c r="JUE14" s="129"/>
      <c r="JUF14" s="129"/>
      <c r="JUG14" s="129"/>
      <c r="JUH14" s="129"/>
      <c r="JUI14" s="129"/>
      <c r="JUJ14" s="129"/>
      <c r="JUK14" s="129"/>
      <c r="JUL14" s="129"/>
      <c r="JUM14" s="129"/>
      <c r="JUN14" s="129"/>
      <c r="JUO14" s="129"/>
      <c r="JUP14" s="129"/>
      <c r="JUQ14" s="129"/>
      <c r="JUR14" s="129"/>
      <c r="JUS14" s="129"/>
      <c r="JUT14" s="129"/>
      <c r="JUU14" s="129"/>
      <c r="JUV14" s="129"/>
      <c r="JUW14" s="129"/>
      <c r="JUX14" s="129"/>
      <c r="JUY14" s="129"/>
      <c r="JUZ14" s="129"/>
      <c r="JVA14" s="129"/>
      <c r="JVB14" s="129"/>
      <c r="JVC14" s="129"/>
      <c r="JVD14" s="129"/>
      <c r="JVE14" s="129"/>
      <c r="JVF14" s="129"/>
      <c r="JVG14" s="129"/>
      <c r="JVH14" s="129"/>
      <c r="JVI14" s="129"/>
      <c r="JVJ14" s="129"/>
      <c r="JVK14" s="129"/>
      <c r="JVL14" s="129"/>
      <c r="JVM14" s="129"/>
      <c r="JVN14" s="129"/>
      <c r="JVO14" s="129"/>
      <c r="JVP14" s="129"/>
      <c r="JVQ14" s="129"/>
      <c r="JVR14" s="129"/>
      <c r="JVS14" s="129"/>
      <c r="JVT14" s="129"/>
      <c r="JVU14" s="129"/>
      <c r="JVV14" s="129"/>
      <c r="JVW14" s="129"/>
      <c r="JVX14" s="129"/>
      <c r="JVY14" s="129"/>
      <c r="JVZ14" s="129"/>
      <c r="JWA14" s="129"/>
      <c r="JWB14" s="129"/>
      <c r="JWC14" s="129"/>
      <c r="JWD14" s="129"/>
      <c r="JWE14" s="129"/>
      <c r="JWF14" s="129"/>
      <c r="JWG14" s="129"/>
      <c r="JWH14" s="129"/>
      <c r="JWI14" s="129"/>
      <c r="JWJ14" s="129"/>
      <c r="JWK14" s="129"/>
      <c r="JWL14" s="129"/>
      <c r="JWM14" s="129"/>
      <c r="JWN14" s="129"/>
      <c r="JWO14" s="129"/>
      <c r="JWP14" s="129"/>
      <c r="JWQ14" s="129"/>
      <c r="JWR14" s="129"/>
      <c r="JWS14" s="129"/>
      <c r="JWT14" s="129"/>
      <c r="JWU14" s="129"/>
      <c r="JWV14" s="129"/>
      <c r="JWW14" s="129"/>
      <c r="JWX14" s="129"/>
      <c r="JWY14" s="129"/>
      <c r="JWZ14" s="129"/>
      <c r="JXA14" s="129"/>
      <c r="JXB14" s="129"/>
      <c r="JXC14" s="129"/>
      <c r="JXD14" s="129"/>
      <c r="JXE14" s="129"/>
      <c r="JXF14" s="129"/>
      <c r="JXG14" s="129"/>
      <c r="JXH14" s="129"/>
      <c r="JXI14" s="129"/>
      <c r="JXJ14" s="129"/>
      <c r="JXK14" s="129"/>
      <c r="JXL14" s="129"/>
      <c r="JXM14" s="129"/>
      <c r="JXN14" s="129"/>
      <c r="JXO14" s="129"/>
      <c r="JXP14" s="129"/>
      <c r="JXQ14" s="129"/>
      <c r="JXR14" s="129"/>
      <c r="JXS14" s="129"/>
      <c r="JXT14" s="129"/>
      <c r="JXU14" s="129"/>
      <c r="JXV14" s="129"/>
      <c r="JXW14" s="129"/>
      <c r="JXX14" s="129"/>
      <c r="JXY14" s="129"/>
      <c r="JXZ14" s="129"/>
      <c r="JYA14" s="129"/>
      <c r="JYB14" s="129"/>
      <c r="JYC14" s="129"/>
      <c r="JYD14" s="129"/>
      <c r="JYE14" s="129"/>
      <c r="JYF14" s="129"/>
      <c r="JYG14" s="129"/>
      <c r="JYH14" s="129"/>
      <c r="JYI14" s="129"/>
      <c r="JYJ14" s="129"/>
      <c r="JYK14" s="129"/>
      <c r="JYL14" s="129"/>
      <c r="JYM14" s="129"/>
      <c r="JYN14" s="129"/>
      <c r="JYO14" s="129"/>
      <c r="JYP14" s="129"/>
      <c r="JYQ14" s="129"/>
      <c r="JYR14" s="129"/>
      <c r="JYS14" s="129"/>
      <c r="JYT14" s="129"/>
      <c r="JYU14" s="129"/>
      <c r="JYV14" s="129"/>
      <c r="JYW14" s="129"/>
      <c r="JYX14" s="129"/>
      <c r="JYY14" s="129"/>
      <c r="JYZ14" s="129"/>
      <c r="JZA14" s="129"/>
      <c r="JZB14" s="129"/>
      <c r="JZC14" s="129"/>
      <c r="JZD14" s="129"/>
      <c r="JZE14" s="129"/>
      <c r="JZF14" s="129"/>
      <c r="JZG14" s="129"/>
      <c r="JZH14" s="129"/>
      <c r="JZI14" s="129"/>
      <c r="JZJ14" s="129"/>
      <c r="JZK14" s="129"/>
      <c r="JZL14" s="129"/>
      <c r="JZM14" s="129"/>
      <c r="JZN14" s="129"/>
      <c r="JZO14" s="129"/>
      <c r="JZP14" s="129"/>
      <c r="JZQ14" s="129"/>
      <c r="JZR14" s="129"/>
      <c r="JZS14" s="129"/>
      <c r="JZT14" s="129"/>
      <c r="JZU14" s="129"/>
      <c r="JZV14" s="129"/>
      <c r="JZW14" s="129"/>
      <c r="JZX14" s="129"/>
      <c r="JZY14" s="129"/>
      <c r="JZZ14" s="129"/>
      <c r="KAA14" s="129"/>
      <c r="KAB14" s="129"/>
      <c r="KAC14" s="129"/>
      <c r="KAD14" s="129"/>
      <c r="KAE14" s="129"/>
      <c r="KAF14" s="129"/>
      <c r="KAG14" s="129"/>
      <c r="KAH14" s="129"/>
      <c r="KAI14" s="129"/>
      <c r="KAJ14" s="129"/>
      <c r="KAK14" s="129"/>
      <c r="KAL14" s="129"/>
      <c r="KAM14" s="129"/>
      <c r="KAN14" s="129"/>
      <c r="KAO14" s="129"/>
      <c r="KAP14" s="129"/>
      <c r="KAQ14" s="129"/>
      <c r="KAR14" s="129"/>
      <c r="KAS14" s="129"/>
      <c r="KAT14" s="129"/>
      <c r="KAU14" s="129"/>
      <c r="KAV14" s="129"/>
      <c r="KAW14" s="129"/>
      <c r="KAX14" s="129"/>
      <c r="KAY14" s="129"/>
      <c r="KAZ14" s="129"/>
      <c r="KBA14" s="129"/>
      <c r="KBB14" s="129"/>
      <c r="KBC14" s="129"/>
      <c r="KBD14" s="129"/>
      <c r="KBE14" s="129"/>
      <c r="KBF14" s="129"/>
      <c r="KBG14" s="129"/>
      <c r="KBH14" s="129"/>
      <c r="KBI14" s="129"/>
      <c r="KBJ14" s="129"/>
      <c r="KBK14" s="129"/>
      <c r="KBL14" s="129"/>
      <c r="KBM14" s="129"/>
      <c r="KBN14" s="129"/>
      <c r="KBO14" s="129"/>
      <c r="KBP14" s="129"/>
      <c r="KBQ14" s="129"/>
      <c r="KBR14" s="129"/>
      <c r="KBS14" s="129"/>
      <c r="KBT14" s="129"/>
      <c r="KBU14" s="129"/>
      <c r="KBV14" s="129"/>
      <c r="KBW14" s="129"/>
      <c r="KBX14" s="129"/>
      <c r="KBY14" s="129"/>
      <c r="KBZ14" s="129"/>
      <c r="KCA14" s="129"/>
      <c r="KCB14" s="129"/>
      <c r="KCC14" s="129"/>
      <c r="KCD14" s="129"/>
      <c r="KCE14" s="129"/>
      <c r="KCF14" s="129"/>
      <c r="KCG14" s="129"/>
      <c r="KCH14" s="129"/>
      <c r="KCI14" s="129"/>
      <c r="KCJ14" s="129"/>
      <c r="KCK14" s="129"/>
      <c r="KCL14" s="129"/>
      <c r="KCM14" s="129"/>
      <c r="KCN14" s="129"/>
      <c r="KCO14" s="129"/>
      <c r="KCP14" s="129"/>
      <c r="KCQ14" s="129"/>
      <c r="KCR14" s="129"/>
      <c r="KCS14" s="129"/>
      <c r="KCT14" s="129"/>
      <c r="KCU14" s="129"/>
      <c r="KCV14" s="129"/>
      <c r="KCW14" s="129"/>
      <c r="KCX14" s="129"/>
      <c r="KCY14" s="129"/>
      <c r="KCZ14" s="129"/>
      <c r="KDA14" s="129"/>
      <c r="KDB14" s="129"/>
      <c r="KDC14" s="129"/>
      <c r="KDD14" s="129"/>
      <c r="KDE14" s="129"/>
      <c r="KDF14" s="129"/>
      <c r="KDG14" s="129"/>
      <c r="KDH14" s="129"/>
      <c r="KDI14" s="129"/>
      <c r="KDJ14" s="129"/>
      <c r="KDK14" s="129"/>
      <c r="KDL14" s="129"/>
      <c r="KDM14" s="129"/>
      <c r="KDN14" s="129"/>
      <c r="KDO14" s="129"/>
      <c r="KDP14" s="129"/>
      <c r="KDQ14" s="129"/>
      <c r="KDR14" s="129"/>
      <c r="KDS14" s="129"/>
      <c r="KDT14" s="129"/>
      <c r="KDU14" s="129"/>
      <c r="KDV14" s="129"/>
      <c r="KDW14" s="129"/>
      <c r="KDX14" s="129"/>
      <c r="KDY14" s="129"/>
      <c r="KDZ14" s="129"/>
      <c r="KEA14" s="129"/>
      <c r="KEB14" s="129"/>
      <c r="KEC14" s="129"/>
      <c r="KED14" s="129"/>
      <c r="KEE14" s="129"/>
      <c r="KEF14" s="129"/>
      <c r="KEG14" s="129"/>
      <c r="KEH14" s="129"/>
      <c r="KEI14" s="129"/>
      <c r="KEJ14" s="129"/>
      <c r="KEK14" s="129"/>
      <c r="KEL14" s="129"/>
      <c r="KEM14" s="129"/>
      <c r="KEN14" s="129"/>
      <c r="KEO14" s="129"/>
      <c r="KEP14" s="129"/>
      <c r="KEQ14" s="129"/>
      <c r="KER14" s="129"/>
      <c r="KES14" s="129"/>
      <c r="KET14" s="129"/>
      <c r="KEU14" s="129"/>
      <c r="KEV14" s="129"/>
      <c r="KEW14" s="129"/>
      <c r="KEX14" s="129"/>
      <c r="KEY14" s="129"/>
      <c r="KEZ14" s="129"/>
      <c r="KFA14" s="129"/>
      <c r="KFB14" s="129"/>
      <c r="KFC14" s="129"/>
      <c r="KFD14" s="129"/>
      <c r="KFE14" s="129"/>
      <c r="KFF14" s="129"/>
      <c r="KFG14" s="129"/>
      <c r="KFH14" s="129"/>
      <c r="KFI14" s="129"/>
      <c r="KFJ14" s="129"/>
      <c r="KFK14" s="129"/>
      <c r="KFL14" s="129"/>
      <c r="KFM14" s="129"/>
      <c r="KFN14" s="129"/>
      <c r="KFO14" s="129"/>
      <c r="KFP14" s="129"/>
      <c r="KFQ14" s="129"/>
      <c r="KFR14" s="129"/>
      <c r="KFS14" s="129"/>
      <c r="KFT14" s="129"/>
      <c r="KFU14" s="129"/>
      <c r="KFV14" s="129"/>
      <c r="KFW14" s="129"/>
      <c r="KFX14" s="129"/>
      <c r="KFY14" s="129"/>
      <c r="KFZ14" s="129"/>
      <c r="KGA14" s="129"/>
      <c r="KGB14" s="129"/>
      <c r="KGC14" s="129"/>
      <c r="KGD14" s="129"/>
      <c r="KGE14" s="129"/>
      <c r="KGF14" s="129"/>
      <c r="KGG14" s="129"/>
      <c r="KGH14" s="129"/>
      <c r="KGI14" s="129"/>
      <c r="KGJ14" s="129"/>
      <c r="KGK14" s="129"/>
      <c r="KGL14" s="129"/>
      <c r="KGM14" s="129"/>
      <c r="KGN14" s="129"/>
      <c r="KGO14" s="129"/>
      <c r="KGP14" s="129"/>
      <c r="KGQ14" s="129"/>
      <c r="KGR14" s="129"/>
      <c r="KGS14" s="129"/>
      <c r="KGT14" s="129"/>
      <c r="KGU14" s="129"/>
      <c r="KGV14" s="129"/>
      <c r="KGW14" s="129"/>
      <c r="KGX14" s="129"/>
      <c r="KGY14" s="129"/>
      <c r="KGZ14" s="129"/>
      <c r="KHA14" s="129"/>
      <c r="KHB14" s="129"/>
      <c r="KHC14" s="129"/>
      <c r="KHD14" s="129"/>
      <c r="KHE14" s="129"/>
      <c r="KHF14" s="129"/>
      <c r="KHG14" s="129"/>
      <c r="KHH14" s="129"/>
      <c r="KHI14" s="129"/>
      <c r="KHJ14" s="129"/>
      <c r="KHK14" s="129"/>
      <c r="KHL14" s="129"/>
      <c r="KHM14" s="129"/>
      <c r="KHN14" s="129"/>
      <c r="KHO14" s="129"/>
      <c r="KHP14" s="129"/>
      <c r="KHQ14" s="129"/>
      <c r="KHR14" s="129"/>
      <c r="KHS14" s="129"/>
      <c r="KHT14" s="129"/>
      <c r="KHU14" s="129"/>
      <c r="KHV14" s="129"/>
      <c r="KHW14" s="129"/>
      <c r="KHX14" s="129"/>
      <c r="KHY14" s="129"/>
      <c r="KHZ14" s="129"/>
      <c r="KIA14" s="129"/>
      <c r="KIB14" s="129"/>
      <c r="KIC14" s="129"/>
      <c r="KID14" s="129"/>
      <c r="KIE14" s="129"/>
      <c r="KIF14" s="129"/>
      <c r="KIG14" s="129"/>
      <c r="KIH14" s="129"/>
      <c r="KII14" s="129"/>
      <c r="KIJ14" s="129"/>
      <c r="KIK14" s="129"/>
      <c r="KIL14" s="129"/>
      <c r="KIM14" s="129"/>
      <c r="KIN14" s="129"/>
      <c r="KIO14" s="129"/>
      <c r="KIP14" s="129"/>
      <c r="KIQ14" s="129"/>
      <c r="KIR14" s="129"/>
      <c r="KIS14" s="129"/>
      <c r="KIT14" s="129"/>
      <c r="KIU14" s="129"/>
      <c r="KIV14" s="129"/>
      <c r="KIW14" s="129"/>
      <c r="KIX14" s="129"/>
      <c r="KIY14" s="129"/>
      <c r="KIZ14" s="129"/>
      <c r="KJA14" s="129"/>
      <c r="KJB14" s="129"/>
      <c r="KJC14" s="129"/>
      <c r="KJD14" s="129"/>
      <c r="KJE14" s="129"/>
      <c r="KJF14" s="129"/>
      <c r="KJG14" s="129"/>
      <c r="KJH14" s="129"/>
      <c r="KJI14" s="129"/>
      <c r="KJJ14" s="129"/>
      <c r="KJK14" s="129"/>
      <c r="KJL14" s="129"/>
      <c r="KJM14" s="129"/>
      <c r="KJN14" s="129"/>
      <c r="KJO14" s="129"/>
      <c r="KJP14" s="129"/>
      <c r="KJQ14" s="129"/>
      <c r="KJR14" s="129"/>
      <c r="KJS14" s="129"/>
      <c r="KJT14" s="129"/>
      <c r="KJU14" s="129"/>
      <c r="KJV14" s="129"/>
      <c r="KJW14" s="129"/>
      <c r="KJX14" s="129"/>
      <c r="KJY14" s="129"/>
      <c r="KJZ14" s="129"/>
      <c r="KKA14" s="129"/>
      <c r="KKB14" s="129"/>
      <c r="KKC14" s="129"/>
      <c r="KKD14" s="129"/>
      <c r="KKE14" s="129"/>
      <c r="KKF14" s="129"/>
      <c r="KKG14" s="129"/>
      <c r="KKH14" s="129"/>
      <c r="KKI14" s="129"/>
      <c r="KKJ14" s="129"/>
      <c r="KKK14" s="129"/>
      <c r="KKL14" s="129"/>
      <c r="KKM14" s="129"/>
      <c r="KKN14" s="129"/>
      <c r="KKO14" s="129"/>
      <c r="KKP14" s="129"/>
      <c r="KKQ14" s="129"/>
      <c r="KKR14" s="129"/>
      <c r="KKS14" s="129"/>
      <c r="KKT14" s="129"/>
      <c r="KKU14" s="129"/>
      <c r="KKV14" s="129"/>
      <c r="KKW14" s="129"/>
      <c r="KKX14" s="129"/>
      <c r="KKY14" s="129"/>
      <c r="KKZ14" s="129"/>
      <c r="KLA14" s="129"/>
      <c r="KLB14" s="129"/>
      <c r="KLC14" s="129"/>
      <c r="KLD14" s="129"/>
      <c r="KLE14" s="129"/>
      <c r="KLF14" s="129"/>
      <c r="KLG14" s="129"/>
      <c r="KLH14" s="129"/>
      <c r="KLI14" s="129"/>
      <c r="KLJ14" s="129"/>
      <c r="KLK14" s="129"/>
      <c r="KLL14" s="129"/>
      <c r="KLM14" s="129"/>
      <c r="KLN14" s="129"/>
      <c r="KLO14" s="129"/>
      <c r="KLP14" s="129"/>
      <c r="KLQ14" s="129"/>
      <c r="KLR14" s="129"/>
      <c r="KLS14" s="129"/>
      <c r="KLT14" s="129"/>
      <c r="KLU14" s="129"/>
      <c r="KLV14" s="129"/>
      <c r="KLW14" s="129"/>
      <c r="KLX14" s="129"/>
      <c r="KLY14" s="129"/>
      <c r="KLZ14" s="129"/>
      <c r="KMA14" s="129"/>
      <c r="KMB14" s="129"/>
      <c r="KMC14" s="129"/>
      <c r="KMD14" s="129"/>
      <c r="KME14" s="129"/>
      <c r="KMF14" s="129"/>
      <c r="KMG14" s="129"/>
      <c r="KMH14" s="129"/>
      <c r="KMI14" s="129"/>
      <c r="KMJ14" s="129"/>
      <c r="KMK14" s="129"/>
      <c r="KML14" s="129"/>
      <c r="KMM14" s="129"/>
      <c r="KMN14" s="129"/>
      <c r="KMO14" s="129"/>
      <c r="KMP14" s="129"/>
      <c r="KMQ14" s="129"/>
      <c r="KMR14" s="129"/>
      <c r="KMS14" s="129"/>
      <c r="KMT14" s="129"/>
      <c r="KMU14" s="129"/>
      <c r="KMV14" s="129"/>
      <c r="KMW14" s="129"/>
      <c r="KMX14" s="129"/>
      <c r="KMY14" s="129"/>
      <c r="KMZ14" s="129"/>
      <c r="KNA14" s="129"/>
      <c r="KNB14" s="129"/>
      <c r="KNC14" s="129"/>
      <c r="KND14" s="129"/>
      <c r="KNE14" s="129"/>
      <c r="KNF14" s="129"/>
      <c r="KNG14" s="129"/>
      <c r="KNH14" s="129"/>
      <c r="KNI14" s="129"/>
      <c r="KNJ14" s="129"/>
      <c r="KNK14" s="129"/>
      <c r="KNL14" s="129"/>
      <c r="KNM14" s="129"/>
      <c r="KNN14" s="129"/>
      <c r="KNO14" s="129"/>
      <c r="KNP14" s="129"/>
      <c r="KNQ14" s="129"/>
      <c r="KNR14" s="129"/>
      <c r="KNS14" s="129"/>
      <c r="KNT14" s="129"/>
      <c r="KNU14" s="129"/>
      <c r="KNV14" s="129"/>
      <c r="KNW14" s="129"/>
      <c r="KNX14" s="129"/>
      <c r="KNY14" s="129"/>
      <c r="KNZ14" s="129"/>
      <c r="KOA14" s="129"/>
      <c r="KOB14" s="129"/>
      <c r="KOC14" s="129"/>
      <c r="KOD14" s="129"/>
      <c r="KOE14" s="129"/>
      <c r="KOF14" s="129"/>
      <c r="KOG14" s="129"/>
      <c r="KOH14" s="129"/>
      <c r="KOI14" s="129"/>
      <c r="KOJ14" s="129"/>
      <c r="KOK14" s="129"/>
      <c r="KOL14" s="129"/>
      <c r="KOM14" s="129"/>
      <c r="KON14" s="129"/>
      <c r="KOO14" s="129"/>
      <c r="KOP14" s="129"/>
      <c r="KOQ14" s="129"/>
      <c r="KOR14" s="129"/>
      <c r="KOS14" s="129"/>
      <c r="KOT14" s="129"/>
      <c r="KOU14" s="129"/>
      <c r="KOV14" s="129"/>
      <c r="KOW14" s="129"/>
      <c r="KOX14" s="129"/>
      <c r="KOY14" s="129"/>
      <c r="KOZ14" s="129"/>
      <c r="KPA14" s="129"/>
      <c r="KPB14" s="129"/>
      <c r="KPC14" s="129"/>
      <c r="KPD14" s="129"/>
      <c r="KPE14" s="129"/>
      <c r="KPF14" s="129"/>
      <c r="KPG14" s="129"/>
      <c r="KPH14" s="129"/>
      <c r="KPI14" s="129"/>
      <c r="KPJ14" s="129"/>
      <c r="KPK14" s="129"/>
      <c r="KPL14" s="129"/>
      <c r="KPM14" s="129"/>
      <c r="KPN14" s="129"/>
      <c r="KPO14" s="129"/>
      <c r="KPP14" s="129"/>
      <c r="KPQ14" s="129"/>
      <c r="KPR14" s="129"/>
      <c r="KPS14" s="129"/>
      <c r="KPT14" s="129"/>
      <c r="KPU14" s="129"/>
      <c r="KPV14" s="129"/>
      <c r="KPW14" s="129"/>
      <c r="KPX14" s="129"/>
      <c r="KPY14" s="129"/>
      <c r="KPZ14" s="129"/>
      <c r="KQA14" s="129"/>
      <c r="KQB14" s="129"/>
      <c r="KQC14" s="129"/>
      <c r="KQD14" s="129"/>
      <c r="KQE14" s="129"/>
      <c r="KQF14" s="129"/>
      <c r="KQG14" s="129"/>
      <c r="KQH14" s="129"/>
      <c r="KQI14" s="129"/>
      <c r="KQJ14" s="129"/>
      <c r="KQK14" s="129"/>
      <c r="KQL14" s="129"/>
      <c r="KQM14" s="129"/>
      <c r="KQN14" s="129"/>
      <c r="KQO14" s="129"/>
      <c r="KQP14" s="129"/>
      <c r="KQQ14" s="129"/>
      <c r="KQR14" s="129"/>
      <c r="KQS14" s="129"/>
      <c r="KQT14" s="129"/>
      <c r="KQU14" s="129"/>
      <c r="KQV14" s="129"/>
      <c r="KQW14" s="129"/>
      <c r="KQX14" s="129"/>
      <c r="KQY14" s="129"/>
      <c r="KQZ14" s="129"/>
      <c r="KRA14" s="129"/>
      <c r="KRB14" s="129"/>
      <c r="KRC14" s="129"/>
      <c r="KRD14" s="129"/>
      <c r="KRE14" s="129"/>
      <c r="KRF14" s="129"/>
      <c r="KRG14" s="129"/>
      <c r="KRH14" s="129"/>
      <c r="KRI14" s="129"/>
      <c r="KRJ14" s="129"/>
      <c r="KRK14" s="129"/>
      <c r="KRL14" s="129"/>
      <c r="KRM14" s="129"/>
      <c r="KRN14" s="129"/>
      <c r="KRO14" s="129"/>
      <c r="KRP14" s="129"/>
      <c r="KRQ14" s="129"/>
      <c r="KRR14" s="129"/>
      <c r="KRS14" s="129"/>
      <c r="KRT14" s="129"/>
      <c r="KRU14" s="129"/>
      <c r="KRV14" s="129"/>
      <c r="KRW14" s="129"/>
      <c r="KRX14" s="129"/>
      <c r="KRY14" s="129"/>
      <c r="KRZ14" s="129"/>
      <c r="KSA14" s="129"/>
      <c r="KSB14" s="129"/>
      <c r="KSC14" s="129"/>
      <c r="KSD14" s="129"/>
      <c r="KSE14" s="129"/>
      <c r="KSF14" s="129"/>
      <c r="KSG14" s="129"/>
      <c r="KSH14" s="129"/>
      <c r="KSI14" s="129"/>
      <c r="KSJ14" s="129"/>
      <c r="KSK14" s="129"/>
      <c r="KSL14" s="129"/>
      <c r="KSM14" s="129"/>
      <c r="KSN14" s="129"/>
      <c r="KSO14" s="129"/>
      <c r="KSP14" s="129"/>
      <c r="KSQ14" s="129"/>
      <c r="KSR14" s="129"/>
      <c r="KSS14" s="129"/>
      <c r="KST14" s="129"/>
      <c r="KSU14" s="129"/>
      <c r="KSV14" s="129"/>
      <c r="KSW14" s="129"/>
      <c r="KSX14" s="129"/>
      <c r="KSY14" s="129"/>
      <c r="KSZ14" s="129"/>
      <c r="KTA14" s="129"/>
      <c r="KTB14" s="129"/>
      <c r="KTC14" s="129"/>
      <c r="KTD14" s="129"/>
      <c r="KTE14" s="129"/>
      <c r="KTF14" s="129"/>
      <c r="KTG14" s="129"/>
      <c r="KTH14" s="129"/>
      <c r="KTI14" s="129"/>
      <c r="KTJ14" s="129"/>
      <c r="KTK14" s="129"/>
      <c r="KTL14" s="129"/>
      <c r="KTM14" s="129"/>
      <c r="KTN14" s="129"/>
      <c r="KTO14" s="129"/>
      <c r="KTP14" s="129"/>
      <c r="KTQ14" s="129"/>
      <c r="KTR14" s="129"/>
      <c r="KTS14" s="129"/>
      <c r="KTT14" s="129"/>
      <c r="KTU14" s="129"/>
      <c r="KTV14" s="129"/>
      <c r="KTW14" s="129"/>
      <c r="KTX14" s="129"/>
      <c r="KTY14" s="129"/>
      <c r="KTZ14" s="129"/>
      <c r="KUA14" s="129"/>
      <c r="KUB14" s="129"/>
      <c r="KUC14" s="129"/>
      <c r="KUD14" s="129"/>
      <c r="KUE14" s="129"/>
      <c r="KUF14" s="129"/>
      <c r="KUG14" s="129"/>
      <c r="KUH14" s="129"/>
      <c r="KUI14" s="129"/>
      <c r="KUJ14" s="129"/>
      <c r="KUK14" s="129"/>
      <c r="KUL14" s="129"/>
      <c r="KUM14" s="129"/>
      <c r="KUN14" s="129"/>
      <c r="KUO14" s="129"/>
      <c r="KUP14" s="129"/>
      <c r="KUQ14" s="129"/>
      <c r="KUR14" s="129"/>
      <c r="KUS14" s="129"/>
      <c r="KUT14" s="129"/>
      <c r="KUU14" s="129"/>
      <c r="KUV14" s="129"/>
      <c r="KUW14" s="129"/>
      <c r="KUX14" s="129"/>
      <c r="KUY14" s="129"/>
      <c r="KUZ14" s="129"/>
      <c r="KVA14" s="129"/>
      <c r="KVB14" s="129"/>
      <c r="KVC14" s="129"/>
      <c r="KVD14" s="129"/>
      <c r="KVE14" s="129"/>
      <c r="KVF14" s="129"/>
      <c r="KVG14" s="129"/>
      <c r="KVH14" s="129"/>
      <c r="KVI14" s="129"/>
      <c r="KVJ14" s="129"/>
      <c r="KVK14" s="129"/>
      <c r="KVL14" s="129"/>
      <c r="KVM14" s="129"/>
      <c r="KVN14" s="129"/>
      <c r="KVO14" s="129"/>
      <c r="KVP14" s="129"/>
      <c r="KVQ14" s="129"/>
      <c r="KVR14" s="129"/>
      <c r="KVS14" s="129"/>
      <c r="KVT14" s="129"/>
      <c r="KVU14" s="129"/>
      <c r="KVV14" s="129"/>
      <c r="KVW14" s="129"/>
      <c r="KVX14" s="129"/>
      <c r="KVY14" s="129"/>
      <c r="KVZ14" s="129"/>
      <c r="KWA14" s="129"/>
      <c r="KWB14" s="129"/>
      <c r="KWC14" s="129"/>
      <c r="KWD14" s="129"/>
      <c r="KWE14" s="129"/>
      <c r="KWF14" s="129"/>
      <c r="KWG14" s="129"/>
      <c r="KWH14" s="129"/>
      <c r="KWI14" s="129"/>
      <c r="KWJ14" s="129"/>
      <c r="KWK14" s="129"/>
      <c r="KWL14" s="129"/>
      <c r="KWM14" s="129"/>
      <c r="KWN14" s="129"/>
      <c r="KWO14" s="129"/>
      <c r="KWP14" s="129"/>
      <c r="KWQ14" s="129"/>
      <c r="KWR14" s="129"/>
      <c r="KWS14" s="129"/>
      <c r="KWT14" s="129"/>
      <c r="KWU14" s="129"/>
      <c r="KWV14" s="129"/>
      <c r="KWW14" s="129"/>
      <c r="KWX14" s="129"/>
      <c r="KWY14" s="129"/>
      <c r="KWZ14" s="129"/>
      <c r="KXA14" s="129"/>
      <c r="KXB14" s="129"/>
      <c r="KXC14" s="129"/>
      <c r="KXD14" s="129"/>
      <c r="KXE14" s="129"/>
      <c r="KXF14" s="129"/>
      <c r="KXG14" s="129"/>
      <c r="KXH14" s="129"/>
      <c r="KXI14" s="129"/>
      <c r="KXJ14" s="129"/>
      <c r="KXK14" s="129"/>
      <c r="KXL14" s="129"/>
      <c r="KXM14" s="129"/>
      <c r="KXN14" s="129"/>
      <c r="KXO14" s="129"/>
      <c r="KXP14" s="129"/>
      <c r="KXQ14" s="129"/>
      <c r="KXR14" s="129"/>
      <c r="KXS14" s="129"/>
      <c r="KXT14" s="129"/>
      <c r="KXU14" s="129"/>
      <c r="KXV14" s="129"/>
      <c r="KXW14" s="129"/>
      <c r="KXX14" s="129"/>
      <c r="KXY14" s="129"/>
      <c r="KXZ14" s="129"/>
      <c r="KYA14" s="129"/>
      <c r="KYB14" s="129"/>
      <c r="KYC14" s="129"/>
      <c r="KYD14" s="129"/>
      <c r="KYE14" s="129"/>
      <c r="KYF14" s="129"/>
      <c r="KYG14" s="129"/>
      <c r="KYH14" s="129"/>
      <c r="KYI14" s="129"/>
      <c r="KYJ14" s="129"/>
      <c r="KYK14" s="129"/>
      <c r="KYL14" s="129"/>
      <c r="KYM14" s="129"/>
      <c r="KYN14" s="129"/>
      <c r="KYO14" s="129"/>
      <c r="KYP14" s="129"/>
      <c r="KYQ14" s="129"/>
      <c r="KYR14" s="129"/>
      <c r="KYS14" s="129"/>
      <c r="KYT14" s="129"/>
      <c r="KYU14" s="129"/>
      <c r="KYV14" s="129"/>
      <c r="KYW14" s="129"/>
      <c r="KYX14" s="129"/>
      <c r="KYY14" s="129"/>
      <c r="KYZ14" s="129"/>
      <c r="KZA14" s="129"/>
      <c r="KZB14" s="129"/>
      <c r="KZC14" s="129"/>
      <c r="KZD14" s="129"/>
      <c r="KZE14" s="129"/>
      <c r="KZF14" s="129"/>
      <c r="KZG14" s="129"/>
      <c r="KZH14" s="129"/>
      <c r="KZI14" s="129"/>
      <c r="KZJ14" s="129"/>
      <c r="KZK14" s="129"/>
      <c r="KZL14" s="129"/>
      <c r="KZM14" s="129"/>
      <c r="KZN14" s="129"/>
      <c r="KZO14" s="129"/>
      <c r="KZP14" s="129"/>
      <c r="KZQ14" s="129"/>
      <c r="KZR14" s="129"/>
      <c r="KZS14" s="129"/>
      <c r="KZT14" s="129"/>
      <c r="KZU14" s="129"/>
      <c r="KZV14" s="129"/>
      <c r="KZW14" s="129"/>
      <c r="KZX14" s="129"/>
      <c r="KZY14" s="129"/>
      <c r="KZZ14" s="129"/>
      <c r="LAA14" s="129"/>
      <c r="LAB14" s="129"/>
      <c r="LAC14" s="129"/>
      <c r="LAD14" s="129"/>
      <c r="LAE14" s="129"/>
      <c r="LAF14" s="129"/>
      <c r="LAG14" s="129"/>
      <c r="LAH14" s="129"/>
      <c r="LAI14" s="129"/>
      <c r="LAJ14" s="129"/>
      <c r="LAK14" s="129"/>
      <c r="LAL14" s="129"/>
      <c r="LAM14" s="129"/>
      <c r="LAN14" s="129"/>
      <c r="LAO14" s="129"/>
      <c r="LAP14" s="129"/>
      <c r="LAQ14" s="129"/>
      <c r="LAR14" s="129"/>
      <c r="LAS14" s="129"/>
      <c r="LAT14" s="129"/>
      <c r="LAU14" s="129"/>
      <c r="LAV14" s="129"/>
      <c r="LAW14" s="129"/>
      <c r="LAX14" s="129"/>
      <c r="LAY14" s="129"/>
      <c r="LAZ14" s="129"/>
      <c r="LBA14" s="129"/>
      <c r="LBB14" s="129"/>
      <c r="LBC14" s="129"/>
      <c r="LBD14" s="129"/>
      <c r="LBE14" s="129"/>
      <c r="LBF14" s="129"/>
      <c r="LBG14" s="129"/>
      <c r="LBH14" s="129"/>
      <c r="LBI14" s="129"/>
      <c r="LBJ14" s="129"/>
      <c r="LBK14" s="129"/>
      <c r="LBL14" s="129"/>
      <c r="LBM14" s="129"/>
      <c r="LBN14" s="129"/>
      <c r="LBO14" s="129"/>
      <c r="LBP14" s="129"/>
      <c r="LBQ14" s="129"/>
      <c r="LBR14" s="129"/>
      <c r="LBS14" s="129"/>
      <c r="LBT14" s="129"/>
      <c r="LBU14" s="129"/>
      <c r="LBV14" s="129"/>
      <c r="LBW14" s="129"/>
      <c r="LBX14" s="129"/>
      <c r="LBY14" s="129"/>
      <c r="LBZ14" s="129"/>
      <c r="LCA14" s="129"/>
      <c r="LCB14" s="129"/>
      <c r="LCC14" s="129"/>
      <c r="LCD14" s="129"/>
      <c r="LCE14" s="129"/>
      <c r="LCF14" s="129"/>
      <c r="LCG14" s="129"/>
      <c r="LCH14" s="129"/>
      <c r="LCI14" s="129"/>
      <c r="LCJ14" s="129"/>
      <c r="LCK14" s="129"/>
      <c r="LCL14" s="129"/>
      <c r="LCM14" s="129"/>
      <c r="LCN14" s="129"/>
      <c r="LCO14" s="129"/>
      <c r="LCP14" s="129"/>
      <c r="LCQ14" s="129"/>
      <c r="LCR14" s="129"/>
      <c r="LCS14" s="129"/>
      <c r="LCT14" s="129"/>
      <c r="LCU14" s="129"/>
      <c r="LCV14" s="129"/>
      <c r="LCW14" s="129"/>
      <c r="LCX14" s="129"/>
      <c r="LCY14" s="129"/>
      <c r="LCZ14" s="129"/>
      <c r="LDA14" s="129"/>
      <c r="LDB14" s="129"/>
      <c r="LDC14" s="129"/>
      <c r="LDD14" s="129"/>
      <c r="LDE14" s="129"/>
      <c r="LDF14" s="129"/>
      <c r="LDG14" s="129"/>
      <c r="LDH14" s="129"/>
      <c r="LDI14" s="129"/>
      <c r="LDJ14" s="129"/>
      <c r="LDK14" s="129"/>
      <c r="LDL14" s="129"/>
      <c r="LDM14" s="129"/>
      <c r="LDN14" s="129"/>
      <c r="LDO14" s="129"/>
      <c r="LDP14" s="129"/>
      <c r="LDQ14" s="129"/>
      <c r="LDR14" s="129"/>
      <c r="LDS14" s="129"/>
      <c r="LDT14" s="129"/>
      <c r="LDU14" s="129"/>
      <c r="LDV14" s="129"/>
      <c r="LDW14" s="129"/>
      <c r="LDX14" s="129"/>
      <c r="LDY14" s="129"/>
      <c r="LDZ14" s="129"/>
      <c r="LEA14" s="129"/>
      <c r="LEB14" s="129"/>
      <c r="LEC14" s="129"/>
      <c r="LED14" s="129"/>
      <c r="LEE14" s="129"/>
      <c r="LEF14" s="129"/>
      <c r="LEG14" s="129"/>
      <c r="LEH14" s="129"/>
      <c r="LEI14" s="129"/>
      <c r="LEJ14" s="129"/>
      <c r="LEK14" s="129"/>
      <c r="LEL14" s="129"/>
      <c r="LEM14" s="129"/>
      <c r="LEN14" s="129"/>
      <c r="LEO14" s="129"/>
      <c r="LEP14" s="129"/>
      <c r="LEQ14" s="129"/>
      <c r="LER14" s="129"/>
      <c r="LES14" s="129"/>
      <c r="LET14" s="129"/>
      <c r="LEU14" s="129"/>
      <c r="LEV14" s="129"/>
      <c r="LEW14" s="129"/>
      <c r="LEX14" s="129"/>
      <c r="LEY14" s="129"/>
      <c r="LEZ14" s="129"/>
      <c r="LFA14" s="129"/>
      <c r="LFB14" s="129"/>
      <c r="LFC14" s="129"/>
      <c r="LFD14" s="129"/>
      <c r="LFE14" s="129"/>
      <c r="LFF14" s="129"/>
      <c r="LFG14" s="129"/>
      <c r="LFH14" s="129"/>
      <c r="LFI14" s="129"/>
      <c r="LFJ14" s="129"/>
      <c r="LFK14" s="129"/>
      <c r="LFL14" s="129"/>
      <c r="LFM14" s="129"/>
      <c r="LFN14" s="129"/>
      <c r="LFO14" s="129"/>
      <c r="LFP14" s="129"/>
      <c r="LFQ14" s="129"/>
      <c r="LFR14" s="129"/>
      <c r="LFS14" s="129"/>
      <c r="LFT14" s="129"/>
      <c r="LFU14" s="129"/>
      <c r="LFV14" s="129"/>
      <c r="LFW14" s="129"/>
      <c r="LFX14" s="129"/>
      <c r="LFY14" s="129"/>
      <c r="LFZ14" s="129"/>
      <c r="LGA14" s="129"/>
      <c r="LGB14" s="129"/>
      <c r="LGC14" s="129"/>
      <c r="LGD14" s="129"/>
      <c r="LGE14" s="129"/>
      <c r="LGF14" s="129"/>
      <c r="LGG14" s="129"/>
      <c r="LGH14" s="129"/>
      <c r="LGI14" s="129"/>
      <c r="LGJ14" s="129"/>
      <c r="LGK14" s="129"/>
      <c r="LGL14" s="129"/>
      <c r="LGM14" s="129"/>
      <c r="LGN14" s="129"/>
      <c r="LGO14" s="129"/>
      <c r="LGP14" s="129"/>
      <c r="LGQ14" s="129"/>
      <c r="LGR14" s="129"/>
      <c r="LGS14" s="129"/>
      <c r="LGT14" s="129"/>
      <c r="LGU14" s="129"/>
      <c r="LGV14" s="129"/>
      <c r="LGW14" s="129"/>
      <c r="LGX14" s="129"/>
      <c r="LGY14" s="129"/>
      <c r="LGZ14" s="129"/>
      <c r="LHA14" s="129"/>
      <c r="LHB14" s="129"/>
      <c r="LHC14" s="129"/>
      <c r="LHD14" s="129"/>
      <c r="LHE14" s="129"/>
      <c r="LHF14" s="129"/>
      <c r="LHG14" s="129"/>
      <c r="LHH14" s="129"/>
      <c r="LHI14" s="129"/>
      <c r="LHJ14" s="129"/>
      <c r="LHK14" s="129"/>
      <c r="LHL14" s="129"/>
      <c r="LHM14" s="129"/>
      <c r="LHN14" s="129"/>
      <c r="LHO14" s="129"/>
      <c r="LHP14" s="129"/>
      <c r="LHQ14" s="129"/>
      <c r="LHR14" s="129"/>
      <c r="LHS14" s="129"/>
      <c r="LHT14" s="129"/>
      <c r="LHU14" s="129"/>
      <c r="LHV14" s="129"/>
      <c r="LHW14" s="129"/>
      <c r="LHX14" s="129"/>
      <c r="LHY14" s="129"/>
      <c r="LHZ14" s="129"/>
      <c r="LIA14" s="129"/>
      <c r="LIB14" s="129"/>
      <c r="LIC14" s="129"/>
      <c r="LID14" s="129"/>
      <c r="LIE14" s="129"/>
      <c r="LIF14" s="129"/>
      <c r="LIG14" s="129"/>
      <c r="LIH14" s="129"/>
      <c r="LII14" s="129"/>
      <c r="LIJ14" s="129"/>
      <c r="LIK14" s="129"/>
      <c r="LIL14" s="129"/>
      <c r="LIM14" s="129"/>
      <c r="LIN14" s="129"/>
      <c r="LIO14" s="129"/>
      <c r="LIP14" s="129"/>
      <c r="LIQ14" s="129"/>
      <c r="LIR14" s="129"/>
      <c r="LIS14" s="129"/>
      <c r="LIT14" s="129"/>
      <c r="LIU14" s="129"/>
      <c r="LIV14" s="129"/>
      <c r="LIW14" s="129"/>
      <c r="LIX14" s="129"/>
      <c r="LIY14" s="129"/>
      <c r="LIZ14" s="129"/>
      <c r="LJA14" s="129"/>
      <c r="LJB14" s="129"/>
      <c r="LJC14" s="129"/>
      <c r="LJD14" s="129"/>
      <c r="LJE14" s="129"/>
      <c r="LJF14" s="129"/>
      <c r="LJG14" s="129"/>
      <c r="LJH14" s="129"/>
      <c r="LJI14" s="129"/>
      <c r="LJJ14" s="129"/>
      <c r="LJK14" s="129"/>
      <c r="LJL14" s="129"/>
      <c r="LJM14" s="129"/>
      <c r="LJN14" s="129"/>
      <c r="LJO14" s="129"/>
      <c r="LJP14" s="129"/>
      <c r="LJQ14" s="129"/>
      <c r="LJR14" s="129"/>
      <c r="LJS14" s="129"/>
      <c r="LJT14" s="129"/>
      <c r="LJU14" s="129"/>
      <c r="LJV14" s="129"/>
      <c r="LJW14" s="129"/>
      <c r="LJX14" s="129"/>
      <c r="LJY14" s="129"/>
      <c r="LJZ14" s="129"/>
      <c r="LKA14" s="129"/>
      <c r="LKB14" s="129"/>
      <c r="LKC14" s="129"/>
      <c r="LKD14" s="129"/>
      <c r="LKE14" s="129"/>
      <c r="LKF14" s="129"/>
      <c r="LKG14" s="129"/>
      <c r="LKH14" s="129"/>
      <c r="LKI14" s="129"/>
      <c r="LKJ14" s="129"/>
      <c r="LKK14" s="129"/>
      <c r="LKL14" s="129"/>
      <c r="LKM14" s="129"/>
      <c r="LKN14" s="129"/>
      <c r="LKO14" s="129"/>
      <c r="LKP14" s="129"/>
      <c r="LKQ14" s="129"/>
      <c r="LKR14" s="129"/>
      <c r="LKS14" s="129"/>
      <c r="LKT14" s="129"/>
      <c r="LKU14" s="129"/>
      <c r="LKV14" s="129"/>
      <c r="LKW14" s="129"/>
      <c r="LKX14" s="129"/>
      <c r="LKY14" s="129"/>
      <c r="LKZ14" s="129"/>
      <c r="LLA14" s="129"/>
      <c r="LLB14" s="129"/>
      <c r="LLC14" s="129"/>
      <c r="LLD14" s="129"/>
      <c r="LLE14" s="129"/>
      <c r="LLF14" s="129"/>
      <c r="LLG14" s="129"/>
      <c r="LLH14" s="129"/>
      <c r="LLI14" s="129"/>
      <c r="LLJ14" s="129"/>
      <c r="LLK14" s="129"/>
      <c r="LLL14" s="129"/>
      <c r="LLM14" s="129"/>
      <c r="LLN14" s="129"/>
      <c r="LLO14" s="129"/>
      <c r="LLP14" s="129"/>
      <c r="LLQ14" s="129"/>
      <c r="LLR14" s="129"/>
      <c r="LLS14" s="129"/>
      <c r="LLT14" s="129"/>
      <c r="LLU14" s="129"/>
      <c r="LLV14" s="129"/>
      <c r="LLW14" s="129"/>
      <c r="LLX14" s="129"/>
      <c r="LLY14" s="129"/>
      <c r="LLZ14" s="129"/>
      <c r="LMA14" s="129"/>
      <c r="LMB14" s="129"/>
      <c r="LMC14" s="129"/>
      <c r="LMD14" s="129"/>
      <c r="LME14" s="129"/>
      <c r="LMF14" s="129"/>
      <c r="LMG14" s="129"/>
      <c r="LMH14" s="129"/>
      <c r="LMI14" s="129"/>
      <c r="LMJ14" s="129"/>
      <c r="LMK14" s="129"/>
      <c r="LML14" s="129"/>
      <c r="LMM14" s="129"/>
      <c r="LMN14" s="129"/>
      <c r="LMO14" s="129"/>
      <c r="LMP14" s="129"/>
      <c r="LMQ14" s="129"/>
      <c r="LMR14" s="129"/>
      <c r="LMS14" s="129"/>
      <c r="LMT14" s="129"/>
      <c r="LMU14" s="129"/>
      <c r="LMV14" s="129"/>
      <c r="LMW14" s="129"/>
      <c r="LMX14" s="129"/>
      <c r="LMY14" s="129"/>
      <c r="LMZ14" s="129"/>
      <c r="LNA14" s="129"/>
      <c r="LNB14" s="129"/>
      <c r="LNC14" s="129"/>
      <c r="LND14" s="129"/>
      <c r="LNE14" s="129"/>
      <c r="LNF14" s="129"/>
      <c r="LNG14" s="129"/>
      <c r="LNH14" s="129"/>
      <c r="LNI14" s="129"/>
      <c r="LNJ14" s="129"/>
      <c r="LNK14" s="129"/>
      <c r="LNL14" s="129"/>
      <c r="LNM14" s="129"/>
      <c r="LNN14" s="129"/>
      <c r="LNO14" s="129"/>
      <c r="LNP14" s="129"/>
      <c r="LNQ14" s="129"/>
      <c r="LNR14" s="129"/>
      <c r="LNS14" s="129"/>
      <c r="LNT14" s="129"/>
      <c r="LNU14" s="129"/>
      <c r="LNV14" s="129"/>
      <c r="LNW14" s="129"/>
      <c r="LNX14" s="129"/>
      <c r="LNY14" s="129"/>
      <c r="LNZ14" s="129"/>
      <c r="LOA14" s="129"/>
      <c r="LOB14" s="129"/>
      <c r="LOC14" s="129"/>
      <c r="LOD14" s="129"/>
      <c r="LOE14" s="129"/>
      <c r="LOF14" s="129"/>
      <c r="LOG14" s="129"/>
      <c r="LOH14" s="129"/>
      <c r="LOI14" s="129"/>
      <c r="LOJ14" s="129"/>
      <c r="LOK14" s="129"/>
      <c r="LOL14" s="129"/>
      <c r="LOM14" s="129"/>
      <c r="LON14" s="129"/>
      <c r="LOO14" s="129"/>
      <c r="LOP14" s="129"/>
      <c r="LOQ14" s="129"/>
      <c r="LOR14" s="129"/>
      <c r="LOS14" s="129"/>
      <c r="LOT14" s="129"/>
      <c r="LOU14" s="129"/>
      <c r="LOV14" s="129"/>
      <c r="LOW14" s="129"/>
      <c r="LOX14" s="129"/>
      <c r="LOY14" s="129"/>
      <c r="LOZ14" s="129"/>
      <c r="LPA14" s="129"/>
      <c r="LPB14" s="129"/>
      <c r="LPC14" s="129"/>
      <c r="LPD14" s="129"/>
      <c r="LPE14" s="129"/>
      <c r="LPF14" s="129"/>
      <c r="LPG14" s="129"/>
      <c r="LPH14" s="129"/>
      <c r="LPI14" s="129"/>
      <c r="LPJ14" s="129"/>
      <c r="LPK14" s="129"/>
      <c r="LPL14" s="129"/>
      <c r="LPM14" s="129"/>
      <c r="LPN14" s="129"/>
      <c r="LPO14" s="129"/>
      <c r="LPP14" s="129"/>
      <c r="LPQ14" s="129"/>
      <c r="LPR14" s="129"/>
      <c r="LPS14" s="129"/>
      <c r="LPT14" s="129"/>
      <c r="LPU14" s="129"/>
      <c r="LPV14" s="129"/>
      <c r="LPW14" s="129"/>
      <c r="LPX14" s="129"/>
      <c r="LPY14" s="129"/>
      <c r="LPZ14" s="129"/>
      <c r="LQA14" s="129"/>
      <c r="LQB14" s="129"/>
      <c r="LQC14" s="129"/>
      <c r="LQD14" s="129"/>
      <c r="LQE14" s="129"/>
      <c r="LQF14" s="129"/>
      <c r="LQG14" s="129"/>
      <c r="LQH14" s="129"/>
      <c r="LQI14" s="129"/>
      <c r="LQJ14" s="129"/>
      <c r="LQK14" s="129"/>
      <c r="LQL14" s="129"/>
      <c r="LQM14" s="129"/>
      <c r="LQN14" s="129"/>
      <c r="LQO14" s="129"/>
      <c r="LQP14" s="129"/>
      <c r="LQQ14" s="129"/>
      <c r="LQR14" s="129"/>
      <c r="LQS14" s="129"/>
      <c r="LQT14" s="129"/>
      <c r="LQU14" s="129"/>
      <c r="LQV14" s="129"/>
      <c r="LQW14" s="129"/>
      <c r="LQX14" s="129"/>
      <c r="LQY14" s="129"/>
      <c r="LQZ14" s="129"/>
      <c r="LRA14" s="129"/>
      <c r="LRB14" s="129"/>
      <c r="LRC14" s="129"/>
      <c r="LRD14" s="129"/>
      <c r="LRE14" s="129"/>
      <c r="LRF14" s="129"/>
      <c r="LRG14" s="129"/>
      <c r="LRH14" s="129"/>
      <c r="LRI14" s="129"/>
      <c r="LRJ14" s="129"/>
      <c r="LRK14" s="129"/>
      <c r="LRL14" s="129"/>
      <c r="LRM14" s="129"/>
      <c r="LRN14" s="129"/>
      <c r="LRO14" s="129"/>
      <c r="LRP14" s="129"/>
      <c r="LRQ14" s="129"/>
      <c r="LRR14" s="129"/>
      <c r="LRS14" s="129"/>
      <c r="LRT14" s="129"/>
      <c r="LRU14" s="129"/>
      <c r="LRV14" s="129"/>
      <c r="LRW14" s="129"/>
      <c r="LRX14" s="129"/>
      <c r="LRY14" s="129"/>
      <c r="LRZ14" s="129"/>
      <c r="LSA14" s="129"/>
      <c r="LSB14" s="129"/>
      <c r="LSC14" s="129"/>
      <c r="LSD14" s="129"/>
      <c r="LSE14" s="129"/>
      <c r="LSF14" s="129"/>
      <c r="LSG14" s="129"/>
      <c r="LSH14" s="129"/>
      <c r="LSI14" s="129"/>
      <c r="LSJ14" s="129"/>
      <c r="LSK14" s="129"/>
      <c r="LSL14" s="129"/>
      <c r="LSM14" s="129"/>
      <c r="LSN14" s="129"/>
      <c r="LSO14" s="129"/>
      <c r="LSP14" s="129"/>
      <c r="LSQ14" s="129"/>
      <c r="LSR14" s="129"/>
      <c r="LSS14" s="129"/>
      <c r="LST14" s="129"/>
      <c r="LSU14" s="129"/>
      <c r="LSV14" s="129"/>
      <c r="LSW14" s="129"/>
      <c r="LSX14" s="129"/>
      <c r="LSY14" s="129"/>
      <c r="LSZ14" s="129"/>
      <c r="LTA14" s="129"/>
      <c r="LTB14" s="129"/>
      <c r="LTC14" s="129"/>
      <c r="LTD14" s="129"/>
      <c r="LTE14" s="129"/>
      <c r="LTF14" s="129"/>
      <c r="LTG14" s="129"/>
      <c r="LTH14" s="129"/>
      <c r="LTI14" s="129"/>
      <c r="LTJ14" s="129"/>
      <c r="LTK14" s="129"/>
      <c r="LTL14" s="129"/>
      <c r="LTM14" s="129"/>
      <c r="LTN14" s="129"/>
      <c r="LTO14" s="129"/>
      <c r="LTP14" s="129"/>
      <c r="LTQ14" s="129"/>
      <c r="LTR14" s="129"/>
      <c r="LTS14" s="129"/>
      <c r="LTT14" s="129"/>
      <c r="LTU14" s="129"/>
      <c r="LTV14" s="129"/>
      <c r="LTW14" s="129"/>
      <c r="LTX14" s="129"/>
      <c r="LTY14" s="129"/>
      <c r="LTZ14" s="129"/>
      <c r="LUA14" s="129"/>
      <c r="LUB14" s="129"/>
      <c r="LUC14" s="129"/>
      <c r="LUD14" s="129"/>
      <c r="LUE14" s="129"/>
      <c r="LUF14" s="129"/>
      <c r="LUG14" s="129"/>
      <c r="LUH14" s="129"/>
      <c r="LUI14" s="129"/>
      <c r="LUJ14" s="129"/>
      <c r="LUK14" s="129"/>
      <c r="LUL14" s="129"/>
      <c r="LUM14" s="129"/>
      <c r="LUN14" s="129"/>
      <c r="LUO14" s="129"/>
      <c r="LUP14" s="129"/>
      <c r="LUQ14" s="129"/>
      <c r="LUR14" s="129"/>
      <c r="LUS14" s="129"/>
      <c r="LUT14" s="129"/>
      <c r="LUU14" s="129"/>
      <c r="LUV14" s="129"/>
      <c r="LUW14" s="129"/>
      <c r="LUX14" s="129"/>
      <c r="LUY14" s="129"/>
      <c r="LUZ14" s="129"/>
      <c r="LVA14" s="129"/>
      <c r="LVB14" s="129"/>
      <c r="LVC14" s="129"/>
      <c r="LVD14" s="129"/>
      <c r="LVE14" s="129"/>
      <c r="LVF14" s="129"/>
      <c r="LVG14" s="129"/>
      <c r="LVH14" s="129"/>
      <c r="LVI14" s="129"/>
      <c r="LVJ14" s="129"/>
      <c r="LVK14" s="129"/>
      <c r="LVL14" s="129"/>
      <c r="LVM14" s="129"/>
      <c r="LVN14" s="129"/>
      <c r="LVO14" s="129"/>
      <c r="LVP14" s="129"/>
      <c r="LVQ14" s="129"/>
      <c r="LVR14" s="129"/>
      <c r="LVS14" s="129"/>
      <c r="LVT14" s="129"/>
      <c r="LVU14" s="129"/>
      <c r="LVV14" s="129"/>
      <c r="LVW14" s="129"/>
      <c r="LVX14" s="129"/>
      <c r="LVY14" s="129"/>
      <c r="LVZ14" s="129"/>
      <c r="LWA14" s="129"/>
      <c r="LWB14" s="129"/>
      <c r="LWC14" s="129"/>
      <c r="LWD14" s="129"/>
      <c r="LWE14" s="129"/>
      <c r="LWF14" s="129"/>
      <c r="LWG14" s="129"/>
      <c r="LWH14" s="129"/>
      <c r="LWI14" s="129"/>
      <c r="LWJ14" s="129"/>
      <c r="LWK14" s="129"/>
      <c r="LWL14" s="129"/>
      <c r="LWM14" s="129"/>
      <c r="LWN14" s="129"/>
      <c r="LWO14" s="129"/>
      <c r="LWP14" s="129"/>
      <c r="LWQ14" s="129"/>
      <c r="LWR14" s="129"/>
      <c r="LWS14" s="129"/>
      <c r="LWT14" s="129"/>
      <c r="LWU14" s="129"/>
      <c r="LWV14" s="129"/>
      <c r="LWW14" s="129"/>
      <c r="LWX14" s="129"/>
      <c r="LWY14" s="129"/>
      <c r="LWZ14" s="129"/>
      <c r="LXA14" s="129"/>
      <c r="LXB14" s="129"/>
      <c r="LXC14" s="129"/>
      <c r="LXD14" s="129"/>
      <c r="LXE14" s="129"/>
      <c r="LXF14" s="129"/>
      <c r="LXG14" s="129"/>
      <c r="LXH14" s="129"/>
      <c r="LXI14" s="129"/>
      <c r="LXJ14" s="129"/>
      <c r="LXK14" s="129"/>
      <c r="LXL14" s="129"/>
      <c r="LXM14" s="129"/>
      <c r="LXN14" s="129"/>
      <c r="LXO14" s="129"/>
      <c r="LXP14" s="129"/>
      <c r="LXQ14" s="129"/>
      <c r="LXR14" s="129"/>
      <c r="LXS14" s="129"/>
      <c r="LXT14" s="129"/>
      <c r="LXU14" s="129"/>
      <c r="LXV14" s="129"/>
      <c r="LXW14" s="129"/>
      <c r="LXX14" s="129"/>
      <c r="LXY14" s="129"/>
      <c r="LXZ14" s="129"/>
      <c r="LYA14" s="129"/>
      <c r="LYB14" s="129"/>
      <c r="LYC14" s="129"/>
      <c r="LYD14" s="129"/>
      <c r="LYE14" s="129"/>
      <c r="LYF14" s="129"/>
      <c r="LYG14" s="129"/>
      <c r="LYH14" s="129"/>
      <c r="LYI14" s="129"/>
      <c r="LYJ14" s="129"/>
      <c r="LYK14" s="129"/>
      <c r="LYL14" s="129"/>
      <c r="LYM14" s="129"/>
      <c r="LYN14" s="129"/>
      <c r="LYO14" s="129"/>
      <c r="LYP14" s="129"/>
      <c r="LYQ14" s="129"/>
      <c r="LYR14" s="129"/>
      <c r="LYS14" s="129"/>
      <c r="LYT14" s="129"/>
      <c r="LYU14" s="129"/>
      <c r="LYV14" s="129"/>
      <c r="LYW14" s="129"/>
      <c r="LYX14" s="129"/>
      <c r="LYY14" s="129"/>
      <c r="LYZ14" s="129"/>
      <c r="LZA14" s="129"/>
      <c r="LZB14" s="129"/>
      <c r="LZC14" s="129"/>
      <c r="LZD14" s="129"/>
      <c r="LZE14" s="129"/>
      <c r="LZF14" s="129"/>
      <c r="LZG14" s="129"/>
      <c r="LZH14" s="129"/>
      <c r="LZI14" s="129"/>
      <c r="LZJ14" s="129"/>
      <c r="LZK14" s="129"/>
      <c r="LZL14" s="129"/>
      <c r="LZM14" s="129"/>
      <c r="LZN14" s="129"/>
      <c r="LZO14" s="129"/>
      <c r="LZP14" s="129"/>
      <c r="LZQ14" s="129"/>
      <c r="LZR14" s="129"/>
      <c r="LZS14" s="129"/>
      <c r="LZT14" s="129"/>
      <c r="LZU14" s="129"/>
      <c r="LZV14" s="129"/>
      <c r="LZW14" s="129"/>
      <c r="LZX14" s="129"/>
      <c r="LZY14" s="129"/>
      <c r="LZZ14" s="129"/>
      <c r="MAA14" s="129"/>
      <c r="MAB14" s="129"/>
      <c r="MAC14" s="129"/>
      <c r="MAD14" s="129"/>
      <c r="MAE14" s="129"/>
      <c r="MAF14" s="129"/>
      <c r="MAG14" s="129"/>
      <c r="MAH14" s="129"/>
      <c r="MAI14" s="129"/>
      <c r="MAJ14" s="129"/>
      <c r="MAK14" s="129"/>
      <c r="MAL14" s="129"/>
      <c r="MAM14" s="129"/>
      <c r="MAN14" s="129"/>
      <c r="MAO14" s="129"/>
      <c r="MAP14" s="129"/>
      <c r="MAQ14" s="129"/>
      <c r="MAR14" s="129"/>
      <c r="MAS14" s="129"/>
      <c r="MAT14" s="129"/>
      <c r="MAU14" s="129"/>
      <c r="MAV14" s="129"/>
      <c r="MAW14" s="129"/>
      <c r="MAX14" s="129"/>
      <c r="MAY14" s="129"/>
      <c r="MAZ14" s="129"/>
      <c r="MBA14" s="129"/>
      <c r="MBB14" s="129"/>
      <c r="MBC14" s="129"/>
      <c r="MBD14" s="129"/>
      <c r="MBE14" s="129"/>
      <c r="MBF14" s="129"/>
      <c r="MBG14" s="129"/>
      <c r="MBH14" s="129"/>
      <c r="MBI14" s="129"/>
      <c r="MBJ14" s="129"/>
      <c r="MBK14" s="129"/>
      <c r="MBL14" s="129"/>
      <c r="MBM14" s="129"/>
      <c r="MBN14" s="129"/>
      <c r="MBO14" s="129"/>
      <c r="MBP14" s="129"/>
      <c r="MBQ14" s="129"/>
      <c r="MBR14" s="129"/>
      <c r="MBS14" s="129"/>
      <c r="MBT14" s="129"/>
      <c r="MBU14" s="129"/>
      <c r="MBV14" s="129"/>
      <c r="MBW14" s="129"/>
      <c r="MBX14" s="129"/>
      <c r="MBY14" s="129"/>
      <c r="MBZ14" s="129"/>
      <c r="MCA14" s="129"/>
      <c r="MCB14" s="129"/>
      <c r="MCC14" s="129"/>
      <c r="MCD14" s="129"/>
      <c r="MCE14" s="129"/>
      <c r="MCF14" s="129"/>
      <c r="MCG14" s="129"/>
      <c r="MCH14" s="129"/>
      <c r="MCI14" s="129"/>
      <c r="MCJ14" s="129"/>
      <c r="MCK14" s="129"/>
      <c r="MCL14" s="129"/>
      <c r="MCM14" s="129"/>
      <c r="MCN14" s="129"/>
      <c r="MCO14" s="129"/>
      <c r="MCP14" s="129"/>
      <c r="MCQ14" s="129"/>
      <c r="MCR14" s="129"/>
      <c r="MCS14" s="129"/>
      <c r="MCT14" s="129"/>
      <c r="MCU14" s="129"/>
      <c r="MCV14" s="129"/>
      <c r="MCW14" s="129"/>
      <c r="MCX14" s="129"/>
      <c r="MCY14" s="129"/>
      <c r="MCZ14" s="129"/>
      <c r="MDA14" s="129"/>
      <c r="MDB14" s="129"/>
      <c r="MDC14" s="129"/>
      <c r="MDD14" s="129"/>
      <c r="MDE14" s="129"/>
      <c r="MDF14" s="129"/>
      <c r="MDG14" s="129"/>
      <c r="MDH14" s="129"/>
      <c r="MDI14" s="129"/>
      <c r="MDJ14" s="129"/>
      <c r="MDK14" s="129"/>
      <c r="MDL14" s="129"/>
      <c r="MDM14" s="129"/>
      <c r="MDN14" s="129"/>
      <c r="MDO14" s="129"/>
      <c r="MDP14" s="129"/>
      <c r="MDQ14" s="129"/>
      <c r="MDR14" s="129"/>
      <c r="MDS14" s="129"/>
      <c r="MDT14" s="129"/>
      <c r="MDU14" s="129"/>
      <c r="MDV14" s="129"/>
      <c r="MDW14" s="129"/>
      <c r="MDX14" s="129"/>
      <c r="MDY14" s="129"/>
      <c r="MDZ14" s="129"/>
      <c r="MEA14" s="129"/>
      <c r="MEB14" s="129"/>
      <c r="MEC14" s="129"/>
      <c r="MED14" s="129"/>
      <c r="MEE14" s="129"/>
      <c r="MEF14" s="129"/>
      <c r="MEG14" s="129"/>
      <c r="MEH14" s="129"/>
      <c r="MEI14" s="129"/>
      <c r="MEJ14" s="129"/>
      <c r="MEK14" s="129"/>
      <c r="MEL14" s="129"/>
      <c r="MEM14" s="129"/>
      <c r="MEN14" s="129"/>
      <c r="MEO14" s="129"/>
      <c r="MEP14" s="129"/>
      <c r="MEQ14" s="129"/>
      <c r="MER14" s="129"/>
      <c r="MES14" s="129"/>
      <c r="MET14" s="129"/>
      <c r="MEU14" s="129"/>
      <c r="MEV14" s="129"/>
      <c r="MEW14" s="129"/>
      <c r="MEX14" s="129"/>
      <c r="MEY14" s="129"/>
      <c r="MEZ14" s="129"/>
      <c r="MFA14" s="129"/>
      <c r="MFB14" s="129"/>
      <c r="MFC14" s="129"/>
      <c r="MFD14" s="129"/>
      <c r="MFE14" s="129"/>
      <c r="MFF14" s="129"/>
      <c r="MFG14" s="129"/>
      <c r="MFH14" s="129"/>
      <c r="MFI14" s="129"/>
      <c r="MFJ14" s="129"/>
      <c r="MFK14" s="129"/>
      <c r="MFL14" s="129"/>
      <c r="MFM14" s="129"/>
      <c r="MFN14" s="129"/>
      <c r="MFO14" s="129"/>
      <c r="MFP14" s="129"/>
      <c r="MFQ14" s="129"/>
      <c r="MFR14" s="129"/>
      <c r="MFS14" s="129"/>
      <c r="MFT14" s="129"/>
      <c r="MFU14" s="129"/>
      <c r="MFV14" s="129"/>
      <c r="MFW14" s="129"/>
      <c r="MFX14" s="129"/>
      <c r="MFY14" s="129"/>
      <c r="MFZ14" s="129"/>
      <c r="MGA14" s="129"/>
      <c r="MGB14" s="129"/>
      <c r="MGC14" s="129"/>
      <c r="MGD14" s="129"/>
      <c r="MGE14" s="129"/>
      <c r="MGF14" s="129"/>
      <c r="MGG14" s="129"/>
      <c r="MGH14" s="129"/>
      <c r="MGI14" s="129"/>
      <c r="MGJ14" s="129"/>
      <c r="MGK14" s="129"/>
      <c r="MGL14" s="129"/>
      <c r="MGM14" s="129"/>
      <c r="MGN14" s="129"/>
      <c r="MGO14" s="129"/>
      <c r="MGP14" s="129"/>
      <c r="MGQ14" s="129"/>
      <c r="MGR14" s="129"/>
      <c r="MGS14" s="129"/>
      <c r="MGT14" s="129"/>
      <c r="MGU14" s="129"/>
      <c r="MGV14" s="129"/>
      <c r="MGW14" s="129"/>
      <c r="MGX14" s="129"/>
      <c r="MGY14" s="129"/>
      <c r="MGZ14" s="129"/>
      <c r="MHA14" s="129"/>
      <c r="MHB14" s="129"/>
      <c r="MHC14" s="129"/>
      <c r="MHD14" s="129"/>
      <c r="MHE14" s="129"/>
      <c r="MHF14" s="129"/>
      <c r="MHG14" s="129"/>
      <c r="MHH14" s="129"/>
      <c r="MHI14" s="129"/>
      <c r="MHJ14" s="129"/>
      <c r="MHK14" s="129"/>
      <c r="MHL14" s="129"/>
      <c r="MHM14" s="129"/>
      <c r="MHN14" s="129"/>
      <c r="MHO14" s="129"/>
      <c r="MHP14" s="129"/>
      <c r="MHQ14" s="129"/>
      <c r="MHR14" s="129"/>
      <c r="MHS14" s="129"/>
      <c r="MHT14" s="129"/>
      <c r="MHU14" s="129"/>
      <c r="MHV14" s="129"/>
      <c r="MHW14" s="129"/>
      <c r="MHX14" s="129"/>
      <c r="MHY14" s="129"/>
      <c r="MHZ14" s="129"/>
      <c r="MIA14" s="129"/>
      <c r="MIB14" s="129"/>
      <c r="MIC14" s="129"/>
      <c r="MID14" s="129"/>
      <c r="MIE14" s="129"/>
      <c r="MIF14" s="129"/>
      <c r="MIG14" s="129"/>
      <c r="MIH14" s="129"/>
      <c r="MII14" s="129"/>
      <c r="MIJ14" s="129"/>
      <c r="MIK14" s="129"/>
      <c r="MIL14" s="129"/>
      <c r="MIM14" s="129"/>
      <c r="MIN14" s="129"/>
      <c r="MIO14" s="129"/>
      <c r="MIP14" s="129"/>
      <c r="MIQ14" s="129"/>
      <c r="MIR14" s="129"/>
      <c r="MIS14" s="129"/>
      <c r="MIT14" s="129"/>
      <c r="MIU14" s="129"/>
      <c r="MIV14" s="129"/>
      <c r="MIW14" s="129"/>
      <c r="MIX14" s="129"/>
      <c r="MIY14" s="129"/>
      <c r="MIZ14" s="129"/>
      <c r="MJA14" s="129"/>
      <c r="MJB14" s="129"/>
      <c r="MJC14" s="129"/>
      <c r="MJD14" s="129"/>
      <c r="MJE14" s="129"/>
      <c r="MJF14" s="129"/>
      <c r="MJG14" s="129"/>
      <c r="MJH14" s="129"/>
      <c r="MJI14" s="129"/>
      <c r="MJJ14" s="129"/>
      <c r="MJK14" s="129"/>
      <c r="MJL14" s="129"/>
      <c r="MJM14" s="129"/>
      <c r="MJN14" s="129"/>
      <c r="MJO14" s="129"/>
      <c r="MJP14" s="129"/>
      <c r="MJQ14" s="129"/>
      <c r="MJR14" s="129"/>
      <c r="MJS14" s="129"/>
      <c r="MJT14" s="129"/>
      <c r="MJU14" s="129"/>
      <c r="MJV14" s="129"/>
      <c r="MJW14" s="129"/>
      <c r="MJX14" s="129"/>
      <c r="MJY14" s="129"/>
      <c r="MJZ14" s="129"/>
      <c r="MKA14" s="129"/>
      <c r="MKB14" s="129"/>
      <c r="MKC14" s="129"/>
      <c r="MKD14" s="129"/>
      <c r="MKE14" s="129"/>
      <c r="MKF14" s="129"/>
      <c r="MKG14" s="129"/>
      <c r="MKH14" s="129"/>
      <c r="MKI14" s="129"/>
      <c r="MKJ14" s="129"/>
      <c r="MKK14" s="129"/>
      <c r="MKL14" s="129"/>
      <c r="MKM14" s="129"/>
      <c r="MKN14" s="129"/>
      <c r="MKO14" s="129"/>
      <c r="MKP14" s="129"/>
      <c r="MKQ14" s="129"/>
      <c r="MKR14" s="129"/>
      <c r="MKS14" s="129"/>
      <c r="MKT14" s="129"/>
      <c r="MKU14" s="129"/>
      <c r="MKV14" s="129"/>
      <c r="MKW14" s="129"/>
      <c r="MKX14" s="129"/>
      <c r="MKY14" s="129"/>
      <c r="MKZ14" s="129"/>
      <c r="MLA14" s="129"/>
      <c r="MLB14" s="129"/>
      <c r="MLC14" s="129"/>
      <c r="MLD14" s="129"/>
      <c r="MLE14" s="129"/>
      <c r="MLF14" s="129"/>
      <c r="MLG14" s="129"/>
      <c r="MLH14" s="129"/>
      <c r="MLI14" s="129"/>
      <c r="MLJ14" s="129"/>
      <c r="MLK14" s="129"/>
      <c r="MLL14" s="129"/>
      <c r="MLM14" s="129"/>
      <c r="MLN14" s="129"/>
      <c r="MLO14" s="129"/>
      <c r="MLP14" s="129"/>
      <c r="MLQ14" s="129"/>
      <c r="MLR14" s="129"/>
      <c r="MLS14" s="129"/>
      <c r="MLT14" s="129"/>
      <c r="MLU14" s="129"/>
      <c r="MLV14" s="129"/>
      <c r="MLW14" s="129"/>
      <c r="MLX14" s="129"/>
      <c r="MLY14" s="129"/>
      <c r="MLZ14" s="129"/>
      <c r="MMA14" s="129"/>
      <c r="MMB14" s="129"/>
      <c r="MMC14" s="129"/>
      <c r="MMD14" s="129"/>
      <c r="MME14" s="129"/>
      <c r="MMF14" s="129"/>
      <c r="MMG14" s="129"/>
      <c r="MMH14" s="129"/>
      <c r="MMI14" s="129"/>
      <c r="MMJ14" s="129"/>
      <c r="MMK14" s="129"/>
      <c r="MML14" s="129"/>
      <c r="MMM14" s="129"/>
      <c r="MMN14" s="129"/>
      <c r="MMO14" s="129"/>
      <c r="MMP14" s="129"/>
      <c r="MMQ14" s="129"/>
      <c r="MMR14" s="129"/>
      <c r="MMS14" s="129"/>
      <c r="MMT14" s="129"/>
      <c r="MMU14" s="129"/>
      <c r="MMV14" s="129"/>
      <c r="MMW14" s="129"/>
      <c r="MMX14" s="129"/>
      <c r="MMY14" s="129"/>
      <c r="MMZ14" s="129"/>
      <c r="MNA14" s="129"/>
      <c r="MNB14" s="129"/>
      <c r="MNC14" s="129"/>
      <c r="MND14" s="129"/>
      <c r="MNE14" s="129"/>
      <c r="MNF14" s="129"/>
      <c r="MNG14" s="129"/>
      <c r="MNH14" s="129"/>
      <c r="MNI14" s="129"/>
      <c r="MNJ14" s="129"/>
      <c r="MNK14" s="129"/>
      <c r="MNL14" s="129"/>
      <c r="MNM14" s="129"/>
      <c r="MNN14" s="129"/>
      <c r="MNO14" s="129"/>
      <c r="MNP14" s="129"/>
      <c r="MNQ14" s="129"/>
      <c r="MNR14" s="129"/>
      <c r="MNS14" s="129"/>
      <c r="MNT14" s="129"/>
      <c r="MNU14" s="129"/>
      <c r="MNV14" s="129"/>
      <c r="MNW14" s="129"/>
      <c r="MNX14" s="129"/>
      <c r="MNY14" s="129"/>
      <c r="MNZ14" s="129"/>
      <c r="MOA14" s="129"/>
      <c r="MOB14" s="129"/>
      <c r="MOC14" s="129"/>
      <c r="MOD14" s="129"/>
      <c r="MOE14" s="129"/>
      <c r="MOF14" s="129"/>
      <c r="MOG14" s="129"/>
      <c r="MOH14" s="129"/>
      <c r="MOI14" s="129"/>
      <c r="MOJ14" s="129"/>
      <c r="MOK14" s="129"/>
      <c r="MOL14" s="129"/>
      <c r="MOM14" s="129"/>
      <c r="MON14" s="129"/>
      <c r="MOO14" s="129"/>
      <c r="MOP14" s="129"/>
      <c r="MOQ14" s="129"/>
      <c r="MOR14" s="129"/>
      <c r="MOS14" s="129"/>
      <c r="MOT14" s="129"/>
      <c r="MOU14" s="129"/>
      <c r="MOV14" s="129"/>
      <c r="MOW14" s="129"/>
      <c r="MOX14" s="129"/>
      <c r="MOY14" s="129"/>
      <c r="MOZ14" s="129"/>
      <c r="MPA14" s="129"/>
      <c r="MPB14" s="129"/>
      <c r="MPC14" s="129"/>
      <c r="MPD14" s="129"/>
      <c r="MPE14" s="129"/>
      <c r="MPF14" s="129"/>
      <c r="MPG14" s="129"/>
      <c r="MPH14" s="129"/>
      <c r="MPI14" s="129"/>
      <c r="MPJ14" s="129"/>
      <c r="MPK14" s="129"/>
      <c r="MPL14" s="129"/>
      <c r="MPM14" s="129"/>
      <c r="MPN14" s="129"/>
      <c r="MPO14" s="129"/>
      <c r="MPP14" s="129"/>
      <c r="MPQ14" s="129"/>
      <c r="MPR14" s="129"/>
      <c r="MPS14" s="129"/>
      <c r="MPT14" s="129"/>
      <c r="MPU14" s="129"/>
      <c r="MPV14" s="129"/>
      <c r="MPW14" s="129"/>
      <c r="MPX14" s="129"/>
      <c r="MPY14" s="129"/>
      <c r="MPZ14" s="129"/>
      <c r="MQA14" s="129"/>
      <c r="MQB14" s="129"/>
      <c r="MQC14" s="129"/>
      <c r="MQD14" s="129"/>
      <c r="MQE14" s="129"/>
      <c r="MQF14" s="129"/>
      <c r="MQG14" s="129"/>
      <c r="MQH14" s="129"/>
      <c r="MQI14" s="129"/>
      <c r="MQJ14" s="129"/>
      <c r="MQK14" s="129"/>
      <c r="MQL14" s="129"/>
      <c r="MQM14" s="129"/>
      <c r="MQN14" s="129"/>
      <c r="MQO14" s="129"/>
      <c r="MQP14" s="129"/>
      <c r="MQQ14" s="129"/>
      <c r="MQR14" s="129"/>
      <c r="MQS14" s="129"/>
      <c r="MQT14" s="129"/>
      <c r="MQU14" s="129"/>
      <c r="MQV14" s="129"/>
      <c r="MQW14" s="129"/>
      <c r="MQX14" s="129"/>
      <c r="MQY14" s="129"/>
      <c r="MQZ14" s="129"/>
      <c r="MRA14" s="129"/>
      <c r="MRB14" s="129"/>
      <c r="MRC14" s="129"/>
      <c r="MRD14" s="129"/>
      <c r="MRE14" s="129"/>
      <c r="MRF14" s="129"/>
      <c r="MRG14" s="129"/>
      <c r="MRH14" s="129"/>
      <c r="MRI14" s="129"/>
      <c r="MRJ14" s="129"/>
      <c r="MRK14" s="129"/>
      <c r="MRL14" s="129"/>
      <c r="MRM14" s="129"/>
      <c r="MRN14" s="129"/>
      <c r="MRO14" s="129"/>
      <c r="MRP14" s="129"/>
      <c r="MRQ14" s="129"/>
      <c r="MRR14" s="129"/>
      <c r="MRS14" s="129"/>
      <c r="MRT14" s="129"/>
      <c r="MRU14" s="129"/>
      <c r="MRV14" s="129"/>
      <c r="MRW14" s="129"/>
      <c r="MRX14" s="129"/>
      <c r="MRY14" s="129"/>
      <c r="MRZ14" s="129"/>
      <c r="MSA14" s="129"/>
      <c r="MSB14" s="129"/>
      <c r="MSC14" s="129"/>
      <c r="MSD14" s="129"/>
      <c r="MSE14" s="129"/>
      <c r="MSF14" s="129"/>
      <c r="MSG14" s="129"/>
      <c r="MSH14" s="129"/>
      <c r="MSI14" s="129"/>
      <c r="MSJ14" s="129"/>
      <c r="MSK14" s="129"/>
      <c r="MSL14" s="129"/>
      <c r="MSM14" s="129"/>
      <c r="MSN14" s="129"/>
      <c r="MSO14" s="129"/>
      <c r="MSP14" s="129"/>
      <c r="MSQ14" s="129"/>
      <c r="MSR14" s="129"/>
      <c r="MSS14" s="129"/>
      <c r="MST14" s="129"/>
      <c r="MSU14" s="129"/>
      <c r="MSV14" s="129"/>
      <c r="MSW14" s="129"/>
      <c r="MSX14" s="129"/>
      <c r="MSY14" s="129"/>
      <c r="MSZ14" s="129"/>
      <c r="MTA14" s="129"/>
      <c r="MTB14" s="129"/>
      <c r="MTC14" s="129"/>
      <c r="MTD14" s="129"/>
      <c r="MTE14" s="129"/>
      <c r="MTF14" s="129"/>
      <c r="MTG14" s="129"/>
      <c r="MTH14" s="129"/>
      <c r="MTI14" s="129"/>
      <c r="MTJ14" s="129"/>
      <c r="MTK14" s="129"/>
      <c r="MTL14" s="129"/>
      <c r="MTM14" s="129"/>
      <c r="MTN14" s="129"/>
      <c r="MTO14" s="129"/>
      <c r="MTP14" s="129"/>
      <c r="MTQ14" s="129"/>
      <c r="MTR14" s="129"/>
      <c r="MTS14" s="129"/>
      <c r="MTT14" s="129"/>
      <c r="MTU14" s="129"/>
      <c r="MTV14" s="129"/>
      <c r="MTW14" s="129"/>
      <c r="MTX14" s="129"/>
      <c r="MTY14" s="129"/>
      <c r="MTZ14" s="129"/>
      <c r="MUA14" s="129"/>
      <c r="MUB14" s="129"/>
      <c r="MUC14" s="129"/>
      <c r="MUD14" s="129"/>
      <c r="MUE14" s="129"/>
      <c r="MUF14" s="129"/>
      <c r="MUG14" s="129"/>
      <c r="MUH14" s="129"/>
      <c r="MUI14" s="129"/>
      <c r="MUJ14" s="129"/>
      <c r="MUK14" s="129"/>
      <c r="MUL14" s="129"/>
      <c r="MUM14" s="129"/>
      <c r="MUN14" s="129"/>
      <c r="MUO14" s="129"/>
      <c r="MUP14" s="129"/>
      <c r="MUQ14" s="129"/>
      <c r="MUR14" s="129"/>
      <c r="MUS14" s="129"/>
      <c r="MUT14" s="129"/>
      <c r="MUU14" s="129"/>
      <c r="MUV14" s="129"/>
      <c r="MUW14" s="129"/>
      <c r="MUX14" s="129"/>
      <c r="MUY14" s="129"/>
      <c r="MUZ14" s="129"/>
      <c r="MVA14" s="129"/>
      <c r="MVB14" s="129"/>
      <c r="MVC14" s="129"/>
      <c r="MVD14" s="129"/>
      <c r="MVE14" s="129"/>
      <c r="MVF14" s="129"/>
      <c r="MVG14" s="129"/>
      <c r="MVH14" s="129"/>
      <c r="MVI14" s="129"/>
      <c r="MVJ14" s="129"/>
      <c r="MVK14" s="129"/>
      <c r="MVL14" s="129"/>
      <c r="MVM14" s="129"/>
      <c r="MVN14" s="129"/>
      <c r="MVO14" s="129"/>
      <c r="MVP14" s="129"/>
      <c r="MVQ14" s="129"/>
      <c r="MVR14" s="129"/>
      <c r="MVS14" s="129"/>
      <c r="MVT14" s="129"/>
      <c r="MVU14" s="129"/>
      <c r="MVV14" s="129"/>
      <c r="MVW14" s="129"/>
      <c r="MVX14" s="129"/>
      <c r="MVY14" s="129"/>
      <c r="MVZ14" s="129"/>
      <c r="MWA14" s="129"/>
      <c r="MWB14" s="129"/>
      <c r="MWC14" s="129"/>
      <c r="MWD14" s="129"/>
      <c r="MWE14" s="129"/>
      <c r="MWF14" s="129"/>
      <c r="MWG14" s="129"/>
      <c r="MWH14" s="129"/>
      <c r="MWI14" s="129"/>
      <c r="MWJ14" s="129"/>
      <c r="MWK14" s="129"/>
      <c r="MWL14" s="129"/>
      <c r="MWM14" s="129"/>
      <c r="MWN14" s="129"/>
      <c r="MWO14" s="129"/>
      <c r="MWP14" s="129"/>
      <c r="MWQ14" s="129"/>
      <c r="MWR14" s="129"/>
      <c r="MWS14" s="129"/>
      <c r="MWT14" s="129"/>
      <c r="MWU14" s="129"/>
      <c r="MWV14" s="129"/>
      <c r="MWW14" s="129"/>
      <c r="MWX14" s="129"/>
      <c r="MWY14" s="129"/>
      <c r="MWZ14" s="129"/>
      <c r="MXA14" s="129"/>
      <c r="MXB14" s="129"/>
      <c r="MXC14" s="129"/>
      <c r="MXD14" s="129"/>
      <c r="MXE14" s="129"/>
      <c r="MXF14" s="129"/>
      <c r="MXG14" s="129"/>
      <c r="MXH14" s="129"/>
      <c r="MXI14" s="129"/>
      <c r="MXJ14" s="129"/>
      <c r="MXK14" s="129"/>
      <c r="MXL14" s="129"/>
      <c r="MXM14" s="129"/>
      <c r="MXN14" s="129"/>
      <c r="MXO14" s="129"/>
      <c r="MXP14" s="129"/>
      <c r="MXQ14" s="129"/>
      <c r="MXR14" s="129"/>
      <c r="MXS14" s="129"/>
      <c r="MXT14" s="129"/>
      <c r="MXU14" s="129"/>
      <c r="MXV14" s="129"/>
      <c r="MXW14" s="129"/>
      <c r="MXX14" s="129"/>
      <c r="MXY14" s="129"/>
      <c r="MXZ14" s="129"/>
      <c r="MYA14" s="129"/>
      <c r="MYB14" s="129"/>
      <c r="MYC14" s="129"/>
      <c r="MYD14" s="129"/>
      <c r="MYE14" s="129"/>
      <c r="MYF14" s="129"/>
      <c r="MYG14" s="129"/>
      <c r="MYH14" s="129"/>
      <c r="MYI14" s="129"/>
      <c r="MYJ14" s="129"/>
      <c r="MYK14" s="129"/>
      <c r="MYL14" s="129"/>
      <c r="MYM14" s="129"/>
      <c r="MYN14" s="129"/>
      <c r="MYO14" s="129"/>
      <c r="MYP14" s="129"/>
      <c r="MYQ14" s="129"/>
      <c r="MYR14" s="129"/>
      <c r="MYS14" s="129"/>
      <c r="MYT14" s="129"/>
      <c r="MYU14" s="129"/>
      <c r="MYV14" s="129"/>
      <c r="MYW14" s="129"/>
      <c r="MYX14" s="129"/>
      <c r="MYY14" s="129"/>
      <c r="MYZ14" s="129"/>
      <c r="MZA14" s="129"/>
      <c r="MZB14" s="129"/>
      <c r="MZC14" s="129"/>
      <c r="MZD14" s="129"/>
      <c r="MZE14" s="129"/>
      <c r="MZF14" s="129"/>
      <c r="MZG14" s="129"/>
      <c r="MZH14" s="129"/>
      <c r="MZI14" s="129"/>
      <c r="MZJ14" s="129"/>
      <c r="MZK14" s="129"/>
      <c r="MZL14" s="129"/>
      <c r="MZM14" s="129"/>
      <c r="MZN14" s="129"/>
      <c r="MZO14" s="129"/>
      <c r="MZP14" s="129"/>
      <c r="MZQ14" s="129"/>
      <c r="MZR14" s="129"/>
      <c r="MZS14" s="129"/>
      <c r="MZT14" s="129"/>
      <c r="MZU14" s="129"/>
      <c r="MZV14" s="129"/>
      <c r="MZW14" s="129"/>
      <c r="MZX14" s="129"/>
      <c r="MZY14" s="129"/>
      <c r="MZZ14" s="129"/>
      <c r="NAA14" s="129"/>
      <c r="NAB14" s="129"/>
      <c r="NAC14" s="129"/>
      <c r="NAD14" s="129"/>
      <c r="NAE14" s="129"/>
      <c r="NAF14" s="129"/>
      <c r="NAG14" s="129"/>
      <c r="NAH14" s="129"/>
      <c r="NAI14" s="129"/>
      <c r="NAJ14" s="129"/>
      <c r="NAK14" s="129"/>
      <c r="NAL14" s="129"/>
      <c r="NAM14" s="129"/>
      <c r="NAN14" s="129"/>
      <c r="NAO14" s="129"/>
      <c r="NAP14" s="129"/>
      <c r="NAQ14" s="129"/>
      <c r="NAR14" s="129"/>
      <c r="NAS14" s="129"/>
      <c r="NAT14" s="129"/>
      <c r="NAU14" s="129"/>
      <c r="NAV14" s="129"/>
      <c r="NAW14" s="129"/>
      <c r="NAX14" s="129"/>
      <c r="NAY14" s="129"/>
      <c r="NAZ14" s="129"/>
      <c r="NBA14" s="129"/>
      <c r="NBB14" s="129"/>
      <c r="NBC14" s="129"/>
      <c r="NBD14" s="129"/>
      <c r="NBE14" s="129"/>
      <c r="NBF14" s="129"/>
      <c r="NBG14" s="129"/>
      <c r="NBH14" s="129"/>
      <c r="NBI14" s="129"/>
      <c r="NBJ14" s="129"/>
      <c r="NBK14" s="129"/>
      <c r="NBL14" s="129"/>
      <c r="NBM14" s="129"/>
      <c r="NBN14" s="129"/>
      <c r="NBO14" s="129"/>
      <c r="NBP14" s="129"/>
      <c r="NBQ14" s="129"/>
      <c r="NBR14" s="129"/>
      <c r="NBS14" s="129"/>
      <c r="NBT14" s="129"/>
      <c r="NBU14" s="129"/>
      <c r="NBV14" s="129"/>
      <c r="NBW14" s="129"/>
      <c r="NBX14" s="129"/>
      <c r="NBY14" s="129"/>
      <c r="NBZ14" s="129"/>
      <c r="NCA14" s="129"/>
      <c r="NCB14" s="129"/>
      <c r="NCC14" s="129"/>
      <c r="NCD14" s="129"/>
      <c r="NCE14" s="129"/>
      <c r="NCF14" s="129"/>
      <c r="NCG14" s="129"/>
      <c r="NCH14" s="129"/>
      <c r="NCI14" s="129"/>
      <c r="NCJ14" s="129"/>
      <c r="NCK14" s="129"/>
      <c r="NCL14" s="129"/>
      <c r="NCM14" s="129"/>
      <c r="NCN14" s="129"/>
      <c r="NCO14" s="129"/>
      <c r="NCP14" s="129"/>
      <c r="NCQ14" s="129"/>
      <c r="NCR14" s="129"/>
      <c r="NCS14" s="129"/>
      <c r="NCT14" s="129"/>
      <c r="NCU14" s="129"/>
      <c r="NCV14" s="129"/>
      <c r="NCW14" s="129"/>
      <c r="NCX14" s="129"/>
      <c r="NCY14" s="129"/>
      <c r="NCZ14" s="129"/>
      <c r="NDA14" s="129"/>
      <c r="NDB14" s="129"/>
      <c r="NDC14" s="129"/>
      <c r="NDD14" s="129"/>
      <c r="NDE14" s="129"/>
      <c r="NDF14" s="129"/>
      <c r="NDG14" s="129"/>
      <c r="NDH14" s="129"/>
      <c r="NDI14" s="129"/>
      <c r="NDJ14" s="129"/>
      <c r="NDK14" s="129"/>
      <c r="NDL14" s="129"/>
      <c r="NDM14" s="129"/>
      <c r="NDN14" s="129"/>
      <c r="NDO14" s="129"/>
      <c r="NDP14" s="129"/>
      <c r="NDQ14" s="129"/>
      <c r="NDR14" s="129"/>
      <c r="NDS14" s="129"/>
      <c r="NDT14" s="129"/>
      <c r="NDU14" s="129"/>
      <c r="NDV14" s="129"/>
      <c r="NDW14" s="129"/>
      <c r="NDX14" s="129"/>
      <c r="NDY14" s="129"/>
      <c r="NDZ14" s="129"/>
      <c r="NEA14" s="129"/>
      <c r="NEB14" s="129"/>
      <c r="NEC14" s="129"/>
      <c r="NED14" s="129"/>
      <c r="NEE14" s="129"/>
      <c r="NEF14" s="129"/>
      <c r="NEG14" s="129"/>
      <c r="NEH14" s="129"/>
      <c r="NEI14" s="129"/>
      <c r="NEJ14" s="129"/>
      <c r="NEK14" s="129"/>
      <c r="NEL14" s="129"/>
      <c r="NEM14" s="129"/>
      <c r="NEN14" s="129"/>
      <c r="NEO14" s="129"/>
      <c r="NEP14" s="129"/>
      <c r="NEQ14" s="129"/>
      <c r="NER14" s="129"/>
      <c r="NES14" s="129"/>
      <c r="NET14" s="129"/>
      <c r="NEU14" s="129"/>
      <c r="NEV14" s="129"/>
      <c r="NEW14" s="129"/>
      <c r="NEX14" s="129"/>
      <c r="NEY14" s="129"/>
      <c r="NEZ14" s="129"/>
      <c r="NFA14" s="129"/>
      <c r="NFB14" s="129"/>
      <c r="NFC14" s="129"/>
      <c r="NFD14" s="129"/>
      <c r="NFE14" s="129"/>
      <c r="NFF14" s="129"/>
      <c r="NFG14" s="129"/>
      <c r="NFH14" s="129"/>
      <c r="NFI14" s="129"/>
      <c r="NFJ14" s="129"/>
      <c r="NFK14" s="129"/>
      <c r="NFL14" s="129"/>
      <c r="NFM14" s="129"/>
      <c r="NFN14" s="129"/>
      <c r="NFO14" s="129"/>
      <c r="NFP14" s="129"/>
      <c r="NFQ14" s="129"/>
      <c r="NFR14" s="129"/>
      <c r="NFS14" s="129"/>
      <c r="NFT14" s="129"/>
      <c r="NFU14" s="129"/>
      <c r="NFV14" s="129"/>
      <c r="NFW14" s="129"/>
      <c r="NFX14" s="129"/>
      <c r="NFY14" s="129"/>
      <c r="NFZ14" s="129"/>
      <c r="NGA14" s="129"/>
      <c r="NGB14" s="129"/>
      <c r="NGC14" s="129"/>
      <c r="NGD14" s="129"/>
      <c r="NGE14" s="129"/>
      <c r="NGF14" s="129"/>
      <c r="NGG14" s="129"/>
      <c r="NGH14" s="129"/>
      <c r="NGI14" s="129"/>
      <c r="NGJ14" s="129"/>
      <c r="NGK14" s="129"/>
      <c r="NGL14" s="129"/>
      <c r="NGM14" s="129"/>
      <c r="NGN14" s="129"/>
      <c r="NGO14" s="129"/>
      <c r="NGP14" s="129"/>
      <c r="NGQ14" s="129"/>
      <c r="NGR14" s="129"/>
      <c r="NGS14" s="129"/>
      <c r="NGT14" s="129"/>
      <c r="NGU14" s="129"/>
      <c r="NGV14" s="129"/>
      <c r="NGW14" s="129"/>
      <c r="NGX14" s="129"/>
      <c r="NGY14" s="129"/>
      <c r="NGZ14" s="129"/>
      <c r="NHA14" s="129"/>
      <c r="NHB14" s="129"/>
      <c r="NHC14" s="129"/>
      <c r="NHD14" s="129"/>
      <c r="NHE14" s="129"/>
      <c r="NHF14" s="129"/>
      <c r="NHG14" s="129"/>
      <c r="NHH14" s="129"/>
      <c r="NHI14" s="129"/>
      <c r="NHJ14" s="129"/>
      <c r="NHK14" s="129"/>
      <c r="NHL14" s="129"/>
      <c r="NHM14" s="129"/>
      <c r="NHN14" s="129"/>
      <c r="NHO14" s="129"/>
      <c r="NHP14" s="129"/>
      <c r="NHQ14" s="129"/>
      <c r="NHR14" s="129"/>
      <c r="NHS14" s="129"/>
      <c r="NHT14" s="129"/>
      <c r="NHU14" s="129"/>
      <c r="NHV14" s="129"/>
      <c r="NHW14" s="129"/>
      <c r="NHX14" s="129"/>
      <c r="NHY14" s="129"/>
      <c r="NHZ14" s="129"/>
      <c r="NIA14" s="129"/>
      <c r="NIB14" s="129"/>
      <c r="NIC14" s="129"/>
      <c r="NID14" s="129"/>
      <c r="NIE14" s="129"/>
      <c r="NIF14" s="129"/>
      <c r="NIG14" s="129"/>
      <c r="NIH14" s="129"/>
      <c r="NII14" s="129"/>
      <c r="NIJ14" s="129"/>
      <c r="NIK14" s="129"/>
      <c r="NIL14" s="129"/>
      <c r="NIM14" s="129"/>
      <c r="NIN14" s="129"/>
      <c r="NIO14" s="129"/>
      <c r="NIP14" s="129"/>
      <c r="NIQ14" s="129"/>
      <c r="NIR14" s="129"/>
      <c r="NIS14" s="129"/>
      <c r="NIT14" s="129"/>
      <c r="NIU14" s="129"/>
      <c r="NIV14" s="129"/>
      <c r="NIW14" s="129"/>
      <c r="NIX14" s="129"/>
      <c r="NIY14" s="129"/>
      <c r="NIZ14" s="129"/>
      <c r="NJA14" s="129"/>
      <c r="NJB14" s="129"/>
      <c r="NJC14" s="129"/>
      <c r="NJD14" s="129"/>
      <c r="NJE14" s="129"/>
      <c r="NJF14" s="129"/>
      <c r="NJG14" s="129"/>
      <c r="NJH14" s="129"/>
      <c r="NJI14" s="129"/>
      <c r="NJJ14" s="129"/>
      <c r="NJK14" s="129"/>
      <c r="NJL14" s="129"/>
      <c r="NJM14" s="129"/>
      <c r="NJN14" s="129"/>
      <c r="NJO14" s="129"/>
      <c r="NJP14" s="129"/>
      <c r="NJQ14" s="129"/>
      <c r="NJR14" s="129"/>
      <c r="NJS14" s="129"/>
      <c r="NJT14" s="129"/>
      <c r="NJU14" s="129"/>
      <c r="NJV14" s="129"/>
      <c r="NJW14" s="129"/>
      <c r="NJX14" s="129"/>
      <c r="NJY14" s="129"/>
      <c r="NJZ14" s="129"/>
      <c r="NKA14" s="129"/>
      <c r="NKB14" s="129"/>
      <c r="NKC14" s="129"/>
      <c r="NKD14" s="129"/>
      <c r="NKE14" s="129"/>
      <c r="NKF14" s="129"/>
      <c r="NKG14" s="129"/>
      <c r="NKH14" s="129"/>
      <c r="NKI14" s="129"/>
      <c r="NKJ14" s="129"/>
      <c r="NKK14" s="129"/>
      <c r="NKL14" s="129"/>
      <c r="NKM14" s="129"/>
      <c r="NKN14" s="129"/>
      <c r="NKO14" s="129"/>
      <c r="NKP14" s="129"/>
      <c r="NKQ14" s="129"/>
      <c r="NKR14" s="129"/>
      <c r="NKS14" s="129"/>
      <c r="NKT14" s="129"/>
      <c r="NKU14" s="129"/>
      <c r="NKV14" s="129"/>
      <c r="NKW14" s="129"/>
      <c r="NKX14" s="129"/>
      <c r="NKY14" s="129"/>
      <c r="NKZ14" s="129"/>
      <c r="NLA14" s="129"/>
      <c r="NLB14" s="129"/>
      <c r="NLC14" s="129"/>
      <c r="NLD14" s="129"/>
      <c r="NLE14" s="129"/>
      <c r="NLF14" s="129"/>
      <c r="NLG14" s="129"/>
      <c r="NLH14" s="129"/>
      <c r="NLI14" s="129"/>
      <c r="NLJ14" s="129"/>
      <c r="NLK14" s="129"/>
      <c r="NLL14" s="129"/>
      <c r="NLM14" s="129"/>
      <c r="NLN14" s="129"/>
      <c r="NLO14" s="129"/>
      <c r="NLP14" s="129"/>
      <c r="NLQ14" s="129"/>
      <c r="NLR14" s="129"/>
      <c r="NLS14" s="129"/>
      <c r="NLT14" s="129"/>
      <c r="NLU14" s="129"/>
      <c r="NLV14" s="129"/>
      <c r="NLW14" s="129"/>
      <c r="NLX14" s="129"/>
      <c r="NLY14" s="129"/>
      <c r="NLZ14" s="129"/>
      <c r="NMA14" s="129"/>
      <c r="NMB14" s="129"/>
      <c r="NMC14" s="129"/>
      <c r="NMD14" s="129"/>
      <c r="NME14" s="129"/>
      <c r="NMF14" s="129"/>
      <c r="NMG14" s="129"/>
      <c r="NMH14" s="129"/>
      <c r="NMI14" s="129"/>
      <c r="NMJ14" s="129"/>
      <c r="NMK14" s="129"/>
      <c r="NML14" s="129"/>
      <c r="NMM14" s="129"/>
      <c r="NMN14" s="129"/>
      <c r="NMO14" s="129"/>
      <c r="NMP14" s="129"/>
      <c r="NMQ14" s="129"/>
      <c r="NMR14" s="129"/>
      <c r="NMS14" s="129"/>
      <c r="NMT14" s="129"/>
      <c r="NMU14" s="129"/>
      <c r="NMV14" s="129"/>
      <c r="NMW14" s="129"/>
      <c r="NMX14" s="129"/>
      <c r="NMY14" s="129"/>
      <c r="NMZ14" s="129"/>
      <c r="NNA14" s="129"/>
      <c r="NNB14" s="129"/>
      <c r="NNC14" s="129"/>
      <c r="NND14" s="129"/>
      <c r="NNE14" s="129"/>
      <c r="NNF14" s="129"/>
      <c r="NNG14" s="129"/>
      <c r="NNH14" s="129"/>
      <c r="NNI14" s="129"/>
      <c r="NNJ14" s="129"/>
      <c r="NNK14" s="129"/>
      <c r="NNL14" s="129"/>
      <c r="NNM14" s="129"/>
      <c r="NNN14" s="129"/>
      <c r="NNO14" s="129"/>
      <c r="NNP14" s="129"/>
      <c r="NNQ14" s="129"/>
      <c r="NNR14" s="129"/>
      <c r="NNS14" s="129"/>
      <c r="NNT14" s="129"/>
      <c r="NNU14" s="129"/>
      <c r="NNV14" s="129"/>
      <c r="NNW14" s="129"/>
      <c r="NNX14" s="129"/>
      <c r="NNY14" s="129"/>
      <c r="NNZ14" s="129"/>
      <c r="NOA14" s="129"/>
      <c r="NOB14" s="129"/>
      <c r="NOC14" s="129"/>
      <c r="NOD14" s="129"/>
      <c r="NOE14" s="129"/>
      <c r="NOF14" s="129"/>
      <c r="NOG14" s="129"/>
      <c r="NOH14" s="129"/>
      <c r="NOI14" s="129"/>
      <c r="NOJ14" s="129"/>
      <c r="NOK14" s="129"/>
      <c r="NOL14" s="129"/>
      <c r="NOM14" s="129"/>
      <c r="NON14" s="129"/>
      <c r="NOO14" s="129"/>
      <c r="NOP14" s="129"/>
      <c r="NOQ14" s="129"/>
      <c r="NOR14" s="129"/>
      <c r="NOS14" s="129"/>
      <c r="NOT14" s="129"/>
      <c r="NOU14" s="129"/>
      <c r="NOV14" s="129"/>
      <c r="NOW14" s="129"/>
      <c r="NOX14" s="129"/>
      <c r="NOY14" s="129"/>
      <c r="NOZ14" s="129"/>
      <c r="NPA14" s="129"/>
      <c r="NPB14" s="129"/>
      <c r="NPC14" s="129"/>
      <c r="NPD14" s="129"/>
      <c r="NPE14" s="129"/>
      <c r="NPF14" s="129"/>
      <c r="NPG14" s="129"/>
      <c r="NPH14" s="129"/>
      <c r="NPI14" s="129"/>
      <c r="NPJ14" s="129"/>
      <c r="NPK14" s="129"/>
      <c r="NPL14" s="129"/>
      <c r="NPM14" s="129"/>
      <c r="NPN14" s="129"/>
      <c r="NPO14" s="129"/>
      <c r="NPP14" s="129"/>
      <c r="NPQ14" s="129"/>
      <c r="NPR14" s="129"/>
      <c r="NPS14" s="129"/>
      <c r="NPT14" s="129"/>
      <c r="NPU14" s="129"/>
      <c r="NPV14" s="129"/>
      <c r="NPW14" s="129"/>
      <c r="NPX14" s="129"/>
      <c r="NPY14" s="129"/>
      <c r="NPZ14" s="129"/>
      <c r="NQA14" s="129"/>
      <c r="NQB14" s="129"/>
      <c r="NQC14" s="129"/>
      <c r="NQD14" s="129"/>
      <c r="NQE14" s="129"/>
      <c r="NQF14" s="129"/>
      <c r="NQG14" s="129"/>
      <c r="NQH14" s="129"/>
      <c r="NQI14" s="129"/>
      <c r="NQJ14" s="129"/>
      <c r="NQK14" s="129"/>
      <c r="NQL14" s="129"/>
      <c r="NQM14" s="129"/>
      <c r="NQN14" s="129"/>
      <c r="NQO14" s="129"/>
      <c r="NQP14" s="129"/>
      <c r="NQQ14" s="129"/>
      <c r="NQR14" s="129"/>
      <c r="NQS14" s="129"/>
      <c r="NQT14" s="129"/>
      <c r="NQU14" s="129"/>
      <c r="NQV14" s="129"/>
      <c r="NQW14" s="129"/>
      <c r="NQX14" s="129"/>
      <c r="NQY14" s="129"/>
      <c r="NQZ14" s="129"/>
      <c r="NRA14" s="129"/>
      <c r="NRB14" s="129"/>
      <c r="NRC14" s="129"/>
      <c r="NRD14" s="129"/>
      <c r="NRE14" s="129"/>
      <c r="NRF14" s="129"/>
      <c r="NRG14" s="129"/>
      <c r="NRH14" s="129"/>
      <c r="NRI14" s="129"/>
      <c r="NRJ14" s="129"/>
      <c r="NRK14" s="129"/>
      <c r="NRL14" s="129"/>
      <c r="NRM14" s="129"/>
      <c r="NRN14" s="129"/>
      <c r="NRO14" s="129"/>
      <c r="NRP14" s="129"/>
      <c r="NRQ14" s="129"/>
      <c r="NRR14" s="129"/>
      <c r="NRS14" s="129"/>
      <c r="NRT14" s="129"/>
      <c r="NRU14" s="129"/>
      <c r="NRV14" s="129"/>
      <c r="NRW14" s="129"/>
      <c r="NRX14" s="129"/>
      <c r="NRY14" s="129"/>
      <c r="NRZ14" s="129"/>
      <c r="NSA14" s="129"/>
      <c r="NSB14" s="129"/>
      <c r="NSC14" s="129"/>
      <c r="NSD14" s="129"/>
      <c r="NSE14" s="129"/>
      <c r="NSF14" s="129"/>
      <c r="NSG14" s="129"/>
      <c r="NSH14" s="129"/>
      <c r="NSI14" s="129"/>
      <c r="NSJ14" s="129"/>
      <c r="NSK14" s="129"/>
      <c r="NSL14" s="129"/>
      <c r="NSM14" s="129"/>
      <c r="NSN14" s="129"/>
      <c r="NSO14" s="129"/>
      <c r="NSP14" s="129"/>
      <c r="NSQ14" s="129"/>
      <c r="NSR14" s="129"/>
      <c r="NSS14" s="129"/>
      <c r="NST14" s="129"/>
      <c r="NSU14" s="129"/>
      <c r="NSV14" s="129"/>
      <c r="NSW14" s="129"/>
      <c r="NSX14" s="129"/>
      <c r="NSY14" s="129"/>
      <c r="NSZ14" s="129"/>
      <c r="NTA14" s="129"/>
      <c r="NTB14" s="129"/>
      <c r="NTC14" s="129"/>
      <c r="NTD14" s="129"/>
      <c r="NTE14" s="129"/>
      <c r="NTF14" s="129"/>
      <c r="NTG14" s="129"/>
      <c r="NTH14" s="129"/>
      <c r="NTI14" s="129"/>
      <c r="NTJ14" s="129"/>
      <c r="NTK14" s="129"/>
      <c r="NTL14" s="129"/>
      <c r="NTM14" s="129"/>
      <c r="NTN14" s="129"/>
      <c r="NTO14" s="129"/>
      <c r="NTP14" s="129"/>
      <c r="NTQ14" s="129"/>
      <c r="NTR14" s="129"/>
      <c r="NTS14" s="129"/>
      <c r="NTT14" s="129"/>
      <c r="NTU14" s="129"/>
      <c r="NTV14" s="129"/>
      <c r="NTW14" s="129"/>
      <c r="NTX14" s="129"/>
      <c r="NTY14" s="129"/>
      <c r="NTZ14" s="129"/>
      <c r="NUA14" s="129"/>
      <c r="NUB14" s="129"/>
      <c r="NUC14" s="129"/>
      <c r="NUD14" s="129"/>
      <c r="NUE14" s="129"/>
      <c r="NUF14" s="129"/>
      <c r="NUG14" s="129"/>
      <c r="NUH14" s="129"/>
      <c r="NUI14" s="129"/>
      <c r="NUJ14" s="129"/>
      <c r="NUK14" s="129"/>
      <c r="NUL14" s="129"/>
      <c r="NUM14" s="129"/>
      <c r="NUN14" s="129"/>
      <c r="NUO14" s="129"/>
      <c r="NUP14" s="129"/>
      <c r="NUQ14" s="129"/>
      <c r="NUR14" s="129"/>
      <c r="NUS14" s="129"/>
      <c r="NUT14" s="129"/>
      <c r="NUU14" s="129"/>
      <c r="NUV14" s="129"/>
      <c r="NUW14" s="129"/>
      <c r="NUX14" s="129"/>
      <c r="NUY14" s="129"/>
      <c r="NUZ14" s="129"/>
      <c r="NVA14" s="129"/>
      <c r="NVB14" s="129"/>
      <c r="NVC14" s="129"/>
      <c r="NVD14" s="129"/>
      <c r="NVE14" s="129"/>
      <c r="NVF14" s="129"/>
      <c r="NVG14" s="129"/>
      <c r="NVH14" s="129"/>
      <c r="NVI14" s="129"/>
      <c r="NVJ14" s="129"/>
      <c r="NVK14" s="129"/>
      <c r="NVL14" s="129"/>
      <c r="NVM14" s="129"/>
      <c r="NVN14" s="129"/>
      <c r="NVO14" s="129"/>
      <c r="NVP14" s="129"/>
      <c r="NVQ14" s="129"/>
      <c r="NVR14" s="129"/>
      <c r="NVS14" s="129"/>
      <c r="NVT14" s="129"/>
      <c r="NVU14" s="129"/>
      <c r="NVV14" s="129"/>
      <c r="NVW14" s="129"/>
      <c r="NVX14" s="129"/>
      <c r="NVY14" s="129"/>
      <c r="NVZ14" s="129"/>
      <c r="NWA14" s="129"/>
      <c r="NWB14" s="129"/>
      <c r="NWC14" s="129"/>
      <c r="NWD14" s="129"/>
      <c r="NWE14" s="129"/>
      <c r="NWF14" s="129"/>
      <c r="NWG14" s="129"/>
      <c r="NWH14" s="129"/>
      <c r="NWI14" s="129"/>
      <c r="NWJ14" s="129"/>
      <c r="NWK14" s="129"/>
      <c r="NWL14" s="129"/>
      <c r="NWM14" s="129"/>
      <c r="NWN14" s="129"/>
      <c r="NWO14" s="129"/>
      <c r="NWP14" s="129"/>
      <c r="NWQ14" s="129"/>
      <c r="NWR14" s="129"/>
      <c r="NWS14" s="129"/>
      <c r="NWT14" s="129"/>
      <c r="NWU14" s="129"/>
      <c r="NWV14" s="129"/>
      <c r="NWW14" s="129"/>
      <c r="NWX14" s="129"/>
      <c r="NWY14" s="129"/>
      <c r="NWZ14" s="129"/>
      <c r="NXA14" s="129"/>
      <c r="NXB14" s="129"/>
      <c r="NXC14" s="129"/>
      <c r="NXD14" s="129"/>
      <c r="NXE14" s="129"/>
      <c r="NXF14" s="129"/>
      <c r="NXG14" s="129"/>
      <c r="NXH14" s="129"/>
      <c r="NXI14" s="129"/>
      <c r="NXJ14" s="129"/>
      <c r="NXK14" s="129"/>
      <c r="NXL14" s="129"/>
      <c r="NXM14" s="129"/>
      <c r="NXN14" s="129"/>
      <c r="NXO14" s="129"/>
      <c r="NXP14" s="129"/>
      <c r="NXQ14" s="129"/>
      <c r="NXR14" s="129"/>
      <c r="NXS14" s="129"/>
      <c r="NXT14" s="129"/>
      <c r="NXU14" s="129"/>
      <c r="NXV14" s="129"/>
      <c r="NXW14" s="129"/>
      <c r="NXX14" s="129"/>
      <c r="NXY14" s="129"/>
      <c r="NXZ14" s="129"/>
      <c r="NYA14" s="129"/>
      <c r="NYB14" s="129"/>
      <c r="NYC14" s="129"/>
      <c r="NYD14" s="129"/>
      <c r="NYE14" s="129"/>
      <c r="NYF14" s="129"/>
      <c r="NYG14" s="129"/>
      <c r="NYH14" s="129"/>
      <c r="NYI14" s="129"/>
      <c r="NYJ14" s="129"/>
      <c r="NYK14" s="129"/>
      <c r="NYL14" s="129"/>
      <c r="NYM14" s="129"/>
      <c r="NYN14" s="129"/>
      <c r="NYO14" s="129"/>
      <c r="NYP14" s="129"/>
      <c r="NYQ14" s="129"/>
      <c r="NYR14" s="129"/>
      <c r="NYS14" s="129"/>
      <c r="NYT14" s="129"/>
      <c r="NYU14" s="129"/>
      <c r="NYV14" s="129"/>
      <c r="NYW14" s="129"/>
      <c r="NYX14" s="129"/>
      <c r="NYY14" s="129"/>
      <c r="NYZ14" s="129"/>
      <c r="NZA14" s="129"/>
      <c r="NZB14" s="129"/>
      <c r="NZC14" s="129"/>
      <c r="NZD14" s="129"/>
      <c r="NZE14" s="129"/>
      <c r="NZF14" s="129"/>
      <c r="NZG14" s="129"/>
      <c r="NZH14" s="129"/>
      <c r="NZI14" s="129"/>
      <c r="NZJ14" s="129"/>
      <c r="NZK14" s="129"/>
      <c r="NZL14" s="129"/>
      <c r="NZM14" s="129"/>
      <c r="NZN14" s="129"/>
      <c r="NZO14" s="129"/>
      <c r="NZP14" s="129"/>
      <c r="NZQ14" s="129"/>
      <c r="NZR14" s="129"/>
      <c r="NZS14" s="129"/>
      <c r="NZT14" s="129"/>
      <c r="NZU14" s="129"/>
      <c r="NZV14" s="129"/>
      <c r="NZW14" s="129"/>
      <c r="NZX14" s="129"/>
      <c r="NZY14" s="129"/>
      <c r="NZZ14" s="129"/>
      <c r="OAA14" s="129"/>
      <c r="OAB14" s="129"/>
      <c r="OAC14" s="129"/>
      <c r="OAD14" s="129"/>
      <c r="OAE14" s="129"/>
      <c r="OAF14" s="129"/>
      <c r="OAG14" s="129"/>
      <c r="OAH14" s="129"/>
      <c r="OAI14" s="129"/>
      <c r="OAJ14" s="129"/>
      <c r="OAK14" s="129"/>
      <c r="OAL14" s="129"/>
      <c r="OAM14" s="129"/>
      <c r="OAN14" s="129"/>
      <c r="OAO14" s="129"/>
      <c r="OAP14" s="129"/>
      <c r="OAQ14" s="129"/>
      <c r="OAR14" s="129"/>
      <c r="OAS14" s="129"/>
      <c r="OAT14" s="129"/>
      <c r="OAU14" s="129"/>
      <c r="OAV14" s="129"/>
      <c r="OAW14" s="129"/>
      <c r="OAX14" s="129"/>
      <c r="OAY14" s="129"/>
      <c r="OAZ14" s="129"/>
      <c r="OBA14" s="129"/>
      <c r="OBB14" s="129"/>
      <c r="OBC14" s="129"/>
      <c r="OBD14" s="129"/>
      <c r="OBE14" s="129"/>
      <c r="OBF14" s="129"/>
      <c r="OBG14" s="129"/>
      <c r="OBH14" s="129"/>
      <c r="OBI14" s="129"/>
      <c r="OBJ14" s="129"/>
      <c r="OBK14" s="129"/>
      <c r="OBL14" s="129"/>
      <c r="OBM14" s="129"/>
      <c r="OBN14" s="129"/>
      <c r="OBO14" s="129"/>
      <c r="OBP14" s="129"/>
      <c r="OBQ14" s="129"/>
      <c r="OBR14" s="129"/>
      <c r="OBS14" s="129"/>
      <c r="OBT14" s="129"/>
      <c r="OBU14" s="129"/>
      <c r="OBV14" s="129"/>
      <c r="OBW14" s="129"/>
      <c r="OBX14" s="129"/>
      <c r="OBY14" s="129"/>
      <c r="OBZ14" s="129"/>
      <c r="OCA14" s="129"/>
      <c r="OCB14" s="129"/>
      <c r="OCC14" s="129"/>
      <c r="OCD14" s="129"/>
      <c r="OCE14" s="129"/>
      <c r="OCF14" s="129"/>
      <c r="OCG14" s="129"/>
      <c r="OCH14" s="129"/>
      <c r="OCI14" s="129"/>
      <c r="OCJ14" s="129"/>
      <c r="OCK14" s="129"/>
      <c r="OCL14" s="129"/>
      <c r="OCM14" s="129"/>
      <c r="OCN14" s="129"/>
      <c r="OCO14" s="129"/>
      <c r="OCP14" s="129"/>
      <c r="OCQ14" s="129"/>
      <c r="OCR14" s="129"/>
      <c r="OCS14" s="129"/>
      <c r="OCT14" s="129"/>
      <c r="OCU14" s="129"/>
      <c r="OCV14" s="129"/>
      <c r="OCW14" s="129"/>
      <c r="OCX14" s="129"/>
      <c r="OCY14" s="129"/>
      <c r="OCZ14" s="129"/>
      <c r="ODA14" s="129"/>
      <c r="ODB14" s="129"/>
      <c r="ODC14" s="129"/>
      <c r="ODD14" s="129"/>
      <c r="ODE14" s="129"/>
      <c r="ODF14" s="129"/>
      <c r="ODG14" s="129"/>
      <c r="ODH14" s="129"/>
      <c r="ODI14" s="129"/>
      <c r="ODJ14" s="129"/>
      <c r="ODK14" s="129"/>
      <c r="ODL14" s="129"/>
      <c r="ODM14" s="129"/>
      <c r="ODN14" s="129"/>
      <c r="ODO14" s="129"/>
      <c r="ODP14" s="129"/>
      <c r="ODQ14" s="129"/>
      <c r="ODR14" s="129"/>
      <c r="ODS14" s="129"/>
      <c r="ODT14" s="129"/>
      <c r="ODU14" s="129"/>
      <c r="ODV14" s="129"/>
      <c r="ODW14" s="129"/>
      <c r="ODX14" s="129"/>
      <c r="ODY14" s="129"/>
      <c r="ODZ14" s="129"/>
      <c r="OEA14" s="129"/>
      <c r="OEB14" s="129"/>
      <c r="OEC14" s="129"/>
      <c r="OED14" s="129"/>
      <c r="OEE14" s="129"/>
      <c r="OEF14" s="129"/>
      <c r="OEG14" s="129"/>
      <c r="OEH14" s="129"/>
      <c r="OEI14" s="129"/>
      <c r="OEJ14" s="129"/>
      <c r="OEK14" s="129"/>
      <c r="OEL14" s="129"/>
      <c r="OEM14" s="129"/>
      <c r="OEN14" s="129"/>
      <c r="OEO14" s="129"/>
      <c r="OEP14" s="129"/>
      <c r="OEQ14" s="129"/>
      <c r="OER14" s="129"/>
      <c r="OES14" s="129"/>
      <c r="OET14" s="129"/>
      <c r="OEU14" s="129"/>
      <c r="OEV14" s="129"/>
      <c r="OEW14" s="129"/>
      <c r="OEX14" s="129"/>
      <c r="OEY14" s="129"/>
      <c r="OEZ14" s="129"/>
      <c r="OFA14" s="129"/>
      <c r="OFB14" s="129"/>
      <c r="OFC14" s="129"/>
      <c r="OFD14" s="129"/>
      <c r="OFE14" s="129"/>
      <c r="OFF14" s="129"/>
      <c r="OFG14" s="129"/>
      <c r="OFH14" s="129"/>
      <c r="OFI14" s="129"/>
      <c r="OFJ14" s="129"/>
      <c r="OFK14" s="129"/>
      <c r="OFL14" s="129"/>
      <c r="OFM14" s="129"/>
      <c r="OFN14" s="129"/>
      <c r="OFO14" s="129"/>
      <c r="OFP14" s="129"/>
      <c r="OFQ14" s="129"/>
      <c r="OFR14" s="129"/>
      <c r="OFS14" s="129"/>
      <c r="OFT14" s="129"/>
      <c r="OFU14" s="129"/>
      <c r="OFV14" s="129"/>
      <c r="OFW14" s="129"/>
      <c r="OFX14" s="129"/>
      <c r="OFY14" s="129"/>
      <c r="OFZ14" s="129"/>
      <c r="OGA14" s="129"/>
      <c r="OGB14" s="129"/>
      <c r="OGC14" s="129"/>
      <c r="OGD14" s="129"/>
      <c r="OGE14" s="129"/>
      <c r="OGF14" s="129"/>
      <c r="OGG14" s="129"/>
      <c r="OGH14" s="129"/>
      <c r="OGI14" s="129"/>
      <c r="OGJ14" s="129"/>
      <c r="OGK14" s="129"/>
      <c r="OGL14" s="129"/>
      <c r="OGM14" s="129"/>
      <c r="OGN14" s="129"/>
      <c r="OGO14" s="129"/>
      <c r="OGP14" s="129"/>
      <c r="OGQ14" s="129"/>
      <c r="OGR14" s="129"/>
      <c r="OGS14" s="129"/>
      <c r="OGT14" s="129"/>
      <c r="OGU14" s="129"/>
      <c r="OGV14" s="129"/>
      <c r="OGW14" s="129"/>
      <c r="OGX14" s="129"/>
      <c r="OGY14" s="129"/>
      <c r="OGZ14" s="129"/>
      <c r="OHA14" s="129"/>
      <c r="OHB14" s="129"/>
      <c r="OHC14" s="129"/>
      <c r="OHD14" s="129"/>
      <c r="OHE14" s="129"/>
      <c r="OHF14" s="129"/>
      <c r="OHG14" s="129"/>
      <c r="OHH14" s="129"/>
      <c r="OHI14" s="129"/>
      <c r="OHJ14" s="129"/>
      <c r="OHK14" s="129"/>
      <c r="OHL14" s="129"/>
      <c r="OHM14" s="129"/>
      <c r="OHN14" s="129"/>
      <c r="OHO14" s="129"/>
      <c r="OHP14" s="129"/>
      <c r="OHQ14" s="129"/>
      <c r="OHR14" s="129"/>
      <c r="OHS14" s="129"/>
      <c r="OHT14" s="129"/>
      <c r="OHU14" s="129"/>
      <c r="OHV14" s="129"/>
      <c r="OHW14" s="129"/>
      <c r="OHX14" s="129"/>
      <c r="OHY14" s="129"/>
      <c r="OHZ14" s="129"/>
      <c r="OIA14" s="129"/>
      <c r="OIB14" s="129"/>
      <c r="OIC14" s="129"/>
      <c r="OID14" s="129"/>
      <c r="OIE14" s="129"/>
      <c r="OIF14" s="129"/>
      <c r="OIG14" s="129"/>
      <c r="OIH14" s="129"/>
      <c r="OII14" s="129"/>
      <c r="OIJ14" s="129"/>
      <c r="OIK14" s="129"/>
      <c r="OIL14" s="129"/>
      <c r="OIM14" s="129"/>
      <c r="OIN14" s="129"/>
      <c r="OIO14" s="129"/>
      <c r="OIP14" s="129"/>
      <c r="OIQ14" s="129"/>
      <c r="OIR14" s="129"/>
      <c r="OIS14" s="129"/>
      <c r="OIT14" s="129"/>
      <c r="OIU14" s="129"/>
      <c r="OIV14" s="129"/>
      <c r="OIW14" s="129"/>
      <c r="OIX14" s="129"/>
      <c r="OIY14" s="129"/>
      <c r="OIZ14" s="129"/>
      <c r="OJA14" s="129"/>
      <c r="OJB14" s="129"/>
      <c r="OJC14" s="129"/>
      <c r="OJD14" s="129"/>
      <c r="OJE14" s="129"/>
      <c r="OJF14" s="129"/>
      <c r="OJG14" s="129"/>
      <c r="OJH14" s="129"/>
      <c r="OJI14" s="129"/>
      <c r="OJJ14" s="129"/>
      <c r="OJK14" s="129"/>
      <c r="OJL14" s="129"/>
      <c r="OJM14" s="129"/>
      <c r="OJN14" s="129"/>
      <c r="OJO14" s="129"/>
      <c r="OJP14" s="129"/>
      <c r="OJQ14" s="129"/>
      <c r="OJR14" s="129"/>
      <c r="OJS14" s="129"/>
      <c r="OJT14" s="129"/>
      <c r="OJU14" s="129"/>
      <c r="OJV14" s="129"/>
      <c r="OJW14" s="129"/>
      <c r="OJX14" s="129"/>
      <c r="OJY14" s="129"/>
      <c r="OJZ14" s="129"/>
      <c r="OKA14" s="129"/>
      <c r="OKB14" s="129"/>
      <c r="OKC14" s="129"/>
      <c r="OKD14" s="129"/>
      <c r="OKE14" s="129"/>
      <c r="OKF14" s="129"/>
      <c r="OKG14" s="129"/>
      <c r="OKH14" s="129"/>
      <c r="OKI14" s="129"/>
      <c r="OKJ14" s="129"/>
      <c r="OKK14" s="129"/>
      <c r="OKL14" s="129"/>
      <c r="OKM14" s="129"/>
      <c r="OKN14" s="129"/>
      <c r="OKO14" s="129"/>
      <c r="OKP14" s="129"/>
      <c r="OKQ14" s="129"/>
      <c r="OKR14" s="129"/>
      <c r="OKS14" s="129"/>
      <c r="OKT14" s="129"/>
      <c r="OKU14" s="129"/>
      <c r="OKV14" s="129"/>
      <c r="OKW14" s="129"/>
      <c r="OKX14" s="129"/>
      <c r="OKY14" s="129"/>
      <c r="OKZ14" s="129"/>
      <c r="OLA14" s="129"/>
      <c r="OLB14" s="129"/>
      <c r="OLC14" s="129"/>
      <c r="OLD14" s="129"/>
      <c r="OLE14" s="129"/>
      <c r="OLF14" s="129"/>
      <c r="OLG14" s="129"/>
      <c r="OLH14" s="129"/>
      <c r="OLI14" s="129"/>
      <c r="OLJ14" s="129"/>
      <c r="OLK14" s="129"/>
      <c r="OLL14" s="129"/>
      <c r="OLM14" s="129"/>
      <c r="OLN14" s="129"/>
      <c r="OLO14" s="129"/>
      <c r="OLP14" s="129"/>
      <c r="OLQ14" s="129"/>
      <c r="OLR14" s="129"/>
      <c r="OLS14" s="129"/>
      <c r="OLT14" s="129"/>
      <c r="OLU14" s="129"/>
      <c r="OLV14" s="129"/>
      <c r="OLW14" s="129"/>
      <c r="OLX14" s="129"/>
      <c r="OLY14" s="129"/>
      <c r="OLZ14" s="129"/>
      <c r="OMA14" s="129"/>
      <c r="OMB14" s="129"/>
      <c r="OMC14" s="129"/>
      <c r="OMD14" s="129"/>
      <c r="OME14" s="129"/>
      <c r="OMF14" s="129"/>
      <c r="OMG14" s="129"/>
      <c r="OMH14" s="129"/>
      <c r="OMI14" s="129"/>
      <c r="OMJ14" s="129"/>
      <c r="OMK14" s="129"/>
      <c r="OML14" s="129"/>
      <c r="OMM14" s="129"/>
      <c r="OMN14" s="129"/>
      <c r="OMO14" s="129"/>
      <c r="OMP14" s="129"/>
      <c r="OMQ14" s="129"/>
      <c r="OMR14" s="129"/>
      <c r="OMS14" s="129"/>
      <c r="OMT14" s="129"/>
      <c r="OMU14" s="129"/>
      <c r="OMV14" s="129"/>
      <c r="OMW14" s="129"/>
      <c r="OMX14" s="129"/>
      <c r="OMY14" s="129"/>
      <c r="OMZ14" s="129"/>
      <c r="ONA14" s="129"/>
      <c r="ONB14" s="129"/>
      <c r="ONC14" s="129"/>
      <c r="OND14" s="129"/>
      <c r="ONE14" s="129"/>
      <c r="ONF14" s="129"/>
      <c r="ONG14" s="129"/>
      <c r="ONH14" s="129"/>
      <c r="ONI14" s="129"/>
      <c r="ONJ14" s="129"/>
      <c r="ONK14" s="129"/>
      <c r="ONL14" s="129"/>
      <c r="ONM14" s="129"/>
      <c r="ONN14" s="129"/>
      <c r="ONO14" s="129"/>
      <c r="ONP14" s="129"/>
      <c r="ONQ14" s="129"/>
      <c r="ONR14" s="129"/>
      <c r="ONS14" s="129"/>
      <c r="ONT14" s="129"/>
      <c r="ONU14" s="129"/>
      <c r="ONV14" s="129"/>
      <c r="ONW14" s="129"/>
      <c r="ONX14" s="129"/>
      <c r="ONY14" s="129"/>
      <c r="ONZ14" s="129"/>
      <c r="OOA14" s="129"/>
      <c r="OOB14" s="129"/>
      <c r="OOC14" s="129"/>
      <c r="OOD14" s="129"/>
      <c r="OOE14" s="129"/>
      <c r="OOF14" s="129"/>
      <c r="OOG14" s="129"/>
      <c r="OOH14" s="129"/>
      <c r="OOI14" s="129"/>
      <c r="OOJ14" s="129"/>
      <c r="OOK14" s="129"/>
      <c r="OOL14" s="129"/>
      <c r="OOM14" s="129"/>
      <c r="OON14" s="129"/>
      <c r="OOO14" s="129"/>
      <c r="OOP14" s="129"/>
      <c r="OOQ14" s="129"/>
      <c r="OOR14" s="129"/>
      <c r="OOS14" s="129"/>
      <c r="OOT14" s="129"/>
      <c r="OOU14" s="129"/>
      <c r="OOV14" s="129"/>
      <c r="OOW14" s="129"/>
      <c r="OOX14" s="129"/>
      <c r="OOY14" s="129"/>
      <c r="OOZ14" s="129"/>
      <c r="OPA14" s="129"/>
      <c r="OPB14" s="129"/>
      <c r="OPC14" s="129"/>
      <c r="OPD14" s="129"/>
      <c r="OPE14" s="129"/>
      <c r="OPF14" s="129"/>
      <c r="OPG14" s="129"/>
      <c r="OPH14" s="129"/>
      <c r="OPI14" s="129"/>
      <c r="OPJ14" s="129"/>
      <c r="OPK14" s="129"/>
      <c r="OPL14" s="129"/>
      <c r="OPM14" s="129"/>
      <c r="OPN14" s="129"/>
      <c r="OPO14" s="129"/>
      <c r="OPP14" s="129"/>
      <c r="OPQ14" s="129"/>
      <c r="OPR14" s="129"/>
      <c r="OPS14" s="129"/>
      <c r="OPT14" s="129"/>
      <c r="OPU14" s="129"/>
      <c r="OPV14" s="129"/>
      <c r="OPW14" s="129"/>
      <c r="OPX14" s="129"/>
      <c r="OPY14" s="129"/>
      <c r="OPZ14" s="129"/>
      <c r="OQA14" s="129"/>
      <c r="OQB14" s="129"/>
      <c r="OQC14" s="129"/>
      <c r="OQD14" s="129"/>
      <c r="OQE14" s="129"/>
      <c r="OQF14" s="129"/>
      <c r="OQG14" s="129"/>
      <c r="OQH14" s="129"/>
      <c r="OQI14" s="129"/>
      <c r="OQJ14" s="129"/>
      <c r="OQK14" s="129"/>
      <c r="OQL14" s="129"/>
      <c r="OQM14" s="129"/>
      <c r="OQN14" s="129"/>
      <c r="OQO14" s="129"/>
      <c r="OQP14" s="129"/>
      <c r="OQQ14" s="129"/>
      <c r="OQR14" s="129"/>
      <c r="OQS14" s="129"/>
      <c r="OQT14" s="129"/>
      <c r="OQU14" s="129"/>
      <c r="OQV14" s="129"/>
      <c r="OQW14" s="129"/>
      <c r="OQX14" s="129"/>
      <c r="OQY14" s="129"/>
      <c r="OQZ14" s="129"/>
      <c r="ORA14" s="129"/>
      <c r="ORB14" s="129"/>
      <c r="ORC14" s="129"/>
      <c r="ORD14" s="129"/>
      <c r="ORE14" s="129"/>
      <c r="ORF14" s="129"/>
      <c r="ORG14" s="129"/>
      <c r="ORH14" s="129"/>
      <c r="ORI14" s="129"/>
      <c r="ORJ14" s="129"/>
      <c r="ORK14" s="129"/>
      <c r="ORL14" s="129"/>
      <c r="ORM14" s="129"/>
      <c r="ORN14" s="129"/>
      <c r="ORO14" s="129"/>
      <c r="ORP14" s="129"/>
      <c r="ORQ14" s="129"/>
      <c r="ORR14" s="129"/>
      <c r="ORS14" s="129"/>
      <c r="ORT14" s="129"/>
      <c r="ORU14" s="129"/>
      <c r="ORV14" s="129"/>
      <c r="ORW14" s="129"/>
      <c r="ORX14" s="129"/>
      <c r="ORY14" s="129"/>
      <c r="ORZ14" s="129"/>
      <c r="OSA14" s="129"/>
      <c r="OSB14" s="129"/>
      <c r="OSC14" s="129"/>
      <c r="OSD14" s="129"/>
      <c r="OSE14" s="129"/>
      <c r="OSF14" s="129"/>
      <c r="OSG14" s="129"/>
      <c r="OSH14" s="129"/>
      <c r="OSI14" s="129"/>
      <c r="OSJ14" s="129"/>
      <c r="OSK14" s="129"/>
      <c r="OSL14" s="129"/>
      <c r="OSM14" s="129"/>
      <c r="OSN14" s="129"/>
      <c r="OSO14" s="129"/>
      <c r="OSP14" s="129"/>
      <c r="OSQ14" s="129"/>
      <c r="OSR14" s="129"/>
      <c r="OSS14" s="129"/>
      <c r="OST14" s="129"/>
      <c r="OSU14" s="129"/>
      <c r="OSV14" s="129"/>
      <c r="OSW14" s="129"/>
      <c r="OSX14" s="129"/>
      <c r="OSY14" s="129"/>
      <c r="OSZ14" s="129"/>
      <c r="OTA14" s="129"/>
      <c r="OTB14" s="129"/>
      <c r="OTC14" s="129"/>
      <c r="OTD14" s="129"/>
      <c r="OTE14" s="129"/>
      <c r="OTF14" s="129"/>
      <c r="OTG14" s="129"/>
      <c r="OTH14" s="129"/>
      <c r="OTI14" s="129"/>
      <c r="OTJ14" s="129"/>
      <c r="OTK14" s="129"/>
      <c r="OTL14" s="129"/>
      <c r="OTM14" s="129"/>
      <c r="OTN14" s="129"/>
      <c r="OTO14" s="129"/>
      <c r="OTP14" s="129"/>
      <c r="OTQ14" s="129"/>
      <c r="OTR14" s="129"/>
      <c r="OTS14" s="129"/>
      <c r="OTT14" s="129"/>
      <c r="OTU14" s="129"/>
      <c r="OTV14" s="129"/>
      <c r="OTW14" s="129"/>
      <c r="OTX14" s="129"/>
      <c r="OTY14" s="129"/>
      <c r="OTZ14" s="129"/>
      <c r="OUA14" s="129"/>
      <c r="OUB14" s="129"/>
      <c r="OUC14" s="129"/>
      <c r="OUD14" s="129"/>
      <c r="OUE14" s="129"/>
      <c r="OUF14" s="129"/>
      <c r="OUG14" s="129"/>
      <c r="OUH14" s="129"/>
      <c r="OUI14" s="129"/>
      <c r="OUJ14" s="129"/>
      <c r="OUK14" s="129"/>
      <c r="OUL14" s="129"/>
      <c r="OUM14" s="129"/>
      <c r="OUN14" s="129"/>
      <c r="OUO14" s="129"/>
      <c r="OUP14" s="129"/>
      <c r="OUQ14" s="129"/>
      <c r="OUR14" s="129"/>
      <c r="OUS14" s="129"/>
      <c r="OUT14" s="129"/>
      <c r="OUU14" s="129"/>
      <c r="OUV14" s="129"/>
      <c r="OUW14" s="129"/>
      <c r="OUX14" s="129"/>
      <c r="OUY14" s="129"/>
      <c r="OUZ14" s="129"/>
      <c r="OVA14" s="129"/>
      <c r="OVB14" s="129"/>
      <c r="OVC14" s="129"/>
      <c r="OVD14" s="129"/>
      <c r="OVE14" s="129"/>
      <c r="OVF14" s="129"/>
      <c r="OVG14" s="129"/>
      <c r="OVH14" s="129"/>
      <c r="OVI14" s="129"/>
      <c r="OVJ14" s="129"/>
      <c r="OVK14" s="129"/>
      <c r="OVL14" s="129"/>
      <c r="OVM14" s="129"/>
      <c r="OVN14" s="129"/>
      <c r="OVO14" s="129"/>
      <c r="OVP14" s="129"/>
      <c r="OVQ14" s="129"/>
      <c r="OVR14" s="129"/>
      <c r="OVS14" s="129"/>
      <c r="OVT14" s="129"/>
      <c r="OVU14" s="129"/>
      <c r="OVV14" s="129"/>
      <c r="OVW14" s="129"/>
      <c r="OVX14" s="129"/>
      <c r="OVY14" s="129"/>
      <c r="OVZ14" s="129"/>
      <c r="OWA14" s="129"/>
      <c r="OWB14" s="129"/>
      <c r="OWC14" s="129"/>
      <c r="OWD14" s="129"/>
      <c r="OWE14" s="129"/>
      <c r="OWF14" s="129"/>
      <c r="OWG14" s="129"/>
      <c r="OWH14" s="129"/>
      <c r="OWI14" s="129"/>
      <c r="OWJ14" s="129"/>
      <c r="OWK14" s="129"/>
      <c r="OWL14" s="129"/>
      <c r="OWM14" s="129"/>
      <c r="OWN14" s="129"/>
      <c r="OWO14" s="129"/>
      <c r="OWP14" s="129"/>
      <c r="OWQ14" s="129"/>
      <c r="OWR14" s="129"/>
      <c r="OWS14" s="129"/>
      <c r="OWT14" s="129"/>
      <c r="OWU14" s="129"/>
      <c r="OWV14" s="129"/>
      <c r="OWW14" s="129"/>
      <c r="OWX14" s="129"/>
      <c r="OWY14" s="129"/>
      <c r="OWZ14" s="129"/>
      <c r="OXA14" s="129"/>
      <c r="OXB14" s="129"/>
      <c r="OXC14" s="129"/>
      <c r="OXD14" s="129"/>
      <c r="OXE14" s="129"/>
      <c r="OXF14" s="129"/>
      <c r="OXG14" s="129"/>
      <c r="OXH14" s="129"/>
      <c r="OXI14" s="129"/>
      <c r="OXJ14" s="129"/>
      <c r="OXK14" s="129"/>
      <c r="OXL14" s="129"/>
      <c r="OXM14" s="129"/>
      <c r="OXN14" s="129"/>
      <c r="OXO14" s="129"/>
      <c r="OXP14" s="129"/>
      <c r="OXQ14" s="129"/>
      <c r="OXR14" s="129"/>
      <c r="OXS14" s="129"/>
      <c r="OXT14" s="129"/>
      <c r="OXU14" s="129"/>
      <c r="OXV14" s="129"/>
      <c r="OXW14" s="129"/>
      <c r="OXX14" s="129"/>
      <c r="OXY14" s="129"/>
      <c r="OXZ14" s="129"/>
      <c r="OYA14" s="129"/>
      <c r="OYB14" s="129"/>
      <c r="OYC14" s="129"/>
      <c r="OYD14" s="129"/>
      <c r="OYE14" s="129"/>
      <c r="OYF14" s="129"/>
      <c r="OYG14" s="129"/>
      <c r="OYH14" s="129"/>
      <c r="OYI14" s="129"/>
      <c r="OYJ14" s="129"/>
      <c r="OYK14" s="129"/>
      <c r="OYL14" s="129"/>
      <c r="OYM14" s="129"/>
      <c r="OYN14" s="129"/>
      <c r="OYO14" s="129"/>
      <c r="OYP14" s="129"/>
      <c r="OYQ14" s="129"/>
      <c r="OYR14" s="129"/>
      <c r="OYS14" s="129"/>
      <c r="OYT14" s="129"/>
      <c r="OYU14" s="129"/>
      <c r="OYV14" s="129"/>
      <c r="OYW14" s="129"/>
      <c r="OYX14" s="129"/>
      <c r="OYY14" s="129"/>
      <c r="OYZ14" s="129"/>
      <c r="OZA14" s="129"/>
      <c r="OZB14" s="129"/>
      <c r="OZC14" s="129"/>
      <c r="OZD14" s="129"/>
      <c r="OZE14" s="129"/>
      <c r="OZF14" s="129"/>
      <c r="OZG14" s="129"/>
      <c r="OZH14" s="129"/>
      <c r="OZI14" s="129"/>
      <c r="OZJ14" s="129"/>
      <c r="OZK14" s="129"/>
      <c r="OZL14" s="129"/>
      <c r="OZM14" s="129"/>
      <c r="OZN14" s="129"/>
      <c r="OZO14" s="129"/>
      <c r="OZP14" s="129"/>
      <c r="OZQ14" s="129"/>
      <c r="OZR14" s="129"/>
      <c r="OZS14" s="129"/>
      <c r="OZT14" s="129"/>
      <c r="OZU14" s="129"/>
      <c r="OZV14" s="129"/>
      <c r="OZW14" s="129"/>
      <c r="OZX14" s="129"/>
      <c r="OZY14" s="129"/>
      <c r="OZZ14" s="129"/>
      <c r="PAA14" s="129"/>
      <c r="PAB14" s="129"/>
      <c r="PAC14" s="129"/>
      <c r="PAD14" s="129"/>
      <c r="PAE14" s="129"/>
      <c r="PAF14" s="129"/>
      <c r="PAG14" s="129"/>
      <c r="PAH14" s="129"/>
      <c r="PAI14" s="129"/>
      <c r="PAJ14" s="129"/>
      <c r="PAK14" s="129"/>
      <c r="PAL14" s="129"/>
      <c r="PAM14" s="129"/>
      <c r="PAN14" s="129"/>
      <c r="PAO14" s="129"/>
      <c r="PAP14" s="129"/>
      <c r="PAQ14" s="129"/>
      <c r="PAR14" s="129"/>
      <c r="PAS14" s="129"/>
      <c r="PAT14" s="129"/>
      <c r="PAU14" s="129"/>
      <c r="PAV14" s="129"/>
      <c r="PAW14" s="129"/>
      <c r="PAX14" s="129"/>
      <c r="PAY14" s="129"/>
      <c r="PAZ14" s="129"/>
      <c r="PBA14" s="129"/>
      <c r="PBB14" s="129"/>
      <c r="PBC14" s="129"/>
      <c r="PBD14" s="129"/>
      <c r="PBE14" s="129"/>
      <c r="PBF14" s="129"/>
      <c r="PBG14" s="129"/>
      <c r="PBH14" s="129"/>
      <c r="PBI14" s="129"/>
      <c r="PBJ14" s="129"/>
      <c r="PBK14" s="129"/>
      <c r="PBL14" s="129"/>
      <c r="PBM14" s="129"/>
      <c r="PBN14" s="129"/>
      <c r="PBO14" s="129"/>
      <c r="PBP14" s="129"/>
      <c r="PBQ14" s="129"/>
      <c r="PBR14" s="129"/>
      <c r="PBS14" s="129"/>
      <c r="PBT14" s="129"/>
      <c r="PBU14" s="129"/>
      <c r="PBV14" s="129"/>
      <c r="PBW14" s="129"/>
      <c r="PBX14" s="129"/>
      <c r="PBY14" s="129"/>
      <c r="PBZ14" s="129"/>
      <c r="PCA14" s="129"/>
      <c r="PCB14" s="129"/>
      <c r="PCC14" s="129"/>
      <c r="PCD14" s="129"/>
      <c r="PCE14" s="129"/>
      <c r="PCF14" s="129"/>
      <c r="PCG14" s="129"/>
      <c r="PCH14" s="129"/>
      <c r="PCI14" s="129"/>
      <c r="PCJ14" s="129"/>
      <c r="PCK14" s="129"/>
      <c r="PCL14" s="129"/>
      <c r="PCM14" s="129"/>
      <c r="PCN14" s="129"/>
      <c r="PCO14" s="129"/>
      <c r="PCP14" s="129"/>
      <c r="PCQ14" s="129"/>
      <c r="PCR14" s="129"/>
      <c r="PCS14" s="129"/>
      <c r="PCT14" s="129"/>
      <c r="PCU14" s="129"/>
      <c r="PCV14" s="129"/>
      <c r="PCW14" s="129"/>
      <c r="PCX14" s="129"/>
      <c r="PCY14" s="129"/>
      <c r="PCZ14" s="129"/>
      <c r="PDA14" s="129"/>
      <c r="PDB14" s="129"/>
      <c r="PDC14" s="129"/>
      <c r="PDD14" s="129"/>
      <c r="PDE14" s="129"/>
      <c r="PDF14" s="129"/>
      <c r="PDG14" s="129"/>
      <c r="PDH14" s="129"/>
      <c r="PDI14" s="129"/>
      <c r="PDJ14" s="129"/>
      <c r="PDK14" s="129"/>
      <c r="PDL14" s="129"/>
      <c r="PDM14" s="129"/>
      <c r="PDN14" s="129"/>
      <c r="PDO14" s="129"/>
      <c r="PDP14" s="129"/>
      <c r="PDQ14" s="129"/>
      <c r="PDR14" s="129"/>
      <c r="PDS14" s="129"/>
      <c r="PDT14" s="129"/>
      <c r="PDU14" s="129"/>
      <c r="PDV14" s="129"/>
      <c r="PDW14" s="129"/>
      <c r="PDX14" s="129"/>
      <c r="PDY14" s="129"/>
      <c r="PDZ14" s="129"/>
      <c r="PEA14" s="129"/>
      <c r="PEB14" s="129"/>
      <c r="PEC14" s="129"/>
      <c r="PED14" s="129"/>
      <c r="PEE14" s="129"/>
      <c r="PEF14" s="129"/>
      <c r="PEG14" s="129"/>
      <c r="PEH14" s="129"/>
      <c r="PEI14" s="129"/>
      <c r="PEJ14" s="129"/>
      <c r="PEK14" s="129"/>
      <c r="PEL14" s="129"/>
      <c r="PEM14" s="129"/>
      <c r="PEN14" s="129"/>
      <c r="PEO14" s="129"/>
      <c r="PEP14" s="129"/>
      <c r="PEQ14" s="129"/>
      <c r="PER14" s="129"/>
      <c r="PES14" s="129"/>
      <c r="PET14" s="129"/>
      <c r="PEU14" s="129"/>
      <c r="PEV14" s="129"/>
      <c r="PEW14" s="129"/>
      <c r="PEX14" s="129"/>
      <c r="PEY14" s="129"/>
      <c r="PEZ14" s="129"/>
      <c r="PFA14" s="129"/>
      <c r="PFB14" s="129"/>
      <c r="PFC14" s="129"/>
      <c r="PFD14" s="129"/>
      <c r="PFE14" s="129"/>
      <c r="PFF14" s="129"/>
      <c r="PFG14" s="129"/>
      <c r="PFH14" s="129"/>
      <c r="PFI14" s="129"/>
      <c r="PFJ14" s="129"/>
      <c r="PFK14" s="129"/>
      <c r="PFL14" s="129"/>
      <c r="PFM14" s="129"/>
      <c r="PFN14" s="129"/>
      <c r="PFO14" s="129"/>
      <c r="PFP14" s="129"/>
      <c r="PFQ14" s="129"/>
      <c r="PFR14" s="129"/>
      <c r="PFS14" s="129"/>
      <c r="PFT14" s="129"/>
      <c r="PFU14" s="129"/>
      <c r="PFV14" s="129"/>
      <c r="PFW14" s="129"/>
      <c r="PFX14" s="129"/>
      <c r="PFY14" s="129"/>
      <c r="PFZ14" s="129"/>
      <c r="PGA14" s="129"/>
      <c r="PGB14" s="129"/>
      <c r="PGC14" s="129"/>
      <c r="PGD14" s="129"/>
      <c r="PGE14" s="129"/>
      <c r="PGF14" s="129"/>
      <c r="PGG14" s="129"/>
      <c r="PGH14" s="129"/>
      <c r="PGI14" s="129"/>
      <c r="PGJ14" s="129"/>
      <c r="PGK14" s="129"/>
      <c r="PGL14" s="129"/>
      <c r="PGM14" s="129"/>
      <c r="PGN14" s="129"/>
      <c r="PGO14" s="129"/>
      <c r="PGP14" s="129"/>
      <c r="PGQ14" s="129"/>
      <c r="PGR14" s="129"/>
      <c r="PGS14" s="129"/>
      <c r="PGT14" s="129"/>
      <c r="PGU14" s="129"/>
      <c r="PGV14" s="129"/>
      <c r="PGW14" s="129"/>
      <c r="PGX14" s="129"/>
      <c r="PGY14" s="129"/>
      <c r="PGZ14" s="129"/>
      <c r="PHA14" s="129"/>
      <c r="PHB14" s="129"/>
      <c r="PHC14" s="129"/>
      <c r="PHD14" s="129"/>
      <c r="PHE14" s="129"/>
      <c r="PHF14" s="129"/>
      <c r="PHG14" s="129"/>
      <c r="PHH14" s="129"/>
      <c r="PHI14" s="129"/>
      <c r="PHJ14" s="129"/>
      <c r="PHK14" s="129"/>
      <c r="PHL14" s="129"/>
      <c r="PHM14" s="129"/>
      <c r="PHN14" s="129"/>
      <c r="PHO14" s="129"/>
      <c r="PHP14" s="129"/>
      <c r="PHQ14" s="129"/>
      <c r="PHR14" s="129"/>
      <c r="PHS14" s="129"/>
      <c r="PHT14" s="129"/>
      <c r="PHU14" s="129"/>
      <c r="PHV14" s="129"/>
      <c r="PHW14" s="129"/>
      <c r="PHX14" s="129"/>
      <c r="PHY14" s="129"/>
      <c r="PHZ14" s="129"/>
      <c r="PIA14" s="129"/>
      <c r="PIB14" s="129"/>
      <c r="PIC14" s="129"/>
      <c r="PID14" s="129"/>
      <c r="PIE14" s="129"/>
      <c r="PIF14" s="129"/>
      <c r="PIG14" s="129"/>
      <c r="PIH14" s="129"/>
      <c r="PII14" s="129"/>
      <c r="PIJ14" s="129"/>
      <c r="PIK14" s="129"/>
      <c r="PIL14" s="129"/>
      <c r="PIM14" s="129"/>
      <c r="PIN14" s="129"/>
      <c r="PIO14" s="129"/>
      <c r="PIP14" s="129"/>
      <c r="PIQ14" s="129"/>
      <c r="PIR14" s="129"/>
      <c r="PIS14" s="129"/>
      <c r="PIT14" s="129"/>
      <c r="PIU14" s="129"/>
      <c r="PIV14" s="129"/>
      <c r="PIW14" s="129"/>
      <c r="PIX14" s="129"/>
      <c r="PIY14" s="129"/>
      <c r="PIZ14" s="129"/>
      <c r="PJA14" s="129"/>
      <c r="PJB14" s="129"/>
      <c r="PJC14" s="129"/>
      <c r="PJD14" s="129"/>
      <c r="PJE14" s="129"/>
      <c r="PJF14" s="129"/>
      <c r="PJG14" s="129"/>
      <c r="PJH14" s="129"/>
      <c r="PJI14" s="129"/>
      <c r="PJJ14" s="129"/>
      <c r="PJK14" s="129"/>
      <c r="PJL14" s="129"/>
      <c r="PJM14" s="129"/>
      <c r="PJN14" s="129"/>
      <c r="PJO14" s="129"/>
      <c r="PJP14" s="129"/>
      <c r="PJQ14" s="129"/>
      <c r="PJR14" s="129"/>
      <c r="PJS14" s="129"/>
      <c r="PJT14" s="129"/>
      <c r="PJU14" s="129"/>
      <c r="PJV14" s="129"/>
      <c r="PJW14" s="129"/>
      <c r="PJX14" s="129"/>
      <c r="PJY14" s="129"/>
      <c r="PJZ14" s="129"/>
      <c r="PKA14" s="129"/>
      <c r="PKB14" s="129"/>
      <c r="PKC14" s="129"/>
      <c r="PKD14" s="129"/>
      <c r="PKE14" s="129"/>
      <c r="PKF14" s="129"/>
      <c r="PKG14" s="129"/>
      <c r="PKH14" s="129"/>
      <c r="PKI14" s="129"/>
      <c r="PKJ14" s="129"/>
      <c r="PKK14" s="129"/>
      <c r="PKL14" s="129"/>
      <c r="PKM14" s="129"/>
      <c r="PKN14" s="129"/>
      <c r="PKO14" s="129"/>
      <c r="PKP14" s="129"/>
      <c r="PKQ14" s="129"/>
      <c r="PKR14" s="129"/>
      <c r="PKS14" s="129"/>
      <c r="PKT14" s="129"/>
      <c r="PKU14" s="129"/>
      <c r="PKV14" s="129"/>
      <c r="PKW14" s="129"/>
      <c r="PKX14" s="129"/>
      <c r="PKY14" s="129"/>
      <c r="PKZ14" s="129"/>
      <c r="PLA14" s="129"/>
      <c r="PLB14" s="129"/>
      <c r="PLC14" s="129"/>
      <c r="PLD14" s="129"/>
      <c r="PLE14" s="129"/>
      <c r="PLF14" s="129"/>
      <c r="PLG14" s="129"/>
      <c r="PLH14" s="129"/>
      <c r="PLI14" s="129"/>
      <c r="PLJ14" s="129"/>
      <c r="PLK14" s="129"/>
      <c r="PLL14" s="129"/>
      <c r="PLM14" s="129"/>
      <c r="PLN14" s="129"/>
      <c r="PLO14" s="129"/>
      <c r="PLP14" s="129"/>
      <c r="PLQ14" s="129"/>
      <c r="PLR14" s="129"/>
      <c r="PLS14" s="129"/>
      <c r="PLT14" s="129"/>
      <c r="PLU14" s="129"/>
      <c r="PLV14" s="129"/>
      <c r="PLW14" s="129"/>
      <c r="PLX14" s="129"/>
      <c r="PLY14" s="129"/>
      <c r="PLZ14" s="129"/>
      <c r="PMA14" s="129"/>
      <c r="PMB14" s="129"/>
      <c r="PMC14" s="129"/>
      <c r="PMD14" s="129"/>
      <c r="PME14" s="129"/>
      <c r="PMF14" s="129"/>
      <c r="PMG14" s="129"/>
      <c r="PMH14" s="129"/>
      <c r="PMI14" s="129"/>
      <c r="PMJ14" s="129"/>
      <c r="PMK14" s="129"/>
      <c r="PML14" s="129"/>
      <c r="PMM14" s="129"/>
      <c r="PMN14" s="129"/>
      <c r="PMO14" s="129"/>
      <c r="PMP14" s="129"/>
      <c r="PMQ14" s="129"/>
      <c r="PMR14" s="129"/>
      <c r="PMS14" s="129"/>
      <c r="PMT14" s="129"/>
      <c r="PMU14" s="129"/>
      <c r="PMV14" s="129"/>
      <c r="PMW14" s="129"/>
      <c r="PMX14" s="129"/>
      <c r="PMY14" s="129"/>
      <c r="PMZ14" s="129"/>
      <c r="PNA14" s="129"/>
      <c r="PNB14" s="129"/>
      <c r="PNC14" s="129"/>
      <c r="PND14" s="129"/>
      <c r="PNE14" s="129"/>
      <c r="PNF14" s="129"/>
      <c r="PNG14" s="129"/>
      <c r="PNH14" s="129"/>
      <c r="PNI14" s="129"/>
      <c r="PNJ14" s="129"/>
      <c r="PNK14" s="129"/>
      <c r="PNL14" s="129"/>
      <c r="PNM14" s="129"/>
      <c r="PNN14" s="129"/>
      <c r="PNO14" s="129"/>
      <c r="PNP14" s="129"/>
      <c r="PNQ14" s="129"/>
      <c r="PNR14" s="129"/>
      <c r="PNS14" s="129"/>
      <c r="PNT14" s="129"/>
      <c r="PNU14" s="129"/>
      <c r="PNV14" s="129"/>
      <c r="PNW14" s="129"/>
      <c r="PNX14" s="129"/>
      <c r="PNY14" s="129"/>
      <c r="PNZ14" s="129"/>
      <c r="POA14" s="129"/>
      <c r="POB14" s="129"/>
      <c r="POC14" s="129"/>
      <c r="POD14" s="129"/>
      <c r="POE14" s="129"/>
      <c r="POF14" s="129"/>
      <c r="POG14" s="129"/>
      <c r="POH14" s="129"/>
      <c r="POI14" s="129"/>
      <c r="POJ14" s="129"/>
      <c r="POK14" s="129"/>
      <c r="POL14" s="129"/>
      <c r="POM14" s="129"/>
      <c r="PON14" s="129"/>
      <c r="POO14" s="129"/>
      <c r="POP14" s="129"/>
      <c r="POQ14" s="129"/>
      <c r="POR14" s="129"/>
      <c r="POS14" s="129"/>
      <c r="POT14" s="129"/>
      <c r="POU14" s="129"/>
      <c r="POV14" s="129"/>
      <c r="POW14" s="129"/>
      <c r="POX14" s="129"/>
      <c r="POY14" s="129"/>
      <c r="POZ14" s="129"/>
      <c r="PPA14" s="129"/>
      <c r="PPB14" s="129"/>
      <c r="PPC14" s="129"/>
      <c r="PPD14" s="129"/>
      <c r="PPE14" s="129"/>
      <c r="PPF14" s="129"/>
      <c r="PPG14" s="129"/>
      <c r="PPH14" s="129"/>
      <c r="PPI14" s="129"/>
      <c r="PPJ14" s="129"/>
      <c r="PPK14" s="129"/>
      <c r="PPL14" s="129"/>
      <c r="PPM14" s="129"/>
      <c r="PPN14" s="129"/>
      <c r="PPO14" s="129"/>
      <c r="PPP14" s="129"/>
      <c r="PPQ14" s="129"/>
      <c r="PPR14" s="129"/>
      <c r="PPS14" s="129"/>
      <c r="PPT14" s="129"/>
      <c r="PPU14" s="129"/>
      <c r="PPV14" s="129"/>
      <c r="PPW14" s="129"/>
      <c r="PPX14" s="129"/>
      <c r="PPY14" s="129"/>
      <c r="PPZ14" s="129"/>
      <c r="PQA14" s="129"/>
      <c r="PQB14" s="129"/>
      <c r="PQC14" s="129"/>
      <c r="PQD14" s="129"/>
      <c r="PQE14" s="129"/>
      <c r="PQF14" s="129"/>
      <c r="PQG14" s="129"/>
      <c r="PQH14" s="129"/>
      <c r="PQI14" s="129"/>
      <c r="PQJ14" s="129"/>
      <c r="PQK14" s="129"/>
      <c r="PQL14" s="129"/>
      <c r="PQM14" s="129"/>
      <c r="PQN14" s="129"/>
      <c r="PQO14" s="129"/>
      <c r="PQP14" s="129"/>
      <c r="PQQ14" s="129"/>
      <c r="PQR14" s="129"/>
      <c r="PQS14" s="129"/>
      <c r="PQT14" s="129"/>
      <c r="PQU14" s="129"/>
      <c r="PQV14" s="129"/>
      <c r="PQW14" s="129"/>
      <c r="PQX14" s="129"/>
      <c r="PQY14" s="129"/>
      <c r="PQZ14" s="129"/>
      <c r="PRA14" s="129"/>
      <c r="PRB14" s="129"/>
      <c r="PRC14" s="129"/>
      <c r="PRD14" s="129"/>
      <c r="PRE14" s="129"/>
      <c r="PRF14" s="129"/>
      <c r="PRG14" s="129"/>
      <c r="PRH14" s="129"/>
      <c r="PRI14" s="129"/>
      <c r="PRJ14" s="129"/>
      <c r="PRK14" s="129"/>
      <c r="PRL14" s="129"/>
      <c r="PRM14" s="129"/>
      <c r="PRN14" s="129"/>
      <c r="PRO14" s="129"/>
      <c r="PRP14" s="129"/>
      <c r="PRQ14" s="129"/>
      <c r="PRR14" s="129"/>
      <c r="PRS14" s="129"/>
      <c r="PRT14" s="129"/>
      <c r="PRU14" s="129"/>
      <c r="PRV14" s="129"/>
      <c r="PRW14" s="129"/>
      <c r="PRX14" s="129"/>
      <c r="PRY14" s="129"/>
      <c r="PRZ14" s="129"/>
      <c r="PSA14" s="129"/>
      <c r="PSB14" s="129"/>
      <c r="PSC14" s="129"/>
      <c r="PSD14" s="129"/>
      <c r="PSE14" s="129"/>
      <c r="PSF14" s="129"/>
      <c r="PSG14" s="129"/>
      <c r="PSH14" s="129"/>
      <c r="PSI14" s="129"/>
      <c r="PSJ14" s="129"/>
      <c r="PSK14" s="129"/>
      <c r="PSL14" s="129"/>
      <c r="PSM14" s="129"/>
      <c r="PSN14" s="129"/>
      <c r="PSO14" s="129"/>
      <c r="PSP14" s="129"/>
      <c r="PSQ14" s="129"/>
      <c r="PSR14" s="129"/>
      <c r="PSS14" s="129"/>
      <c r="PST14" s="129"/>
      <c r="PSU14" s="129"/>
      <c r="PSV14" s="129"/>
      <c r="PSW14" s="129"/>
      <c r="PSX14" s="129"/>
      <c r="PSY14" s="129"/>
      <c r="PSZ14" s="129"/>
      <c r="PTA14" s="129"/>
      <c r="PTB14" s="129"/>
      <c r="PTC14" s="129"/>
      <c r="PTD14" s="129"/>
      <c r="PTE14" s="129"/>
      <c r="PTF14" s="129"/>
      <c r="PTG14" s="129"/>
      <c r="PTH14" s="129"/>
      <c r="PTI14" s="129"/>
      <c r="PTJ14" s="129"/>
      <c r="PTK14" s="129"/>
      <c r="PTL14" s="129"/>
      <c r="PTM14" s="129"/>
      <c r="PTN14" s="129"/>
      <c r="PTO14" s="129"/>
      <c r="PTP14" s="129"/>
      <c r="PTQ14" s="129"/>
      <c r="PTR14" s="129"/>
      <c r="PTS14" s="129"/>
      <c r="PTT14" s="129"/>
      <c r="PTU14" s="129"/>
      <c r="PTV14" s="129"/>
      <c r="PTW14" s="129"/>
      <c r="PTX14" s="129"/>
      <c r="PTY14" s="129"/>
      <c r="PTZ14" s="129"/>
      <c r="PUA14" s="129"/>
      <c r="PUB14" s="129"/>
      <c r="PUC14" s="129"/>
      <c r="PUD14" s="129"/>
      <c r="PUE14" s="129"/>
      <c r="PUF14" s="129"/>
      <c r="PUG14" s="129"/>
      <c r="PUH14" s="129"/>
      <c r="PUI14" s="129"/>
      <c r="PUJ14" s="129"/>
      <c r="PUK14" s="129"/>
      <c r="PUL14" s="129"/>
      <c r="PUM14" s="129"/>
      <c r="PUN14" s="129"/>
      <c r="PUO14" s="129"/>
      <c r="PUP14" s="129"/>
      <c r="PUQ14" s="129"/>
      <c r="PUR14" s="129"/>
      <c r="PUS14" s="129"/>
      <c r="PUT14" s="129"/>
      <c r="PUU14" s="129"/>
      <c r="PUV14" s="129"/>
      <c r="PUW14" s="129"/>
      <c r="PUX14" s="129"/>
      <c r="PUY14" s="129"/>
      <c r="PUZ14" s="129"/>
      <c r="PVA14" s="129"/>
      <c r="PVB14" s="129"/>
      <c r="PVC14" s="129"/>
      <c r="PVD14" s="129"/>
      <c r="PVE14" s="129"/>
      <c r="PVF14" s="129"/>
      <c r="PVG14" s="129"/>
      <c r="PVH14" s="129"/>
      <c r="PVI14" s="129"/>
      <c r="PVJ14" s="129"/>
      <c r="PVK14" s="129"/>
      <c r="PVL14" s="129"/>
      <c r="PVM14" s="129"/>
      <c r="PVN14" s="129"/>
      <c r="PVO14" s="129"/>
      <c r="PVP14" s="129"/>
      <c r="PVQ14" s="129"/>
      <c r="PVR14" s="129"/>
      <c r="PVS14" s="129"/>
      <c r="PVT14" s="129"/>
      <c r="PVU14" s="129"/>
      <c r="PVV14" s="129"/>
      <c r="PVW14" s="129"/>
      <c r="PVX14" s="129"/>
      <c r="PVY14" s="129"/>
      <c r="PVZ14" s="129"/>
      <c r="PWA14" s="129"/>
      <c r="PWB14" s="129"/>
      <c r="PWC14" s="129"/>
      <c r="PWD14" s="129"/>
      <c r="PWE14" s="129"/>
      <c r="PWF14" s="129"/>
      <c r="PWG14" s="129"/>
      <c r="PWH14" s="129"/>
      <c r="PWI14" s="129"/>
      <c r="PWJ14" s="129"/>
      <c r="PWK14" s="129"/>
      <c r="PWL14" s="129"/>
      <c r="PWM14" s="129"/>
      <c r="PWN14" s="129"/>
      <c r="PWO14" s="129"/>
      <c r="PWP14" s="129"/>
      <c r="PWQ14" s="129"/>
      <c r="PWR14" s="129"/>
      <c r="PWS14" s="129"/>
      <c r="PWT14" s="129"/>
      <c r="PWU14" s="129"/>
      <c r="PWV14" s="129"/>
      <c r="PWW14" s="129"/>
      <c r="PWX14" s="129"/>
      <c r="PWY14" s="129"/>
      <c r="PWZ14" s="129"/>
      <c r="PXA14" s="129"/>
      <c r="PXB14" s="129"/>
      <c r="PXC14" s="129"/>
      <c r="PXD14" s="129"/>
      <c r="PXE14" s="129"/>
      <c r="PXF14" s="129"/>
      <c r="PXG14" s="129"/>
      <c r="PXH14" s="129"/>
      <c r="PXI14" s="129"/>
      <c r="PXJ14" s="129"/>
      <c r="PXK14" s="129"/>
      <c r="PXL14" s="129"/>
      <c r="PXM14" s="129"/>
      <c r="PXN14" s="129"/>
      <c r="PXO14" s="129"/>
      <c r="PXP14" s="129"/>
      <c r="PXQ14" s="129"/>
      <c r="PXR14" s="129"/>
      <c r="PXS14" s="129"/>
      <c r="PXT14" s="129"/>
      <c r="PXU14" s="129"/>
      <c r="PXV14" s="129"/>
      <c r="PXW14" s="129"/>
      <c r="PXX14" s="129"/>
      <c r="PXY14" s="129"/>
      <c r="PXZ14" s="129"/>
      <c r="PYA14" s="129"/>
      <c r="PYB14" s="129"/>
      <c r="PYC14" s="129"/>
      <c r="PYD14" s="129"/>
      <c r="PYE14" s="129"/>
      <c r="PYF14" s="129"/>
      <c r="PYG14" s="129"/>
      <c r="PYH14" s="129"/>
      <c r="PYI14" s="129"/>
      <c r="PYJ14" s="129"/>
      <c r="PYK14" s="129"/>
      <c r="PYL14" s="129"/>
      <c r="PYM14" s="129"/>
      <c r="PYN14" s="129"/>
      <c r="PYO14" s="129"/>
      <c r="PYP14" s="129"/>
      <c r="PYQ14" s="129"/>
      <c r="PYR14" s="129"/>
      <c r="PYS14" s="129"/>
      <c r="PYT14" s="129"/>
      <c r="PYU14" s="129"/>
      <c r="PYV14" s="129"/>
      <c r="PYW14" s="129"/>
      <c r="PYX14" s="129"/>
      <c r="PYY14" s="129"/>
      <c r="PYZ14" s="129"/>
      <c r="PZA14" s="129"/>
      <c r="PZB14" s="129"/>
      <c r="PZC14" s="129"/>
      <c r="PZD14" s="129"/>
      <c r="PZE14" s="129"/>
      <c r="PZF14" s="129"/>
      <c r="PZG14" s="129"/>
      <c r="PZH14" s="129"/>
      <c r="PZI14" s="129"/>
      <c r="PZJ14" s="129"/>
      <c r="PZK14" s="129"/>
      <c r="PZL14" s="129"/>
      <c r="PZM14" s="129"/>
      <c r="PZN14" s="129"/>
      <c r="PZO14" s="129"/>
      <c r="PZP14" s="129"/>
      <c r="PZQ14" s="129"/>
      <c r="PZR14" s="129"/>
      <c r="PZS14" s="129"/>
      <c r="PZT14" s="129"/>
      <c r="PZU14" s="129"/>
      <c r="PZV14" s="129"/>
      <c r="PZW14" s="129"/>
      <c r="PZX14" s="129"/>
      <c r="PZY14" s="129"/>
      <c r="PZZ14" s="129"/>
      <c r="QAA14" s="129"/>
      <c r="QAB14" s="129"/>
      <c r="QAC14" s="129"/>
      <c r="QAD14" s="129"/>
      <c r="QAE14" s="129"/>
      <c r="QAF14" s="129"/>
      <c r="QAG14" s="129"/>
      <c r="QAH14" s="129"/>
      <c r="QAI14" s="129"/>
      <c r="QAJ14" s="129"/>
      <c r="QAK14" s="129"/>
      <c r="QAL14" s="129"/>
      <c r="QAM14" s="129"/>
      <c r="QAN14" s="129"/>
      <c r="QAO14" s="129"/>
      <c r="QAP14" s="129"/>
      <c r="QAQ14" s="129"/>
      <c r="QAR14" s="129"/>
      <c r="QAS14" s="129"/>
      <c r="QAT14" s="129"/>
      <c r="QAU14" s="129"/>
      <c r="QAV14" s="129"/>
      <c r="QAW14" s="129"/>
      <c r="QAX14" s="129"/>
      <c r="QAY14" s="129"/>
      <c r="QAZ14" s="129"/>
      <c r="QBA14" s="129"/>
      <c r="QBB14" s="129"/>
      <c r="QBC14" s="129"/>
      <c r="QBD14" s="129"/>
      <c r="QBE14" s="129"/>
      <c r="QBF14" s="129"/>
      <c r="QBG14" s="129"/>
      <c r="QBH14" s="129"/>
      <c r="QBI14" s="129"/>
      <c r="QBJ14" s="129"/>
      <c r="QBK14" s="129"/>
      <c r="QBL14" s="129"/>
      <c r="QBM14" s="129"/>
      <c r="QBN14" s="129"/>
      <c r="QBO14" s="129"/>
      <c r="QBP14" s="129"/>
      <c r="QBQ14" s="129"/>
      <c r="QBR14" s="129"/>
      <c r="QBS14" s="129"/>
      <c r="QBT14" s="129"/>
      <c r="QBU14" s="129"/>
      <c r="QBV14" s="129"/>
      <c r="QBW14" s="129"/>
      <c r="QBX14" s="129"/>
      <c r="QBY14" s="129"/>
      <c r="QBZ14" s="129"/>
      <c r="QCA14" s="129"/>
      <c r="QCB14" s="129"/>
      <c r="QCC14" s="129"/>
      <c r="QCD14" s="129"/>
      <c r="QCE14" s="129"/>
      <c r="QCF14" s="129"/>
      <c r="QCG14" s="129"/>
      <c r="QCH14" s="129"/>
      <c r="QCI14" s="129"/>
      <c r="QCJ14" s="129"/>
      <c r="QCK14" s="129"/>
      <c r="QCL14" s="129"/>
      <c r="QCM14" s="129"/>
      <c r="QCN14" s="129"/>
      <c r="QCO14" s="129"/>
      <c r="QCP14" s="129"/>
      <c r="QCQ14" s="129"/>
      <c r="QCR14" s="129"/>
      <c r="QCS14" s="129"/>
      <c r="QCT14" s="129"/>
      <c r="QCU14" s="129"/>
      <c r="QCV14" s="129"/>
      <c r="QCW14" s="129"/>
      <c r="QCX14" s="129"/>
      <c r="QCY14" s="129"/>
      <c r="QCZ14" s="129"/>
      <c r="QDA14" s="129"/>
      <c r="QDB14" s="129"/>
      <c r="QDC14" s="129"/>
      <c r="QDD14" s="129"/>
      <c r="QDE14" s="129"/>
      <c r="QDF14" s="129"/>
      <c r="QDG14" s="129"/>
      <c r="QDH14" s="129"/>
      <c r="QDI14" s="129"/>
      <c r="QDJ14" s="129"/>
      <c r="QDK14" s="129"/>
      <c r="QDL14" s="129"/>
      <c r="QDM14" s="129"/>
      <c r="QDN14" s="129"/>
      <c r="QDO14" s="129"/>
      <c r="QDP14" s="129"/>
      <c r="QDQ14" s="129"/>
      <c r="QDR14" s="129"/>
      <c r="QDS14" s="129"/>
      <c r="QDT14" s="129"/>
      <c r="QDU14" s="129"/>
      <c r="QDV14" s="129"/>
      <c r="QDW14" s="129"/>
      <c r="QDX14" s="129"/>
      <c r="QDY14" s="129"/>
      <c r="QDZ14" s="129"/>
      <c r="QEA14" s="129"/>
      <c r="QEB14" s="129"/>
      <c r="QEC14" s="129"/>
      <c r="QED14" s="129"/>
      <c r="QEE14" s="129"/>
      <c r="QEF14" s="129"/>
      <c r="QEG14" s="129"/>
      <c r="QEH14" s="129"/>
      <c r="QEI14" s="129"/>
      <c r="QEJ14" s="129"/>
      <c r="QEK14" s="129"/>
      <c r="QEL14" s="129"/>
      <c r="QEM14" s="129"/>
      <c r="QEN14" s="129"/>
      <c r="QEO14" s="129"/>
      <c r="QEP14" s="129"/>
      <c r="QEQ14" s="129"/>
      <c r="QER14" s="129"/>
      <c r="QES14" s="129"/>
      <c r="QET14" s="129"/>
      <c r="QEU14" s="129"/>
      <c r="QEV14" s="129"/>
      <c r="QEW14" s="129"/>
      <c r="QEX14" s="129"/>
      <c r="QEY14" s="129"/>
      <c r="QEZ14" s="129"/>
      <c r="QFA14" s="129"/>
      <c r="QFB14" s="129"/>
      <c r="QFC14" s="129"/>
      <c r="QFD14" s="129"/>
      <c r="QFE14" s="129"/>
      <c r="QFF14" s="129"/>
      <c r="QFG14" s="129"/>
      <c r="QFH14" s="129"/>
      <c r="QFI14" s="129"/>
      <c r="QFJ14" s="129"/>
      <c r="QFK14" s="129"/>
      <c r="QFL14" s="129"/>
      <c r="QFM14" s="129"/>
      <c r="QFN14" s="129"/>
      <c r="QFO14" s="129"/>
      <c r="QFP14" s="129"/>
      <c r="QFQ14" s="129"/>
      <c r="QFR14" s="129"/>
      <c r="QFS14" s="129"/>
      <c r="QFT14" s="129"/>
      <c r="QFU14" s="129"/>
      <c r="QFV14" s="129"/>
      <c r="QFW14" s="129"/>
      <c r="QFX14" s="129"/>
      <c r="QFY14" s="129"/>
      <c r="QFZ14" s="129"/>
      <c r="QGA14" s="129"/>
      <c r="QGB14" s="129"/>
      <c r="QGC14" s="129"/>
      <c r="QGD14" s="129"/>
      <c r="QGE14" s="129"/>
      <c r="QGF14" s="129"/>
      <c r="QGG14" s="129"/>
      <c r="QGH14" s="129"/>
      <c r="QGI14" s="129"/>
      <c r="QGJ14" s="129"/>
      <c r="QGK14" s="129"/>
      <c r="QGL14" s="129"/>
      <c r="QGM14" s="129"/>
      <c r="QGN14" s="129"/>
      <c r="QGO14" s="129"/>
      <c r="QGP14" s="129"/>
      <c r="QGQ14" s="129"/>
      <c r="QGR14" s="129"/>
      <c r="QGS14" s="129"/>
      <c r="QGT14" s="129"/>
      <c r="QGU14" s="129"/>
      <c r="QGV14" s="129"/>
      <c r="QGW14" s="129"/>
      <c r="QGX14" s="129"/>
      <c r="QGY14" s="129"/>
      <c r="QGZ14" s="129"/>
      <c r="QHA14" s="129"/>
      <c r="QHB14" s="129"/>
      <c r="QHC14" s="129"/>
      <c r="QHD14" s="129"/>
      <c r="QHE14" s="129"/>
      <c r="QHF14" s="129"/>
      <c r="QHG14" s="129"/>
      <c r="QHH14" s="129"/>
      <c r="QHI14" s="129"/>
      <c r="QHJ14" s="129"/>
      <c r="QHK14" s="129"/>
      <c r="QHL14" s="129"/>
      <c r="QHM14" s="129"/>
      <c r="QHN14" s="129"/>
      <c r="QHO14" s="129"/>
      <c r="QHP14" s="129"/>
      <c r="QHQ14" s="129"/>
      <c r="QHR14" s="129"/>
      <c r="QHS14" s="129"/>
      <c r="QHT14" s="129"/>
      <c r="QHU14" s="129"/>
      <c r="QHV14" s="129"/>
      <c r="QHW14" s="129"/>
      <c r="QHX14" s="129"/>
      <c r="QHY14" s="129"/>
      <c r="QHZ14" s="129"/>
      <c r="QIA14" s="129"/>
      <c r="QIB14" s="129"/>
      <c r="QIC14" s="129"/>
      <c r="QID14" s="129"/>
      <c r="QIE14" s="129"/>
      <c r="QIF14" s="129"/>
      <c r="QIG14" s="129"/>
      <c r="QIH14" s="129"/>
      <c r="QII14" s="129"/>
      <c r="QIJ14" s="129"/>
      <c r="QIK14" s="129"/>
      <c r="QIL14" s="129"/>
      <c r="QIM14" s="129"/>
      <c r="QIN14" s="129"/>
      <c r="QIO14" s="129"/>
      <c r="QIP14" s="129"/>
      <c r="QIQ14" s="129"/>
      <c r="QIR14" s="129"/>
      <c r="QIS14" s="129"/>
      <c r="QIT14" s="129"/>
      <c r="QIU14" s="129"/>
      <c r="QIV14" s="129"/>
      <c r="QIW14" s="129"/>
      <c r="QIX14" s="129"/>
      <c r="QIY14" s="129"/>
      <c r="QIZ14" s="129"/>
      <c r="QJA14" s="129"/>
      <c r="QJB14" s="129"/>
      <c r="QJC14" s="129"/>
      <c r="QJD14" s="129"/>
      <c r="QJE14" s="129"/>
      <c r="QJF14" s="129"/>
      <c r="QJG14" s="129"/>
      <c r="QJH14" s="129"/>
      <c r="QJI14" s="129"/>
      <c r="QJJ14" s="129"/>
      <c r="QJK14" s="129"/>
      <c r="QJL14" s="129"/>
      <c r="QJM14" s="129"/>
      <c r="QJN14" s="129"/>
      <c r="QJO14" s="129"/>
      <c r="QJP14" s="129"/>
      <c r="QJQ14" s="129"/>
      <c r="QJR14" s="129"/>
      <c r="QJS14" s="129"/>
      <c r="QJT14" s="129"/>
      <c r="QJU14" s="129"/>
      <c r="QJV14" s="129"/>
      <c r="QJW14" s="129"/>
      <c r="QJX14" s="129"/>
      <c r="QJY14" s="129"/>
      <c r="QJZ14" s="129"/>
      <c r="QKA14" s="129"/>
      <c r="QKB14" s="129"/>
      <c r="QKC14" s="129"/>
      <c r="QKD14" s="129"/>
      <c r="QKE14" s="129"/>
      <c r="QKF14" s="129"/>
      <c r="QKG14" s="129"/>
      <c r="QKH14" s="129"/>
      <c r="QKI14" s="129"/>
      <c r="QKJ14" s="129"/>
      <c r="QKK14" s="129"/>
      <c r="QKL14" s="129"/>
      <c r="QKM14" s="129"/>
      <c r="QKN14" s="129"/>
      <c r="QKO14" s="129"/>
      <c r="QKP14" s="129"/>
      <c r="QKQ14" s="129"/>
      <c r="QKR14" s="129"/>
      <c r="QKS14" s="129"/>
      <c r="QKT14" s="129"/>
      <c r="QKU14" s="129"/>
      <c r="QKV14" s="129"/>
      <c r="QKW14" s="129"/>
      <c r="QKX14" s="129"/>
      <c r="QKY14" s="129"/>
      <c r="QKZ14" s="129"/>
      <c r="QLA14" s="129"/>
      <c r="QLB14" s="129"/>
      <c r="QLC14" s="129"/>
      <c r="QLD14" s="129"/>
      <c r="QLE14" s="129"/>
      <c r="QLF14" s="129"/>
      <c r="QLG14" s="129"/>
      <c r="QLH14" s="129"/>
      <c r="QLI14" s="129"/>
      <c r="QLJ14" s="129"/>
      <c r="QLK14" s="129"/>
      <c r="QLL14" s="129"/>
      <c r="QLM14" s="129"/>
      <c r="QLN14" s="129"/>
      <c r="QLO14" s="129"/>
      <c r="QLP14" s="129"/>
      <c r="QLQ14" s="129"/>
      <c r="QLR14" s="129"/>
      <c r="QLS14" s="129"/>
      <c r="QLT14" s="129"/>
      <c r="QLU14" s="129"/>
      <c r="QLV14" s="129"/>
      <c r="QLW14" s="129"/>
      <c r="QLX14" s="129"/>
      <c r="QLY14" s="129"/>
      <c r="QLZ14" s="129"/>
      <c r="QMA14" s="129"/>
      <c r="QMB14" s="129"/>
      <c r="QMC14" s="129"/>
      <c r="QMD14" s="129"/>
      <c r="QME14" s="129"/>
      <c r="QMF14" s="129"/>
      <c r="QMG14" s="129"/>
      <c r="QMH14" s="129"/>
      <c r="QMI14" s="129"/>
      <c r="QMJ14" s="129"/>
      <c r="QMK14" s="129"/>
      <c r="QML14" s="129"/>
      <c r="QMM14" s="129"/>
      <c r="QMN14" s="129"/>
      <c r="QMO14" s="129"/>
      <c r="QMP14" s="129"/>
      <c r="QMQ14" s="129"/>
      <c r="QMR14" s="129"/>
      <c r="QMS14" s="129"/>
      <c r="QMT14" s="129"/>
      <c r="QMU14" s="129"/>
      <c r="QMV14" s="129"/>
      <c r="QMW14" s="129"/>
      <c r="QMX14" s="129"/>
      <c r="QMY14" s="129"/>
      <c r="QMZ14" s="129"/>
      <c r="QNA14" s="129"/>
      <c r="QNB14" s="129"/>
      <c r="QNC14" s="129"/>
      <c r="QND14" s="129"/>
      <c r="QNE14" s="129"/>
      <c r="QNF14" s="129"/>
      <c r="QNG14" s="129"/>
      <c r="QNH14" s="129"/>
      <c r="QNI14" s="129"/>
      <c r="QNJ14" s="129"/>
      <c r="QNK14" s="129"/>
      <c r="QNL14" s="129"/>
      <c r="QNM14" s="129"/>
      <c r="QNN14" s="129"/>
      <c r="QNO14" s="129"/>
      <c r="QNP14" s="129"/>
      <c r="QNQ14" s="129"/>
      <c r="QNR14" s="129"/>
      <c r="QNS14" s="129"/>
      <c r="QNT14" s="129"/>
      <c r="QNU14" s="129"/>
      <c r="QNV14" s="129"/>
      <c r="QNW14" s="129"/>
      <c r="QNX14" s="129"/>
      <c r="QNY14" s="129"/>
      <c r="QNZ14" s="129"/>
      <c r="QOA14" s="129"/>
      <c r="QOB14" s="129"/>
      <c r="QOC14" s="129"/>
      <c r="QOD14" s="129"/>
      <c r="QOE14" s="129"/>
      <c r="QOF14" s="129"/>
      <c r="QOG14" s="129"/>
      <c r="QOH14" s="129"/>
      <c r="QOI14" s="129"/>
      <c r="QOJ14" s="129"/>
      <c r="QOK14" s="129"/>
      <c r="QOL14" s="129"/>
      <c r="QOM14" s="129"/>
      <c r="QON14" s="129"/>
      <c r="QOO14" s="129"/>
      <c r="QOP14" s="129"/>
      <c r="QOQ14" s="129"/>
      <c r="QOR14" s="129"/>
      <c r="QOS14" s="129"/>
      <c r="QOT14" s="129"/>
      <c r="QOU14" s="129"/>
      <c r="QOV14" s="129"/>
      <c r="QOW14" s="129"/>
      <c r="QOX14" s="129"/>
      <c r="QOY14" s="129"/>
      <c r="QOZ14" s="129"/>
      <c r="QPA14" s="129"/>
      <c r="QPB14" s="129"/>
      <c r="QPC14" s="129"/>
      <c r="QPD14" s="129"/>
      <c r="QPE14" s="129"/>
      <c r="QPF14" s="129"/>
      <c r="QPG14" s="129"/>
      <c r="QPH14" s="129"/>
      <c r="QPI14" s="129"/>
      <c r="QPJ14" s="129"/>
      <c r="QPK14" s="129"/>
      <c r="QPL14" s="129"/>
      <c r="QPM14" s="129"/>
      <c r="QPN14" s="129"/>
      <c r="QPO14" s="129"/>
      <c r="QPP14" s="129"/>
      <c r="QPQ14" s="129"/>
      <c r="QPR14" s="129"/>
      <c r="QPS14" s="129"/>
      <c r="QPT14" s="129"/>
      <c r="QPU14" s="129"/>
      <c r="QPV14" s="129"/>
      <c r="QPW14" s="129"/>
      <c r="QPX14" s="129"/>
      <c r="QPY14" s="129"/>
      <c r="QPZ14" s="129"/>
      <c r="QQA14" s="129"/>
      <c r="QQB14" s="129"/>
      <c r="QQC14" s="129"/>
      <c r="QQD14" s="129"/>
      <c r="QQE14" s="129"/>
      <c r="QQF14" s="129"/>
      <c r="QQG14" s="129"/>
      <c r="QQH14" s="129"/>
      <c r="QQI14" s="129"/>
      <c r="QQJ14" s="129"/>
      <c r="QQK14" s="129"/>
      <c r="QQL14" s="129"/>
      <c r="QQM14" s="129"/>
      <c r="QQN14" s="129"/>
      <c r="QQO14" s="129"/>
      <c r="QQP14" s="129"/>
      <c r="QQQ14" s="129"/>
      <c r="QQR14" s="129"/>
      <c r="QQS14" s="129"/>
      <c r="QQT14" s="129"/>
      <c r="QQU14" s="129"/>
      <c r="QQV14" s="129"/>
      <c r="QQW14" s="129"/>
      <c r="QQX14" s="129"/>
      <c r="QQY14" s="129"/>
      <c r="QQZ14" s="129"/>
      <c r="QRA14" s="129"/>
      <c r="QRB14" s="129"/>
      <c r="QRC14" s="129"/>
      <c r="QRD14" s="129"/>
      <c r="QRE14" s="129"/>
      <c r="QRF14" s="129"/>
      <c r="QRG14" s="129"/>
      <c r="QRH14" s="129"/>
      <c r="QRI14" s="129"/>
      <c r="QRJ14" s="129"/>
      <c r="QRK14" s="129"/>
      <c r="QRL14" s="129"/>
      <c r="QRM14" s="129"/>
      <c r="QRN14" s="129"/>
      <c r="QRO14" s="129"/>
      <c r="QRP14" s="129"/>
      <c r="QRQ14" s="129"/>
      <c r="QRR14" s="129"/>
      <c r="QRS14" s="129"/>
      <c r="QRT14" s="129"/>
      <c r="QRU14" s="129"/>
      <c r="QRV14" s="129"/>
      <c r="QRW14" s="129"/>
      <c r="QRX14" s="129"/>
      <c r="QRY14" s="129"/>
      <c r="QRZ14" s="129"/>
      <c r="QSA14" s="129"/>
      <c r="QSB14" s="129"/>
      <c r="QSC14" s="129"/>
      <c r="QSD14" s="129"/>
      <c r="QSE14" s="129"/>
      <c r="QSF14" s="129"/>
      <c r="QSG14" s="129"/>
      <c r="QSH14" s="129"/>
      <c r="QSI14" s="129"/>
      <c r="QSJ14" s="129"/>
      <c r="QSK14" s="129"/>
      <c r="QSL14" s="129"/>
      <c r="QSM14" s="129"/>
      <c r="QSN14" s="129"/>
      <c r="QSO14" s="129"/>
      <c r="QSP14" s="129"/>
      <c r="QSQ14" s="129"/>
      <c r="QSR14" s="129"/>
      <c r="QSS14" s="129"/>
      <c r="QST14" s="129"/>
      <c r="QSU14" s="129"/>
      <c r="QSV14" s="129"/>
      <c r="QSW14" s="129"/>
      <c r="QSX14" s="129"/>
      <c r="QSY14" s="129"/>
      <c r="QSZ14" s="129"/>
      <c r="QTA14" s="129"/>
      <c r="QTB14" s="129"/>
      <c r="QTC14" s="129"/>
      <c r="QTD14" s="129"/>
      <c r="QTE14" s="129"/>
      <c r="QTF14" s="129"/>
      <c r="QTG14" s="129"/>
      <c r="QTH14" s="129"/>
      <c r="QTI14" s="129"/>
      <c r="QTJ14" s="129"/>
      <c r="QTK14" s="129"/>
      <c r="QTL14" s="129"/>
      <c r="QTM14" s="129"/>
      <c r="QTN14" s="129"/>
      <c r="QTO14" s="129"/>
      <c r="QTP14" s="129"/>
      <c r="QTQ14" s="129"/>
      <c r="QTR14" s="129"/>
      <c r="QTS14" s="129"/>
      <c r="QTT14" s="129"/>
      <c r="QTU14" s="129"/>
      <c r="QTV14" s="129"/>
      <c r="QTW14" s="129"/>
      <c r="QTX14" s="129"/>
      <c r="QTY14" s="129"/>
      <c r="QTZ14" s="129"/>
      <c r="QUA14" s="129"/>
      <c r="QUB14" s="129"/>
      <c r="QUC14" s="129"/>
      <c r="QUD14" s="129"/>
      <c r="QUE14" s="129"/>
      <c r="QUF14" s="129"/>
      <c r="QUG14" s="129"/>
      <c r="QUH14" s="129"/>
      <c r="QUI14" s="129"/>
      <c r="QUJ14" s="129"/>
      <c r="QUK14" s="129"/>
      <c r="QUL14" s="129"/>
      <c r="QUM14" s="129"/>
      <c r="QUN14" s="129"/>
      <c r="QUO14" s="129"/>
      <c r="QUP14" s="129"/>
      <c r="QUQ14" s="129"/>
      <c r="QUR14" s="129"/>
      <c r="QUS14" s="129"/>
      <c r="QUT14" s="129"/>
      <c r="QUU14" s="129"/>
      <c r="QUV14" s="129"/>
      <c r="QUW14" s="129"/>
      <c r="QUX14" s="129"/>
      <c r="QUY14" s="129"/>
      <c r="QUZ14" s="129"/>
      <c r="QVA14" s="129"/>
      <c r="QVB14" s="129"/>
      <c r="QVC14" s="129"/>
      <c r="QVD14" s="129"/>
      <c r="QVE14" s="129"/>
      <c r="QVF14" s="129"/>
      <c r="QVG14" s="129"/>
      <c r="QVH14" s="129"/>
      <c r="QVI14" s="129"/>
      <c r="QVJ14" s="129"/>
      <c r="QVK14" s="129"/>
      <c r="QVL14" s="129"/>
      <c r="QVM14" s="129"/>
      <c r="QVN14" s="129"/>
      <c r="QVO14" s="129"/>
      <c r="QVP14" s="129"/>
      <c r="QVQ14" s="129"/>
      <c r="QVR14" s="129"/>
      <c r="QVS14" s="129"/>
      <c r="QVT14" s="129"/>
      <c r="QVU14" s="129"/>
      <c r="QVV14" s="129"/>
      <c r="QVW14" s="129"/>
      <c r="QVX14" s="129"/>
      <c r="QVY14" s="129"/>
      <c r="QVZ14" s="129"/>
      <c r="QWA14" s="129"/>
      <c r="QWB14" s="129"/>
      <c r="QWC14" s="129"/>
      <c r="QWD14" s="129"/>
      <c r="QWE14" s="129"/>
      <c r="QWF14" s="129"/>
      <c r="QWG14" s="129"/>
      <c r="QWH14" s="129"/>
      <c r="QWI14" s="129"/>
      <c r="QWJ14" s="129"/>
      <c r="QWK14" s="129"/>
      <c r="QWL14" s="129"/>
      <c r="QWM14" s="129"/>
      <c r="QWN14" s="129"/>
      <c r="QWO14" s="129"/>
      <c r="QWP14" s="129"/>
      <c r="QWQ14" s="129"/>
      <c r="QWR14" s="129"/>
      <c r="QWS14" s="129"/>
      <c r="QWT14" s="129"/>
      <c r="QWU14" s="129"/>
      <c r="QWV14" s="129"/>
      <c r="QWW14" s="129"/>
      <c r="QWX14" s="129"/>
      <c r="QWY14" s="129"/>
      <c r="QWZ14" s="129"/>
      <c r="QXA14" s="129"/>
      <c r="QXB14" s="129"/>
      <c r="QXC14" s="129"/>
      <c r="QXD14" s="129"/>
      <c r="QXE14" s="129"/>
      <c r="QXF14" s="129"/>
      <c r="QXG14" s="129"/>
      <c r="QXH14" s="129"/>
      <c r="QXI14" s="129"/>
      <c r="QXJ14" s="129"/>
      <c r="QXK14" s="129"/>
      <c r="QXL14" s="129"/>
      <c r="QXM14" s="129"/>
      <c r="QXN14" s="129"/>
      <c r="QXO14" s="129"/>
      <c r="QXP14" s="129"/>
      <c r="QXQ14" s="129"/>
      <c r="QXR14" s="129"/>
      <c r="QXS14" s="129"/>
      <c r="QXT14" s="129"/>
      <c r="QXU14" s="129"/>
      <c r="QXV14" s="129"/>
      <c r="QXW14" s="129"/>
      <c r="QXX14" s="129"/>
      <c r="QXY14" s="129"/>
      <c r="QXZ14" s="129"/>
      <c r="QYA14" s="129"/>
      <c r="QYB14" s="129"/>
      <c r="QYC14" s="129"/>
      <c r="QYD14" s="129"/>
      <c r="QYE14" s="129"/>
      <c r="QYF14" s="129"/>
      <c r="QYG14" s="129"/>
      <c r="QYH14" s="129"/>
      <c r="QYI14" s="129"/>
      <c r="QYJ14" s="129"/>
      <c r="QYK14" s="129"/>
      <c r="QYL14" s="129"/>
      <c r="QYM14" s="129"/>
      <c r="QYN14" s="129"/>
      <c r="QYO14" s="129"/>
      <c r="QYP14" s="129"/>
      <c r="QYQ14" s="129"/>
      <c r="QYR14" s="129"/>
      <c r="QYS14" s="129"/>
      <c r="QYT14" s="129"/>
      <c r="QYU14" s="129"/>
      <c r="QYV14" s="129"/>
      <c r="QYW14" s="129"/>
      <c r="QYX14" s="129"/>
      <c r="QYY14" s="129"/>
      <c r="QYZ14" s="129"/>
      <c r="QZA14" s="129"/>
      <c r="QZB14" s="129"/>
      <c r="QZC14" s="129"/>
      <c r="QZD14" s="129"/>
      <c r="QZE14" s="129"/>
      <c r="QZF14" s="129"/>
      <c r="QZG14" s="129"/>
      <c r="QZH14" s="129"/>
      <c r="QZI14" s="129"/>
      <c r="QZJ14" s="129"/>
      <c r="QZK14" s="129"/>
      <c r="QZL14" s="129"/>
      <c r="QZM14" s="129"/>
      <c r="QZN14" s="129"/>
      <c r="QZO14" s="129"/>
      <c r="QZP14" s="129"/>
      <c r="QZQ14" s="129"/>
      <c r="QZR14" s="129"/>
      <c r="QZS14" s="129"/>
      <c r="QZT14" s="129"/>
      <c r="QZU14" s="129"/>
      <c r="QZV14" s="129"/>
      <c r="QZW14" s="129"/>
      <c r="QZX14" s="129"/>
      <c r="QZY14" s="129"/>
      <c r="QZZ14" s="129"/>
      <c r="RAA14" s="129"/>
      <c r="RAB14" s="129"/>
      <c r="RAC14" s="129"/>
      <c r="RAD14" s="129"/>
      <c r="RAE14" s="129"/>
      <c r="RAF14" s="129"/>
      <c r="RAG14" s="129"/>
      <c r="RAH14" s="129"/>
      <c r="RAI14" s="129"/>
      <c r="RAJ14" s="129"/>
      <c r="RAK14" s="129"/>
      <c r="RAL14" s="129"/>
      <c r="RAM14" s="129"/>
      <c r="RAN14" s="129"/>
      <c r="RAO14" s="129"/>
      <c r="RAP14" s="129"/>
      <c r="RAQ14" s="129"/>
      <c r="RAR14" s="129"/>
      <c r="RAS14" s="129"/>
      <c r="RAT14" s="129"/>
      <c r="RAU14" s="129"/>
      <c r="RAV14" s="129"/>
      <c r="RAW14" s="129"/>
      <c r="RAX14" s="129"/>
      <c r="RAY14" s="129"/>
      <c r="RAZ14" s="129"/>
      <c r="RBA14" s="129"/>
      <c r="RBB14" s="129"/>
      <c r="RBC14" s="129"/>
      <c r="RBD14" s="129"/>
      <c r="RBE14" s="129"/>
      <c r="RBF14" s="129"/>
      <c r="RBG14" s="129"/>
      <c r="RBH14" s="129"/>
      <c r="RBI14" s="129"/>
      <c r="RBJ14" s="129"/>
      <c r="RBK14" s="129"/>
      <c r="RBL14" s="129"/>
      <c r="RBM14" s="129"/>
      <c r="RBN14" s="129"/>
      <c r="RBO14" s="129"/>
      <c r="RBP14" s="129"/>
      <c r="RBQ14" s="129"/>
      <c r="RBR14" s="129"/>
      <c r="RBS14" s="129"/>
      <c r="RBT14" s="129"/>
      <c r="RBU14" s="129"/>
      <c r="RBV14" s="129"/>
      <c r="RBW14" s="129"/>
      <c r="RBX14" s="129"/>
      <c r="RBY14" s="129"/>
      <c r="RBZ14" s="129"/>
      <c r="RCA14" s="129"/>
      <c r="RCB14" s="129"/>
      <c r="RCC14" s="129"/>
      <c r="RCD14" s="129"/>
      <c r="RCE14" s="129"/>
      <c r="RCF14" s="129"/>
      <c r="RCG14" s="129"/>
      <c r="RCH14" s="129"/>
      <c r="RCI14" s="129"/>
      <c r="RCJ14" s="129"/>
      <c r="RCK14" s="129"/>
      <c r="RCL14" s="129"/>
      <c r="RCM14" s="129"/>
      <c r="RCN14" s="129"/>
      <c r="RCO14" s="129"/>
      <c r="RCP14" s="129"/>
      <c r="RCQ14" s="129"/>
      <c r="RCR14" s="129"/>
      <c r="RCS14" s="129"/>
      <c r="RCT14" s="129"/>
      <c r="RCU14" s="129"/>
      <c r="RCV14" s="129"/>
      <c r="RCW14" s="129"/>
      <c r="RCX14" s="129"/>
      <c r="RCY14" s="129"/>
      <c r="RCZ14" s="129"/>
      <c r="RDA14" s="129"/>
      <c r="RDB14" s="129"/>
      <c r="RDC14" s="129"/>
      <c r="RDD14" s="129"/>
      <c r="RDE14" s="129"/>
      <c r="RDF14" s="129"/>
      <c r="RDG14" s="129"/>
      <c r="RDH14" s="129"/>
      <c r="RDI14" s="129"/>
      <c r="RDJ14" s="129"/>
      <c r="RDK14" s="129"/>
      <c r="RDL14" s="129"/>
      <c r="RDM14" s="129"/>
      <c r="RDN14" s="129"/>
      <c r="RDO14" s="129"/>
      <c r="RDP14" s="129"/>
      <c r="RDQ14" s="129"/>
      <c r="RDR14" s="129"/>
      <c r="RDS14" s="129"/>
      <c r="RDT14" s="129"/>
      <c r="RDU14" s="129"/>
      <c r="RDV14" s="129"/>
      <c r="RDW14" s="129"/>
      <c r="RDX14" s="129"/>
      <c r="RDY14" s="129"/>
      <c r="RDZ14" s="129"/>
      <c r="REA14" s="129"/>
      <c r="REB14" s="129"/>
      <c r="REC14" s="129"/>
      <c r="RED14" s="129"/>
      <c r="REE14" s="129"/>
      <c r="REF14" s="129"/>
      <c r="REG14" s="129"/>
      <c r="REH14" s="129"/>
      <c r="REI14" s="129"/>
      <c r="REJ14" s="129"/>
      <c r="REK14" s="129"/>
      <c r="REL14" s="129"/>
      <c r="REM14" s="129"/>
      <c r="REN14" s="129"/>
      <c r="REO14" s="129"/>
      <c r="REP14" s="129"/>
      <c r="REQ14" s="129"/>
      <c r="RER14" s="129"/>
      <c r="RES14" s="129"/>
      <c r="RET14" s="129"/>
      <c r="REU14" s="129"/>
      <c r="REV14" s="129"/>
      <c r="REW14" s="129"/>
      <c r="REX14" s="129"/>
      <c r="REY14" s="129"/>
      <c r="REZ14" s="129"/>
      <c r="RFA14" s="129"/>
      <c r="RFB14" s="129"/>
      <c r="RFC14" s="129"/>
      <c r="RFD14" s="129"/>
      <c r="RFE14" s="129"/>
      <c r="RFF14" s="129"/>
      <c r="RFG14" s="129"/>
      <c r="RFH14" s="129"/>
      <c r="RFI14" s="129"/>
      <c r="RFJ14" s="129"/>
      <c r="RFK14" s="129"/>
      <c r="RFL14" s="129"/>
      <c r="RFM14" s="129"/>
      <c r="RFN14" s="129"/>
      <c r="RFO14" s="129"/>
      <c r="RFP14" s="129"/>
      <c r="RFQ14" s="129"/>
      <c r="RFR14" s="129"/>
      <c r="RFS14" s="129"/>
      <c r="RFT14" s="129"/>
      <c r="RFU14" s="129"/>
      <c r="RFV14" s="129"/>
      <c r="RFW14" s="129"/>
      <c r="RFX14" s="129"/>
      <c r="RFY14" s="129"/>
      <c r="RFZ14" s="129"/>
      <c r="RGA14" s="129"/>
      <c r="RGB14" s="129"/>
      <c r="RGC14" s="129"/>
      <c r="RGD14" s="129"/>
      <c r="RGE14" s="129"/>
      <c r="RGF14" s="129"/>
      <c r="RGG14" s="129"/>
      <c r="RGH14" s="129"/>
      <c r="RGI14" s="129"/>
      <c r="RGJ14" s="129"/>
      <c r="RGK14" s="129"/>
      <c r="RGL14" s="129"/>
      <c r="RGM14" s="129"/>
      <c r="RGN14" s="129"/>
      <c r="RGO14" s="129"/>
      <c r="RGP14" s="129"/>
      <c r="RGQ14" s="129"/>
      <c r="RGR14" s="129"/>
      <c r="RGS14" s="129"/>
      <c r="RGT14" s="129"/>
      <c r="RGU14" s="129"/>
      <c r="RGV14" s="129"/>
      <c r="RGW14" s="129"/>
      <c r="RGX14" s="129"/>
      <c r="RGY14" s="129"/>
      <c r="RGZ14" s="129"/>
      <c r="RHA14" s="129"/>
      <c r="RHB14" s="129"/>
      <c r="RHC14" s="129"/>
      <c r="RHD14" s="129"/>
      <c r="RHE14" s="129"/>
      <c r="RHF14" s="129"/>
      <c r="RHG14" s="129"/>
      <c r="RHH14" s="129"/>
      <c r="RHI14" s="129"/>
      <c r="RHJ14" s="129"/>
      <c r="RHK14" s="129"/>
      <c r="RHL14" s="129"/>
      <c r="RHM14" s="129"/>
      <c r="RHN14" s="129"/>
      <c r="RHO14" s="129"/>
      <c r="RHP14" s="129"/>
      <c r="RHQ14" s="129"/>
      <c r="RHR14" s="129"/>
      <c r="RHS14" s="129"/>
      <c r="RHT14" s="129"/>
      <c r="RHU14" s="129"/>
      <c r="RHV14" s="129"/>
      <c r="RHW14" s="129"/>
      <c r="RHX14" s="129"/>
      <c r="RHY14" s="129"/>
      <c r="RHZ14" s="129"/>
      <c r="RIA14" s="129"/>
      <c r="RIB14" s="129"/>
      <c r="RIC14" s="129"/>
      <c r="RID14" s="129"/>
      <c r="RIE14" s="129"/>
      <c r="RIF14" s="129"/>
      <c r="RIG14" s="129"/>
      <c r="RIH14" s="129"/>
      <c r="RII14" s="129"/>
      <c r="RIJ14" s="129"/>
      <c r="RIK14" s="129"/>
      <c r="RIL14" s="129"/>
      <c r="RIM14" s="129"/>
      <c r="RIN14" s="129"/>
      <c r="RIO14" s="129"/>
      <c r="RIP14" s="129"/>
      <c r="RIQ14" s="129"/>
      <c r="RIR14" s="129"/>
      <c r="RIS14" s="129"/>
      <c r="RIT14" s="129"/>
      <c r="RIU14" s="129"/>
      <c r="RIV14" s="129"/>
      <c r="RIW14" s="129"/>
      <c r="RIX14" s="129"/>
      <c r="RIY14" s="129"/>
      <c r="RIZ14" s="129"/>
      <c r="RJA14" s="129"/>
      <c r="RJB14" s="129"/>
      <c r="RJC14" s="129"/>
      <c r="RJD14" s="129"/>
      <c r="RJE14" s="129"/>
      <c r="RJF14" s="129"/>
      <c r="RJG14" s="129"/>
      <c r="RJH14" s="129"/>
      <c r="RJI14" s="129"/>
      <c r="RJJ14" s="129"/>
      <c r="RJK14" s="129"/>
      <c r="RJL14" s="129"/>
      <c r="RJM14" s="129"/>
      <c r="RJN14" s="129"/>
      <c r="RJO14" s="129"/>
      <c r="RJP14" s="129"/>
      <c r="RJQ14" s="129"/>
      <c r="RJR14" s="129"/>
      <c r="RJS14" s="129"/>
      <c r="RJT14" s="129"/>
      <c r="RJU14" s="129"/>
      <c r="RJV14" s="129"/>
      <c r="RJW14" s="129"/>
      <c r="RJX14" s="129"/>
      <c r="RJY14" s="129"/>
      <c r="RJZ14" s="129"/>
      <c r="RKA14" s="129"/>
      <c r="RKB14" s="129"/>
      <c r="RKC14" s="129"/>
      <c r="RKD14" s="129"/>
      <c r="RKE14" s="129"/>
      <c r="RKF14" s="129"/>
      <c r="RKG14" s="129"/>
      <c r="RKH14" s="129"/>
      <c r="RKI14" s="129"/>
      <c r="RKJ14" s="129"/>
      <c r="RKK14" s="129"/>
      <c r="RKL14" s="129"/>
      <c r="RKM14" s="129"/>
      <c r="RKN14" s="129"/>
      <c r="RKO14" s="129"/>
      <c r="RKP14" s="129"/>
      <c r="RKQ14" s="129"/>
      <c r="RKR14" s="129"/>
      <c r="RKS14" s="129"/>
      <c r="RKT14" s="129"/>
      <c r="RKU14" s="129"/>
      <c r="RKV14" s="129"/>
      <c r="RKW14" s="129"/>
      <c r="RKX14" s="129"/>
      <c r="RKY14" s="129"/>
      <c r="RKZ14" s="129"/>
      <c r="RLA14" s="129"/>
      <c r="RLB14" s="129"/>
      <c r="RLC14" s="129"/>
      <c r="RLD14" s="129"/>
      <c r="RLE14" s="129"/>
      <c r="RLF14" s="129"/>
      <c r="RLG14" s="129"/>
      <c r="RLH14" s="129"/>
      <c r="RLI14" s="129"/>
      <c r="RLJ14" s="129"/>
      <c r="RLK14" s="129"/>
      <c r="RLL14" s="129"/>
      <c r="RLM14" s="129"/>
      <c r="RLN14" s="129"/>
      <c r="RLO14" s="129"/>
      <c r="RLP14" s="129"/>
      <c r="RLQ14" s="129"/>
      <c r="RLR14" s="129"/>
      <c r="RLS14" s="129"/>
      <c r="RLT14" s="129"/>
      <c r="RLU14" s="129"/>
      <c r="RLV14" s="129"/>
      <c r="RLW14" s="129"/>
      <c r="RLX14" s="129"/>
      <c r="RLY14" s="129"/>
      <c r="RLZ14" s="129"/>
      <c r="RMA14" s="129"/>
      <c r="RMB14" s="129"/>
      <c r="RMC14" s="129"/>
      <c r="RMD14" s="129"/>
      <c r="RME14" s="129"/>
      <c r="RMF14" s="129"/>
      <c r="RMG14" s="129"/>
      <c r="RMH14" s="129"/>
      <c r="RMI14" s="129"/>
      <c r="RMJ14" s="129"/>
      <c r="RMK14" s="129"/>
      <c r="RML14" s="129"/>
      <c r="RMM14" s="129"/>
      <c r="RMN14" s="129"/>
      <c r="RMO14" s="129"/>
      <c r="RMP14" s="129"/>
      <c r="RMQ14" s="129"/>
      <c r="RMR14" s="129"/>
      <c r="RMS14" s="129"/>
      <c r="RMT14" s="129"/>
      <c r="RMU14" s="129"/>
      <c r="RMV14" s="129"/>
      <c r="RMW14" s="129"/>
      <c r="RMX14" s="129"/>
      <c r="RMY14" s="129"/>
      <c r="RMZ14" s="129"/>
      <c r="RNA14" s="129"/>
      <c r="RNB14" s="129"/>
      <c r="RNC14" s="129"/>
      <c r="RND14" s="129"/>
      <c r="RNE14" s="129"/>
      <c r="RNF14" s="129"/>
      <c r="RNG14" s="129"/>
      <c r="RNH14" s="129"/>
      <c r="RNI14" s="129"/>
      <c r="RNJ14" s="129"/>
      <c r="RNK14" s="129"/>
      <c r="RNL14" s="129"/>
      <c r="RNM14" s="129"/>
      <c r="RNN14" s="129"/>
      <c r="RNO14" s="129"/>
      <c r="RNP14" s="129"/>
      <c r="RNQ14" s="129"/>
      <c r="RNR14" s="129"/>
      <c r="RNS14" s="129"/>
      <c r="RNT14" s="129"/>
      <c r="RNU14" s="129"/>
      <c r="RNV14" s="129"/>
      <c r="RNW14" s="129"/>
      <c r="RNX14" s="129"/>
      <c r="RNY14" s="129"/>
      <c r="RNZ14" s="129"/>
      <c r="ROA14" s="129"/>
      <c r="ROB14" s="129"/>
      <c r="ROC14" s="129"/>
      <c r="ROD14" s="129"/>
      <c r="ROE14" s="129"/>
      <c r="ROF14" s="129"/>
      <c r="ROG14" s="129"/>
      <c r="ROH14" s="129"/>
      <c r="ROI14" s="129"/>
      <c r="ROJ14" s="129"/>
      <c r="ROK14" s="129"/>
      <c r="ROL14" s="129"/>
      <c r="ROM14" s="129"/>
      <c r="RON14" s="129"/>
      <c r="ROO14" s="129"/>
      <c r="ROP14" s="129"/>
      <c r="ROQ14" s="129"/>
      <c r="ROR14" s="129"/>
      <c r="ROS14" s="129"/>
      <c r="ROT14" s="129"/>
      <c r="ROU14" s="129"/>
      <c r="ROV14" s="129"/>
      <c r="ROW14" s="129"/>
      <c r="ROX14" s="129"/>
      <c r="ROY14" s="129"/>
      <c r="ROZ14" s="129"/>
      <c r="RPA14" s="129"/>
      <c r="RPB14" s="129"/>
      <c r="RPC14" s="129"/>
      <c r="RPD14" s="129"/>
      <c r="RPE14" s="129"/>
      <c r="RPF14" s="129"/>
      <c r="RPG14" s="129"/>
      <c r="RPH14" s="129"/>
      <c r="RPI14" s="129"/>
      <c r="RPJ14" s="129"/>
      <c r="RPK14" s="129"/>
      <c r="RPL14" s="129"/>
      <c r="RPM14" s="129"/>
      <c r="RPN14" s="129"/>
      <c r="RPO14" s="129"/>
      <c r="RPP14" s="129"/>
      <c r="RPQ14" s="129"/>
      <c r="RPR14" s="129"/>
      <c r="RPS14" s="129"/>
      <c r="RPT14" s="129"/>
      <c r="RPU14" s="129"/>
      <c r="RPV14" s="129"/>
      <c r="RPW14" s="129"/>
      <c r="RPX14" s="129"/>
      <c r="RPY14" s="129"/>
      <c r="RPZ14" s="129"/>
      <c r="RQA14" s="129"/>
      <c r="RQB14" s="129"/>
      <c r="RQC14" s="129"/>
      <c r="RQD14" s="129"/>
      <c r="RQE14" s="129"/>
      <c r="RQF14" s="129"/>
      <c r="RQG14" s="129"/>
      <c r="RQH14" s="129"/>
      <c r="RQI14" s="129"/>
      <c r="RQJ14" s="129"/>
      <c r="RQK14" s="129"/>
      <c r="RQL14" s="129"/>
      <c r="RQM14" s="129"/>
      <c r="RQN14" s="129"/>
      <c r="RQO14" s="129"/>
      <c r="RQP14" s="129"/>
      <c r="RQQ14" s="129"/>
      <c r="RQR14" s="129"/>
      <c r="RQS14" s="129"/>
      <c r="RQT14" s="129"/>
      <c r="RQU14" s="129"/>
      <c r="RQV14" s="129"/>
      <c r="RQW14" s="129"/>
      <c r="RQX14" s="129"/>
      <c r="RQY14" s="129"/>
      <c r="RQZ14" s="129"/>
      <c r="RRA14" s="129"/>
      <c r="RRB14" s="129"/>
      <c r="RRC14" s="129"/>
      <c r="RRD14" s="129"/>
      <c r="RRE14" s="129"/>
      <c r="RRF14" s="129"/>
      <c r="RRG14" s="129"/>
      <c r="RRH14" s="129"/>
      <c r="RRI14" s="129"/>
      <c r="RRJ14" s="129"/>
      <c r="RRK14" s="129"/>
      <c r="RRL14" s="129"/>
      <c r="RRM14" s="129"/>
      <c r="RRN14" s="129"/>
      <c r="RRO14" s="129"/>
      <c r="RRP14" s="129"/>
      <c r="RRQ14" s="129"/>
      <c r="RRR14" s="129"/>
      <c r="RRS14" s="129"/>
      <c r="RRT14" s="129"/>
      <c r="RRU14" s="129"/>
      <c r="RRV14" s="129"/>
      <c r="RRW14" s="129"/>
      <c r="RRX14" s="129"/>
      <c r="RRY14" s="129"/>
      <c r="RRZ14" s="129"/>
      <c r="RSA14" s="129"/>
      <c r="RSB14" s="129"/>
      <c r="RSC14" s="129"/>
      <c r="RSD14" s="129"/>
      <c r="RSE14" s="129"/>
      <c r="RSF14" s="129"/>
      <c r="RSG14" s="129"/>
      <c r="RSH14" s="129"/>
      <c r="RSI14" s="129"/>
      <c r="RSJ14" s="129"/>
      <c r="RSK14" s="129"/>
      <c r="RSL14" s="129"/>
      <c r="RSM14" s="129"/>
      <c r="RSN14" s="129"/>
      <c r="RSO14" s="129"/>
      <c r="RSP14" s="129"/>
      <c r="RSQ14" s="129"/>
      <c r="RSR14" s="129"/>
      <c r="RSS14" s="129"/>
      <c r="RST14" s="129"/>
      <c r="RSU14" s="129"/>
      <c r="RSV14" s="129"/>
      <c r="RSW14" s="129"/>
      <c r="RSX14" s="129"/>
      <c r="RSY14" s="129"/>
      <c r="RSZ14" s="129"/>
      <c r="RTA14" s="129"/>
      <c r="RTB14" s="129"/>
      <c r="RTC14" s="129"/>
      <c r="RTD14" s="129"/>
      <c r="RTE14" s="129"/>
      <c r="RTF14" s="129"/>
      <c r="RTG14" s="129"/>
      <c r="RTH14" s="129"/>
      <c r="RTI14" s="129"/>
      <c r="RTJ14" s="129"/>
      <c r="RTK14" s="129"/>
      <c r="RTL14" s="129"/>
      <c r="RTM14" s="129"/>
      <c r="RTN14" s="129"/>
      <c r="RTO14" s="129"/>
      <c r="RTP14" s="129"/>
      <c r="RTQ14" s="129"/>
      <c r="RTR14" s="129"/>
      <c r="RTS14" s="129"/>
      <c r="RTT14" s="129"/>
      <c r="RTU14" s="129"/>
      <c r="RTV14" s="129"/>
      <c r="RTW14" s="129"/>
      <c r="RTX14" s="129"/>
      <c r="RTY14" s="129"/>
      <c r="RTZ14" s="129"/>
      <c r="RUA14" s="129"/>
      <c r="RUB14" s="129"/>
      <c r="RUC14" s="129"/>
      <c r="RUD14" s="129"/>
      <c r="RUE14" s="129"/>
      <c r="RUF14" s="129"/>
      <c r="RUG14" s="129"/>
      <c r="RUH14" s="129"/>
      <c r="RUI14" s="129"/>
      <c r="RUJ14" s="129"/>
      <c r="RUK14" s="129"/>
      <c r="RUL14" s="129"/>
      <c r="RUM14" s="129"/>
      <c r="RUN14" s="129"/>
      <c r="RUO14" s="129"/>
      <c r="RUP14" s="129"/>
      <c r="RUQ14" s="129"/>
      <c r="RUR14" s="129"/>
      <c r="RUS14" s="129"/>
      <c r="RUT14" s="129"/>
      <c r="RUU14" s="129"/>
      <c r="RUV14" s="129"/>
      <c r="RUW14" s="129"/>
      <c r="RUX14" s="129"/>
      <c r="RUY14" s="129"/>
      <c r="RUZ14" s="129"/>
      <c r="RVA14" s="129"/>
      <c r="RVB14" s="129"/>
      <c r="RVC14" s="129"/>
      <c r="RVD14" s="129"/>
      <c r="RVE14" s="129"/>
      <c r="RVF14" s="129"/>
      <c r="RVG14" s="129"/>
      <c r="RVH14" s="129"/>
      <c r="RVI14" s="129"/>
      <c r="RVJ14" s="129"/>
      <c r="RVK14" s="129"/>
      <c r="RVL14" s="129"/>
      <c r="RVM14" s="129"/>
      <c r="RVN14" s="129"/>
      <c r="RVO14" s="129"/>
      <c r="RVP14" s="129"/>
      <c r="RVQ14" s="129"/>
      <c r="RVR14" s="129"/>
      <c r="RVS14" s="129"/>
      <c r="RVT14" s="129"/>
      <c r="RVU14" s="129"/>
      <c r="RVV14" s="129"/>
      <c r="RVW14" s="129"/>
      <c r="RVX14" s="129"/>
      <c r="RVY14" s="129"/>
      <c r="RVZ14" s="129"/>
      <c r="RWA14" s="129"/>
      <c r="RWB14" s="129"/>
      <c r="RWC14" s="129"/>
      <c r="RWD14" s="129"/>
      <c r="RWE14" s="129"/>
      <c r="RWF14" s="129"/>
      <c r="RWG14" s="129"/>
      <c r="RWH14" s="129"/>
      <c r="RWI14" s="129"/>
      <c r="RWJ14" s="129"/>
      <c r="RWK14" s="129"/>
      <c r="RWL14" s="129"/>
      <c r="RWM14" s="129"/>
      <c r="RWN14" s="129"/>
      <c r="RWO14" s="129"/>
      <c r="RWP14" s="129"/>
      <c r="RWQ14" s="129"/>
      <c r="RWR14" s="129"/>
      <c r="RWS14" s="129"/>
      <c r="RWT14" s="129"/>
      <c r="RWU14" s="129"/>
      <c r="RWV14" s="129"/>
      <c r="RWW14" s="129"/>
      <c r="RWX14" s="129"/>
      <c r="RWY14" s="129"/>
      <c r="RWZ14" s="129"/>
      <c r="RXA14" s="129"/>
      <c r="RXB14" s="129"/>
      <c r="RXC14" s="129"/>
      <c r="RXD14" s="129"/>
      <c r="RXE14" s="129"/>
      <c r="RXF14" s="129"/>
      <c r="RXG14" s="129"/>
      <c r="RXH14" s="129"/>
      <c r="RXI14" s="129"/>
      <c r="RXJ14" s="129"/>
      <c r="RXK14" s="129"/>
      <c r="RXL14" s="129"/>
      <c r="RXM14" s="129"/>
      <c r="RXN14" s="129"/>
      <c r="RXO14" s="129"/>
      <c r="RXP14" s="129"/>
      <c r="RXQ14" s="129"/>
      <c r="RXR14" s="129"/>
      <c r="RXS14" s="129"/>
      <c r="RXT14" s="129"/>
      <c r="RXU14" s="129"/>
      <c r="RXV14" s="129"/>
      <c r="RXW14" s="129"/>
      <c r="RXX14" s="129"/>
      <c r="RXY14" s="129"/>
      <c r="RXZ14" s="129"/>
      <c r="RYA14" s="129"/>
      <c r="RYB14" s="129"/>
      <c r="RYC14" s="129"/>
      <c r="RYD14" s="129"/>
      <c r="RYE14" s="129"/>
      <c r="RYF14" s="129"/>
      <c r="RYG14" s="129"/>
      <c r="RYH14" s="129"/>
      <c r="RYI14" s="129"/>
      <c r="RYJ14" s="129"/>
      <c r="RYK14" s="129"/>
      <c r="RYL14" s="129"/>
      <c r="RYM14" s="129"/>
      <c r="RYN14" s="129"/>
      <c r="RYO14" s="129"/>
      <c r="RYP14" s="129"/>
      <c r="RYQ14" s="129"/>
      <c r="RYR14" s="129"/>
      <c r="RYS14" s="129"/>
      <c r="RYT14" s="129"/>
      <c r="RYU14" s="129"/>
      <c r="RYV14" s="129"/>
      <c r="RYW14" s="129"/>
      <c r="RYX14" s="129"/>
      <c r="RYY14" s="129"/>
      <c r="RYZ14" s="129"/>
      <c r="RZA14" s="129"/>
      <c r="RZB14" s="129"/>
      <c r="RZC14" s="129"/>
      <c r="RZD14" s="129"/>
      <c r="RZE14" s="129"/>
      <c r="RZF14" s="129"/>
      <c r="RZG14" s="129"/>
      <c r="RZH14" s="129"/>
      <c r="RZI14" s="129"/>
      <c r="RZJ14" s="129"/>
      <c r="RZK14" s="129"/>
      <c r="RZL14" s="129"/>
      <c r="RZM14" s="129"/>
      <c r="RZN14" s="129"/>
      <c r="RZO14" s="129"/>
      <c r="RZP14" s="129"/>
      <c r="RZQ14" s="129"/>
      <c r="RZR14" s="129"/>
      <c r="RZS14" s="129"/>
      <c r="RZT14" s="129"/>
      <c r="RZU14" s="129"/>
      <c r="RZV14" s="129"/>
      <c r="RZW14" s="129"/>
      <c r="RZX14" s="129"/>
      <c r="RZY14" s="129"/>
      <c r="RZZ14" s="129"/>
      <c r="SAA14" s="129"/>
      <c r="SAB14" s="129"/>
      <c r="SAC14" s="129"/>
      <c r="SAD14" s="129"/>
      <c r="SAE14" s="129"/>
      <c r="SAF14" s="129"/>
      <c r="SAG14" s="129"/>
      <c r="SAH14" s="129"/>
      <c r="SAI14" s="129"/>
      <c r="SAJ14" s="129"/>
      <c r="SAK14" s="129"/>
      <c r="SAL14" s="129"/>
      <c r="SAM14" s="129"/>
      <c r="SAN14" s="129"/>
      <c r="SAO14" s="129"/>
      <c r="SAP14" s="129"/>
      <c r="SAQ14" s="129"/>
      <c r="SAR14" s="129"/>
      <c r="SAS14" s="129"/>
      <c r="SAT14" s="129"/>
      <c r="SAU14" s="129"/>
      <c r="SAV14" s="129"/>
      <c r="SAW14" s="129"/>
      <c r="SAX14" s="129"/>
      <c r="SAY14" s="129"/>
      <c r="SAZ14" s="129"/>
      <c r="SBA14" s="129"/>
      <c r="SBB14" s="129"/>
      <c r="SBC14" s="129"/>
      <c r="SBD14" s="129"/>
      <c r="SBE14" s="129"/>
      <c r="SBF14" s="129"/>
      <c r="SBG14" s="129"/>
      <c r="SBH14" s="129"/>
      <c r="SBI14" s="129"/>
      <c r="SBJ14" s="129"/>
      <c r="SBK14" s="129"/>
      <c r="SBL14" s="129"/>
      <c r="SBM14" s="129"/>
      <c r="SBN14" s="129"/>
      <c r="SBO14" s="129"/>
      <c r="SBP14" s="129"/>
      <c r="SBQ14" s="129"/>
      <c r="SBR14" s="129"/>
      <c r="SBS14" s="129"/>
      <c r="SBT14" s="129"/>
      <c r="SBU14" s="129"/>
      <c r="SBV14" s="129"/>
      <c r="SBW14" s="129"/>
      <c r="SBX14" s="129"/>
      <c r="SBY14" s="129"/>
      <c r="SBZ14" s="129"/>
      <c r="SCA14" s="129"/>
      <c r="SCB14" s="129"/>
      <c r="SCC14" s="129"/>
      <c r="SCD14" s="129"/>
      <c r="SCE14" s="129"/>
      <c r="SCF14" s="129"/>
      <c r="SCG14" s="129"/>
      <c r="SCH14" s="129"/>
      <c r="SCI14" s="129"/>
      <c r="SCJ14" s="129"/>
      <c r="SCK14" s="129"/>
      <c r="SCL14" s="129"/>
      <c r="SCM14" s="129"/>
      <c r="SCN14" s="129"/>
      <c r="SCO14" s="129"/>
      <c r="SCP14" s="129"/>
      <c r="SCQ14" s="129"/>
      <c r="SCR14" s="129"/>
      <c r="SCS14" s="129"/>
      <c r="SCT14" s="129"/>
      <c r="SCU14" s="129"/>
      <c r="SCV14" s="129"/>
      <c r="SCW14" s="129"/>
      <c r="SCX14" s="129"/>
      <c r="SCY14" s="129"/>
      <c r="SCZ14" s="129"/>
      <c r="SDA14" s="129"/>
      <c r="SDB14" s="129"/>
      <c r="SDC14" s="129"/>
      <c r="SDD14" s="129"/>
      <c r="SDE14" s="129"/>
      <c r="SDF14" s="129"/>
      <c r="SDG14" s="129"/>
      <c r="SDH14" s="129"/>
      <c r="SDI14" s="129"/>
      <c r="SDJ14" s="129"/>
      <c r="SDK14" s="129"/>
      <c r="SDL14" s="129"/>
      <c r="SDM14" s="129"/>
      <c r="SDN14" s="129"/>
      <c r="SDO14" s="129"/>
      <c r="SDP14" s="129"/>
      <c r="SDQ14" s="129"/>
      <c r="SDR14" s="129"/>
      <c r="SDS14" s="129"/>
      <c r="SDT14" s="129"/>
      <c r="SDU14" s="129"/>
      <c r="SDV14" s="129"/>
      <c r="SDW14" s="129"/>
      <c r="SDX14" s="129"/>
      <c r="SDY14" s="129"/>
      <c r="SDZ14" s="129"/>
      <c r="SEA14" s="129"/>
      <c r="SEB14" s="129"/>
      <c r="SEC14" s="129"/>
      <c r="SED14" s="129"/>
      <c r="SEE14" s="129"/>
      <c r="SEF14" s="129"/>
      <c r="SEG14" s="129"/>
      <c r="SEH14" s="129"/>
      <c r="SEI14" s="129"/>
      <c r="SEJ14" s="129"/>
      <c r="SEK14" s="129"/>
      <c r="SEL14" s="129"/>
      <c r="SEM14" s="129"/>
      <c r="SEN14" s="129"/>
      <c r="SEO14" s="129"/>
      <c r="SEP14" s="129"/>
      <c r="SEQ14" s="129"/>
      <c r="SER14" s="129"/>
      <c r="SES14" s="129"/>
      <c r="SET14" s="129"/>
      <c r="SEU14" s="129"/>
      <c r="SEV14" s="129"/>
      <c r="SEW14" s="129"/>
      <c r="SEX14" s="129"/>
      <c r="SEY14" s="129"/>
      <c r="SEZ14" s="129"/>
      <c r="SFA14" s="129"/>
      <c r="SFB14" s="129"/>
      <c r="SFC14" s="129"/>
      <c r="SFD14" s="129"/>
      <c r="SFE14" s="129"/>
      <c r="SFF14" s="129"/>
      <c r="SFG14" s="129"/>
      <c r="SFH14" s="129"/>
      <c r="SFI14" s="129"/>
      <c r="SFJ14" s="129"/>
      <c r="SFK14" s="129"/>
      <c r="SFL14" s="129"/>
      <c r="SFM14" s="129"/>
      <c r="SFN14" s="129"/>
      <c r="SFO14" s="129"/>
      <c r="SFP14" s="129"/>
      <c r="SFQ14" s="129"/>
      <c r="SFR14" s="129"/>
      <c r="SFS14" s="129"/>
      <c r="SFT14" s="129"/>
      <c r="SFU14" s="129"/>
      <c r="SFV14" s="129"/>
      <c r="SFW14" s="129"/>
      <c r="SFX14" s="129"/>
      <c r="SFY14" s="129"/>
      <c r="SFZ14" s="129"/>
      <c r="SGA14" s="129"/>
      <c r="SGB14" s="129"/>
      <c r="SGC14" s="129"/>
      <c r="SGD14" s="129"/>
      <c r="SGE14" s="129"/>
      <c r="SGF14" s="129"/>
      <c r="SGG14" s="129"/>
      <c r="SGH14" s="129"/>
      <c r="SGI14" s="129"/>
      <c r="SGJ14" s="129"/>
      <c r="SGK14" s="129"/>
      <c r="SGL14" s="129"/>
      <c r="SGM14" s="129"/>
      <c r="SGN14" s="129"/>
      <c r="SGO14" s="129"/>
      <c r="SGP14" s="129"/>
      <c r="SGQ14" s="129"/>
      <c r="SGR14" s="129"/>
      <c r="SGS14" s="129"/>
      <c r="SGT14" s="129"/>
      <c r="SGU14" s="129"/>
      <c r="SGV14" s="129"/>
      <c r="SGW14" s="129"/>
      <c r="SGX14" s="129"/>
      <c r="SGY14" s="129"/>
      <c r="SGZ14" s="129"/>
      <c r="SHA14" s="129"/>
      <c r="SHB14" s="129"/>
      <c r="SHC14" s="129"/>
      <c r="SHD14" s="129"/>
      <c r="SHE14" s="129"/>
      <c r="SHF14" s="129"/>
      <c r="SHG14" s="129"/>
      <c r="SHH14" s="129"/>
      <c r="SHI14" s="129"/>
      <c r="SHJ14" s="129"/>
      <c r="SHK14" s="129"/>
      <c r="SHL14" s="129"/>
      <c r="SHM14" s="129"/>
      <c r="SHN14" s="129"/>
      <c r="SHO14" s="129"/>
      <c r="SHP14" s="129"/>
      <c r="SHQ14" s="129"/>
      <c r="SHR14" s="129"/>
      <c r="SHS14" s="129"/>
      <c r="SHT14" s="129"/>
      <c r="SHU14" s="129"/>
      <c r="SHV14" s="129"/>
      <c r="SHW14" s="129"/>
      <c r="SHX14" s="129"/>
      <c r="SHY14" s="129"/>
      <c r="SHZ14" s="129"/>
      <c r="SIA14" s="129"/>
      <c r="SIB14" s="129"/>
      <c r="SIC14" s="129"/>
      <c r="SID14" s="129"/>
      <c r="SIE14" s="129"/>
      <c r="SIF14" s="129"/>
      <c r="SIG14" s="129"/>
      <c r="SIH14" s="129"/>
      <c r="SII14" s="129"/>
      <c r="SIJ14" s="129"/>
      <c r="SIK14" s="129"/>
      <c r="SIL14" s="129"/>
      <c r="SIM14" s="129"/>
      <c r="SIN14" s="129"/>
      <c r="SIO14" s="129"/>
      <c r="SIP14" s="129"/>
      <c r="SIQ14" s="129"/>
      <c r="SIR14" s="129"/>
      <c r="SIS14" s="129"/>
      <c r="SIT14" s="129"/>
      <c r="SIU14" s="129"/>
      <c r="SIV14" s="129"/>
      <c r="SIW14" s="129"/>
      <c r="SIX14" s="129"/>
      <c r="SIY14" s="129"/>
      <c r="SIZ14" s="129"/>
      <c r="SJA14" s="129"/>
      <c r="SJB14" s="129"/>
      <c r="SJC14" s="129"/>
      <c r="SJD14" s="129"/>
      <c r="SJE14" s="129"/>
      <c r="SJF14" s="129"/>
      <c r="SJG14" s="129"/>
      <c r="SJH14" s="129"/>
      <c r="SJI14" s="129"/>
      <c r="SJJ14" s="129"/>
      <c r="SJK14" s="129"/>
      <c r="SJL14" s="129"/>
      <c r="SJM14" s="129"/>
      <c r="SJN14" s="129"/>
      <c r="SJO14" s="129"/>
      <c r="SJP14" s="129"/>
      <c r="SJQ14" s="129"/>
      <c r="SJR14" s="129"/>
      <c r="SJS14" s="129"/>
      <c r="SJT14" s="129"/>
      <c r="SJU14" s="129"/>
      <c r="SJV14" s="129"/>
      <c r="SJW14" s="129"/>
      <c r="SJX14" s="129"/>
      <c r="SJY14" s="129"/>
      <c r="SJZ14" s="129"/>
      <c r="SKA14" s="129"/>
      <c r="SKB14" s="129"/>
      <c r="SKC14" s="129"/>
      <c r="SKD14" s="129"/>
      <c r="SKE14" s="129"/>
      <c r="SKF14" s="129"/>
      <c r="SKG14" s="129"/>
      <c r="SKH14" s="129"/>
      <c r="SKI14" s="129"/>
      <c r="SKJ14" s="129"/>
      <c r="SKK14" s="129"/>
      <c r="SKL14" s="129"/>
      <c r="SKM14" s="129"/>
      <c r="SKN14" s="129"/>
      <c r="SKO14" s="129"/>
      <c r="SKP14" s="129"/>
      <c r="SKQ14" s="129"/>
      <c r="SKR14" s="129"/>
      <c r="SKS14" s="129"/>
      <c r="SKT14" s="129"/>
      <c r="SKU14" s="129"/>
      <c r="SKV14" s="129"/>
      <c r="SKW14" s="129"/>
      <c r="SKX14" s="129"/>
      <c r="SKY14" s="129"/>
      <c r="SKZ14" s="129"/>
      <c r="SLA14" s="129"/>
      <c r="SLB14" s="129"/>
      <c r="SLC14" s="129"/>
      <c r="SLD14" s="129"/>
      <c r="SLE14" s="129"/>
      <c r="SLF14" s="129"/>
      <c r="SLG14" s="129"/>
      <c r="SLH14" s="129"/>
      <c r="SLI14" s="129"/>
      <c r="SLJ14" s="129"/>
      <c r="SLK14" s="129"/>
      <c r="SLL14" s="129"/>
      <c r="SLM14" s="129"/>
      <c r="SLN14" s="129"/>
      <c r="SLO14" s="129"/>
      <c r="SLP14" s="129"/>
      <c r="SLQ14" s="129"/>
      <c r="SLR14" s="129"/>
      <c r="SLS14" s="129"/>
      <c r="SLT14" s="129"/>
      <c r="SLU14" s="129"/>
      <c r="SLV14" s="129"/>
      <c r="SLW14" s="129"/>
      <c r="SLX14" s="129"/>
      <c r="SLY14" s="129"/>
      <c r="SLZ14" s="129"/>
      <c r="SMA14" s="129"/>
      <c r="SMB14" s="129"/>
      <c r="SMC14" s="129"/>
      <c r="SMD14" s="129"/>
      <c r="SME14" s="129"/>
      <c r="SMF14" s="129"/>
      <c r="SMG14" s="129"/>
      <c r="SMH14" s="129"/>
      <c r="SMI14" s="129"/>
      <c r="SMJ14" s="129"/>
      <c r="SMK14" s="129"/>
      <c r="SML14" s="129"/>
      <c r="SMM14" s="129"/>
      <c r="SMN14" s="129"/>
      <c r="SMO14" s="129"/>
      <c r="SMP14" s="129"/>
      <c r="SMQ14" s="129"/>
      <c r="SMR14" s="129"/>
      <c r="SMS14" s="129"/>
      <c r="SMT14" s="129"/>
      <c r="SMU14" s="129"/>
      <c r="SMV14" s="129"/>
      <c r="SMW14" s="129"/>
      <c r="SMX14" s="129"/>
      <c r="SMY14" s="129"/>
      <c r="SMZ14" s="129"/>
      <c r="SNA14" s="129"/>
      <c r="SNB14" s="129"/>
      <c r="SNC14" s="129"/>
      <c r="SND14" s="129"/>
      <c r="SNE14" s="129"/>
      <c r="SNF14" s="129"/>
      <c r="SNG14" s="129"/>
      <c r="SNH14" s="129"/>
      <c r="SNI14" s="129"/>
      <c r="SNJ14" s="129"/>
      <c r="SNK14" s="129"/>
      <c r="SNL14" s="129"/>
      <c r="SNM14" s="129"/>
      <c r="SNN14" s="129"/>
      <c r="SNO14" s="129"/>
      <c r="SNP14" s="129"/>
      <c r="SNQ14" s="129"/>
      <c r="SNR14" s="129"/>
      <c r="SNS14" s="129"/>
      <c r="SNT14" s="129"/>
      <c r="SNU14" s="129"/>
      <c r="SNV14" s="129"/>
      <c r="SNW14" s="129"/>
      <c r="SNX14" s="129"/>
      <c r="SNY14" s="129"/>
      <c r="SNZ14" s="129"/>
      <c r="SOA14" s="129"/>
      <c r="SOB14" s="129"/>
      <c r="SOC14" s="129"/>
      <c r="SOD14" s="129"/>
      <c r="SOE14" s="129"/>
      <c r="SOF14" s="129"/>
      <c r="SOG14" s="129"/>
      <c r="SOH14" s="129"/>
      <c r="SOI14" s="129"/>
      <c r="SOJ14" s="129"/>
      <c r="SOK14" s="129"/>
      <c r="SOL14" s="129"/>
      <c r="SOM14" s="129"/>
      <c r="SON14" s="129"/>
      <c r="SOO14" s="129"/>
      <c r="SOP14" s="129"/>
      <c r="SOQ14" s="129"/>
      <c r="SOR14" s="129"/>
      <c r="SOS14" s="129"/>
      <c r="SOT14" s="129"/>
      <c r="SOU14" s="129"/>
      <c r="SOV14" s="129"/>
      <c r="SOW14" s="129"/>
      <c r="SOX14" s="129"/>
      <c r="SOY14" s="129"/>
      <c r="SOZ14" s="129"/>
      <c r="SPA14" s="129"/>
      <c r="SPB14" s="129"/>
      <c r="SPC14" s="129"/>
      <c r="SPD14" s="129"/>
      <c r="SPE14" s="129"/>
      <c r="SPF14" s="129"/>
      <c r="SPG14" s="129"/>
      <c r="SPH14" s="129"/>
      <c r="SPI14" s="129"/>
      <c r="SPJ14" s="129"/>
      <c r="SPK14" s="129"/>
      <c r="SPL14" s="129"/>
      <c r="SPM14" s="129"/>
      <c r="SPN14" s="129"/>
      <c r="SPO14" s="129"/>
      <c r="SPP14" s="129"/>
      <c r="SPQ14" s="129"/>
      <c r="SPR14" s="129"/>
      <c r="SPS14" s="129"/>
      <c r="SPT14" s="129"/>
      <c r="SPU14" s="129"/>
      <c r="SPV14" s="129"/>
      <c r="SPW14" s="129"/>
      <c r="SPX14" s="129"/>
      <c r="SPY14" s="129"/>
      <c r="SPZ14" s="129"/>
      <c r="SQA14" s="129"/>
      <c r="SQB14" s="129"/>
      <c r="SQC14" s="129"/>
      <c r="SQD14" s="129"/>
      <c r="SQE14" s="129"/>
      <c r="SQF14" s="129"/>
      <c r="SQG14" s="129"/>
      <c r="SQH14" s="129"/>
      <c r="SQI14" s="129"/>
      <c r="SQJ14" s="129"/>
      <c r="SQK14" s="129"/>
      <c r="SQL14" s="129"/>
      <c r="SQM14" s="129"/>
      <c r="SQN14" s="129"/>
      <c r="SQO14" s="129"/>
      <c r="SQP14" s="129"/>
      <c r="SQQ14" s="129"/>
      <c r="SQR14" s="129"/>
      <c r="SQS14" s="129"/>
      <c r="SQT14" s="129"/>
      <c r="SQU14" s="129"/>
      <c r="SQV14" s="129"/>
      <c r="SQW14" s="129"/>
      <c r="SQX14" s="129"/>
      <c r="SQY14" s="129"/>
      <c r="SQZ14" s="129"/>
      <c r="SRA14" s="129"/>
      <c r="SRB14" s="129"/>
      <c r="SRC14" s="129"/>
      <c r="SRD14" s="129"/>
      <c r="SRE14" s="129"/>
      <c r="SRF14" s="129"/>
      <c r="SRG14" s="129"/>
      <c r="SRH14" s="129"/>
      <c r="SRI14" s="129"/>
      <c r="SRJ14" s="129"/>
      <c r="SRK14" s="129"/>
      <c r="SRL14" s="129"/>
      <c r="SRM14" s="129"/>
      <c r="SRN14" s="129"/>
      <c r="SRO14" s="129"/>
      <c r="SRP14" s="129"/>
      <c r="SRQ14" s="129"/>
      <c r="SRR14" s="129"/>
      <c r="SRS14" s="129"/>
      <c r="SRT14" s="129"/>
      <c r="SRU14" s="129"/>
      <c r="SRV14" s="129"/>
      <c r="SRW14" s="129"/>
      <c r="SRX14" s="129"/>
      <c r="SRY14" s="129"/>
      <c r="SRZ14" s="129"/>
      <c r="SSA14" s="129"/>
      <c r="SSB14" s="129"/>
      <c r="SSC14" s="129"/>
      <c r="SSD14" s="129"/>
      <c r="SSE14" s="129"/>
      <c r="SSF14" s="129"/>
      <c r="SSG14" s="129"/>
      <c r="SSH14" s="129"/>
      <c r="SSI14" s="129"/>
      <c r="SSJ14" s="129"/>
      <c r="SSK14" s="129"/>
      <c r="SSL14" s="129"/>
      <c r="SSM14" s="129"/>
      <c r="SSN14" s="129"/>
      <c r="SSO14" s="129"/>
      <c r="SSP14" s="129"/>
      <c r="SSQ14" s="129"/>
      <c r="SSR14" s="129"/>
      <c r="SSS14" s="129"/>
      <c r="SST14" s="129"/>
      <c r="SSU14" s="129"/>
      <c r="SSV14" s="129"/>
      <c r="SSW14" s="129"/>
      <c r="SSX14" s="129"/>
      <c r="SSY14" s="129"/>
      <c r="SSZ14" s="129"/>
      <c r="STA14" s="129"/>
      <c r="STB14" s="129"/>
      <c r="STC14" s="129"/>
      <c r="STD14" s="129"/>
      <c r="STE14" s="129"/>
      <c r="STF14" s="129"/>
      <c r="STG14" s="129"/>
      <c r="STH14" s="129"/>
      <c r="STI14" s="129"/>
      <c r="STJ14" s="129"/>
      <c r="STK14" s="129"/>
      <c r="STL14" s="129"/>
      <c r="STM14" s="129"/>
      <c r="STN14" s="129"/>
      <c r="STO14" s="129"/>
      <c r="STP14" s="129"/>
      <c r="STQ14" s="129"/>
      <c r="STR14" s="129"/>
      <c r="STS14" s="129"/>
      <c r="STT14" s="129"/>
      <c r="STU14" s="129"/>
      <c r="STV14" s="129"/>
      <c r="STW14" s="129"/>
      <c r="STX14" s="129"/>
      <c r="STY14" s="129"/>
      <c r="STZ14" s="129"/>
      <c r="SUA14" s="129"/>
      <c r="SUB14" s="129"/>
      <c r="SUC14" s="129"/>
      <c r="SUD14" s="129"/>
      <c r="SUE14" s="129"/>
      <c r="SUF14" s="129"/>
      <c r="SUG14" s="129"/>
      <c r="SUH14" s="129"/>
      <c r="SUI14" s="129"/>
      <c r="SUJ14" s="129"/>
      <c r="SUK14" s="129"/>
      <c r="SUL14" s="129"/>
      <c r="SUM14" s="129"/>
      <c r="SUN14" s="129"/>
      <c r="SUO14" s="129"/>
      <c r="SUP14" s="129"/>
      <c r="SUQ14" s="129"/>
      <c r="SUR14" s="129"/>
      <c r="SUS14" s="129"/>
      <c r="SUT14" s="129"/>
      <c r="SUU14" s="129"/>
      <c r="SUV14" s="129"/>
      <c r="SUW14" s="129"/>
      <c r="SUX14" s="129"/>
      <c r="SUY14" s="129"/>
      <c r="SUZ14" s="129"/>
      <c r="SVA14" s="129"/>
      <c r="SVB14" s="129"/>
      <c r="SVC14" s="129"/>
      <c r="SVD14" s="129"/>
      <c r="SVE14" s="129"/>
      <c r="SVF14" s="129"/>
      <c r="SVG14" s="129"/>
      <c r="SVH14" s="129"/>
      <c r="SVI14" s="129"/>
      <c r="SVJ14" s="129"/>
      <c r="SVK14" s="129"/>
      <c r="SVL14" s="129"/>
      <c r="SVM14" s="129"/>
      <c r="SVN14" s="129"/>
      <c r="SVO14" s="129"/>
      <c r="SVP14" s="129"/>
      <c r="SVQ14" s="129"/>
      <c r="SVR14" s="129"/>
      <c r="SVS14" s="129"/>
      <c r="SVT14" s="129"/>
      <c r="SVU14" s="129"/>
      <c r="SVV14" s="129"/>
      <c r="SVW14" s="129"/>
      <c r="SVX14" s="129"/>
      <c r="SVY14" s="129"/>
      <c r="SVZ14" s="129"/>
      <c r="SWA14" s="129"/>
      <c r="SWB14" s="129"/>
      <c r="SWC14" s="129"/>
      <c r="SWD14" s="129"/>
      <c r="SWE14" s="129"/>
      <c r="SWF14" s="129"/>
      <c r="SWG14" s="129"/>
      <c r="SWH14" s="129"/>
      <c r="SWI14" s="129"/>
      <c r="SWJ14" s="129"/>
      <c r="SWK14" s="129"/>
      <c r="SWL14" s="129"/>
      <c r="SWM14" s="129"/>
      <c r="SWN14" s="129"/>
      <c r="SWO14" s="129"/>
      <c r="SWP14" s="129"/>
      <c r="SWQ14" s="129"/>
      <c r="SWR14" s="129"/>
      <c r="SWS14" s="129"/>
      <c r="SWT14" s="129"/>
      <c r="SWU14" s="129"/>
      <c r="SWV14" s="129"/>
      <c r="SWW14" s="129"/>
      <c r="SWX14" s="129"/>
      <c r="SWY14" s="129"/>
      <c r="SWZ14" s="129"/>
      <c r="SXA14" s="129"/>
      <c r="SXB14" s="129"/>
      <c r="SXC14" s="129"/>
      <c r="SXD14" s="129"/>
      <c r="SXE14" s="129"/>
      <c r="SXF14" s="129"/>
      <c r="SXG14" s="129"/>
      <c r="SXH14" s="129"/>
      <c r="SXI14" s="129"/>
      <c r="SXJ14" s="129"/>
      <c r="SXK14" s="129"/>
      <c r="SXL14" s="129"/>
      <c r="SXM14" s="129"/>
      <c r="SXN14" s="129"/>
      <c r="SXO14" s="129"/>
      <c r="SXP14" s="129"/>
      <c r="SXQ14" s="129"/>
      <c r="SXR14" s="129"/>
      <c r="SXS14" s="129"/>
      <c r="SXT14" s="129"/>
      <c r="SXU14" s="129"/>
      <c r="SXV14" s="129"/>
      <c r="SXW14" s="129"/>
      <c r="SXX14" s="129"/>
      <c r="SXY14" s="129"/>
      <c r="SXZ14" s="129"/>
      <c r="SYA14" s="129"/>
      <c r="SYB14" s="129"/>
      <c r="SYC14" s="129"/>
      <c r="SYD14" s="129"/>
      <c r="SYE14" s="129"/>
      <c r="SYF14" s="129"/>
      <c r="SYG14" s="129"/>
      <c r="SYH14" s="129"/>
      <c r="SYI14" s="129"/>
      <c r="SYJ14" s="129"/>
      <c r="SYK14" s="129"/>
      <c r="SYL14" s="129"/>
      <c r="SYM14" s="129"/>
      <c r="SYN14" s="129"/>
      <c r="SYO14" s="129"/>
      <c r="SYP14" s="129"/>
      <c r="SYQ14" s="129"/>
      <c r="SYR14" s="129"/>
      <c r="SYS14" s="129"/>
      <c r="SYT14" s="129"/>
      <c r="SYU14" s="129"/>
      <c r="SYV14" s="129"/>
      <c r="SYW14" s="129"/>
      <c r="SYX14" s="129"/>
      <c r="SYY14" s="129"/>
      <c r="SYZ14" s="129"/>
      <c r="SZA14" s="129"/>
      <c r="SZB14" s="129"/>
      <c r="SZC14" s="129"/>
      <c r="SZD14" s="129"/>
      <c r="SZE14" s="129"/>
      <c r="SZF14" s="129"/>
      <c r="SZG14" s="129"/>
      <c r="SZH14" s="129"/>
      <c r="SZI14" s="129"/>
      <c r="SZJ14" s="129"/>
      <c r="SZK14" s="129"/>
      <c r="SZL14" s="129"/>
      <c r="SZM14" s="129"/>
      <c r="SZN14" s="129"/>
      <c r="SZO14" s="129"/>
      <c r="SZP14" s="129"/>
      <c r="SZQ14" s="129"/>
      <c r="SZR14" s="129"/>
      <c r="SZS14" s="129"/>
      <c r="SZT14" s="129"/>
      <c r="SZU14" s="129"/>
      <c r="SZV14" s="129"/>
      <c r="SZW14" s="129"/>
      <c r="SZX14" s="129"/>
      <c r="SZY14" s="129"/>
      <c r="SZZ14" s="129"/>
      <c r="TAA14" s="129"/>
      <c r="TAB14" s="129"/>
      <c r="TAC14" s="129"/>
      <c r="TAD14" s="129"/>
      <c r="TAE14" s="129"/>
      <c r="TAF14" s="129"/>
      <c r="TAG14" s="129"/>
      <c r="TAH14" s="129"/>
      <c r="TAI14" s="129"/>
      <c r="TAJ14" s="129"/>
      <c r="TAK14" s="129"/>
      <c r="TAL14" s="129"/>
      <c r="TAM14" s="129"/>
      <c r="TAN14" s="129"/>
      <c r="TAO14" s="129"/>
      <c r="TAP14" s="129"/>
      <c r="TAQ14" s="129"/>
      <c r="TAR14" s="129"/>
      <c r="TAS14" s="129"/>
      <c r="TAT14" s="129"/>
      <c r="TAU14" s="129"/>
      <c r="TAV14" s="129"/>
      <c r="TAW14" s="129"/>
      <c r="TAX14" s="129"/>
      <c r="TAY14" s="129"/>
      <c r="TAZ14" s="129"/>
      <c r="TBA14" s="129"/>
      <c r="TBB14" s="129"/>
      <c r="TBC14" s="129"/>
      <c r="TBD14" s="129"/>
      <c r="TBE14" s="129"/>
      <c r="TBF14" s="129"/>
      <c r="TBG14" s="129"/>
      <c r="TBH14" s="129"/>
      <c r="TBI14" s="129"/>
      <c r="TBJ14" s="129"/>
      <c r="TBK14" s="129"/>
      <c r="TBL14" s="129"/>
      <c r="TBM14" s="129"/>
      <c r="TBN14" s="129"/>
      <c r="TBO14" s="129"/>
      <c r="TBP14" s="129"/>
      <c r="TBQ14" s="129"/>
      <c r="TBR14" s="129"/>
      <c r="TBS14" s="129"/>
      <c r="TBT14" s="129"/>
      <c r="TBU14" s="129"/>
      <c r="TBV14" s="129"/>
      <c r="TBW14" s="129"/>
      <c r="TBX14" s="129"/>
      <c r="TBY14" s="129"/>
      <c r="TBZ14" s="129"/>
      <c r="TCA14" s="129"/>
      <c r="TCB14" s="129"/>
      <c r="TCC14" s="129"/>
      <c r="TCD14" s="129"/>
      <c r="TCE14" s="129"/>
      <c r="TCF14" s="129"/>
      <c r="TCG14" s="129"/>
      <c r="TCH14" s="129"/>
      <c r="TCI14" s="129"/>
      <c r="TCJ14" s="129"/>
      <c r="TCK14" s="129"/>
      <c r="TCL14" s="129"/>
      <c r="TCM14" s="129"/>
      <c r="TCN14" s="129"/>
      <c r="TCO14" s="129"/>
      <c r="TCP14" s="129"/>
      <c r="TCQ14" s="129"/>
      <c r="TCR14" s="129"/>
      <c r="TCS14" s="129"/>
      <c r="TCT14" s="129"/>
      <c r="TCU14" s="129"/>
      <c r="TCV14" s="129"/>
      <c r="TCW14" s="129"/>
      <c r="TCX14" s="129"/>
      <c r="TCY14" s="129"/>
      <c r="TCZ14" s="129"/>
      <c r="TDA14" s="129"/>
      <c r="TDB14" s="129"/>
      <c r="TDC14" s="129"/>
      <c r="TDD14" s="129"/>
      <c r="TDE14" s="129"/>
      <c r="TDF14" s="129"/>
      <c r="TDG14" s="129"/>
      <c r="TDH14" s="129"/>
      <c r="TDI14" s="129"/>
      <c r="TDJ14" s="129"/>
      <c r="TDK14" s="129"/>
      <c r="TDL14" s="129"/>
      <c r="TDM14" s="129"/>
      <c r="TDN14" s="129"/>
      <c r="TDO14" s="129"/>
      <c r="TDP14" s="129"/>
      <c r="TDQ14" s="129"/>
      <c r="TDR14" s="129"/>
      <c r="TDS14" s="129"/>
      <c r="TDT14" s="129"/>
      <c r="TDU14" s="129"/>
      <c r="TDV14" s="129"/>
      <c r="TDW14" s="129"/>
      <c r="TDX14" s="129"/>
      <c r="TDY14" s="129"/>
      <c r="TDZ14" s="129"/>
      <c r="TEA14" s="129"/>
      <c r="TEB14" s="129"/>
      <c r="TEC14" s="129"/>
      <c r="TED14" s="129"/>
      <c r="TEE14" s="129"/>
      <c r="TEF14" s="129"/>
      <c r="TEG14" s="129"/>
      <c r="TEH14" s="129"/>
      <c r="TEI14" s="129"/>
      <c r="TEJ14" s="129"/>
      <c r="TEK14" s="129"/>
      <c r="TEL14" s="129"/>
      <c r="TEM14" s="129"/>
      <c r="TEN14" s="129"/>
      <c r="TEO14" s="129"/>
      <c r="TEP14" s="129"/>
      <c r="TEQ14" s="129"/>
      <c r="TER14" s="129"/>
      <c r="TES14" s="129"/>
      <c r="TET14" s="129"/>
      <c r="TEU14" s="129"/>
      <c r="TEV14" s="129"/>
      <c r="TEW14" s="129"/>
      <c r="TEX14" s="129"/>
      <c r="TEY14" s="129"/>
      <c r="TEZ14" s="129"/>
      <c r="TFA14" s="129"/>
      <c r="TFB14" s="129"/>
      <c r="TFC14" s="129"/>
      <c r="TFD14" s="129"/>
      <c r="TFE14" s="129"/>
      <c r="TFF14" s="129"/>
      <c r="TFG14" s="129"/>
      <c r="TFH14" s="129"/>
      <c r="TFI14" s="129"/>
      <c r="TFJ14" s="129"/>
      <c r="TFK14" s="129"/>
      <c r="TFL14" s="129"/>
      <c r="TFM14" s="129"/>
      <c r="TFN14" s="129"/>
      <c r="TFO14" s="129"/>
      <c r="TFP14" s="129"/>
      <c r="TFQ14" s="129"/>
      <c r="TFR14" s="129"/>
      <c r="TFS14" s="129"/>
      <c r="TFT14" s="129"/>
      <c r="TFU14" s="129"/>
      <c r="TFV14" s="129"/>
      <c r="TFW14" s="129"/>
      <c r="TFX14" s="129"/>
      <c r="TFY14" s="129"/>
      <c r="TFZ14" s="129"/>
      <c r="TGA14" s="129"/>
      <c r="TGB14" s="129"/>
      <c r="TGC14" s="129"/>
      <c r="TGD14" s="129"/>
      <c r="TGE14" s="129"/>
      <c r="TGF14" s="129"/>
      <c r="TGG14" s="129"/>
      <c r="TGH14" s="129"/>
      <c r="TGI14" s="129"/>
      <c r="TGJ14" s="129"/>
      <c r="TGK14" s="129"/>
      <c r="TGL14" s="129"/>
      <c r="TGM14" s="129"/>
      <c r="TGN14" s="129"/>
      <c r="TGO14" s="129"/>
      <c r="TGP14" s="129"/>
      <c r="TGQ14" s="129"/>
      <c r="TGR14" s="129"/>
      <c r="TGS14" s="129"/>
      <c r="TGT14" s="129"/>
      <c r="TGU14" s="129"/>
      <c r="TGV14" s="129"/>
      <c r="TGW14" s="129"/>
      <c r="TGX14" s="129"/>
      <c r="TGY14" s="129"/>
      <c r="TGZ14" s="129"/>
      <c r="THA14" s="129"/>
      <c r="THB14" s="129"/>
      <c r="THC14" s="129"/>
      <c r="THD14" s="129"/>
      <c r="THE14" s="129"/>
      <c r="THF14" s="129"/>
      <c r="THG14" s="129"/>
      <c r="THH14" s="129"/>
      <c r="THI14" s="129"/>
      <c r="THJ14" s="129"/>
      <c r="THK14" s="129"/>
      <c r="THL14" s="129"/>
      <c r="THM14" s="129"/>
      <c r="THN14" s="129"/>
      <c r="THO14" s="129"/>
      <c r="THP14" s="129"/>
      <c r="THQ14" s="129"/>
      <c r="THR14" s="129"/>
      <c r="THS14" s="129"/>
      <c r="THT14" s="129"/>
      <c r="THU14" s="129"/>
      <c r="THV14" s="129"/>
      <c r="THW14" s="129"/>
      <c r="THX14" s="129"/>
      <c r="THY14" s="129"/>
      <c r="THZ14" s="129"/>
      <c r="TIA14" s="129"/>
      <c r="TIB14" s="129"/>
      <c r="TIC14" s="129"/>
      <c r="TID14" s="129"/>
      <c r="TIE14" s="129"/>
      <c r="TIF14" s="129"/>
      <c r="TIG14" s="129"/>
      <c r="TIH14" s="129"/>
      <c r="TII14" s="129"/>
      <c r="TIJ14" s="129"/>
      <c r="TIK14" s="129"/>
      <c r="TIL14" s="129"/>
      <c r="TIM14" s="129"/>
      <c r="TIN14" s="129"/>
      <c r="TIO14" s="129"/>
      <c r="TIP14" s="129"/>
      <c r="TIQ14" s="129"/>
      <c r="TIR14" s="129"/>
      <c r="TIS14" s="129"/>
      <c r="TIT14" s="129"/>
      <c r="TIU14" s="129"/>
      <c r="TIV14" s="129"/>
      <c r="TIW14" s="129"/>
      <c r="TIX14" s="129"/>
      <c r="TIY14" s="129"/>
      <c r="TIZ14" s="129"/>
      <c r="TJA14" s="129"/>
      <c r="TJB14" s="129"/>
      <c r="TJC14" s="129"/>
      <c r="TJD14" s="129"/>
      <c r="TJE14" s="129"/>
      <c r="TJF14" s="129"/>
      <c r="TJG14" s="129"/>
      <c r="TJH14" s="129"/>
      <c r="TJI14" s="129"/>
      <c r="TJJ14" s="129"/>
      <c r="TJK14" s="129"/>
      <c r="TJL14" s="129"/>
      <c r="TJM14" s="129"/>
      <c r="TJN14" s="129"/>
      <c r="TJO14" s="129"/>
      <c r="TJP14" s="129"/>
      <c r="TJQ14" s="129"/>
      <c r="TJR14" s="129"/>
      <c r="TJS14" s="129"/>
      <c r="TJT14" s="129"/>
      <c r="TJU14" s="129"/>
      <c r="TJV14" s="129"/>
      <c r="TJW14" s="129"/>
      <c r="TJX14" s="129"/>
      <c r="TJY14" s="129"/>
      <c r="TJZ14" s="129"/>
      <c r="TKA14" s="129"/>
      <c r="TKB14" s="129"/>
      <c r="TKC14" s="129"/>
      <c r="TKD14" s="129"/>
      <c r="TKE14" s="129"/>
      <c r="TKF14" s="129"/>
      <c r="TKG14" s="129"/>
      <c r="TKH14" s="129"/>
      <c r="TKI14" s="129"/>
      <c r="TKJ14" s="129"/>
      <c r="TKK14" s="129"/>
      <c r="TKL14" s="129"/>
      <c r="TKM14" s="129"/>
      <c r="TKN14" s="129"/>
      <c r="TKO14" s="129"/>
      <c r="TKP14" s="129"/>
      <c r="TKQ14" s="129"/>
      <c r="TKR14" s="129"/>
      <c r="TKS14" s="129"/>
      <c r="TKT14" s="129"/>
      <c r="TKU14" s="129"/>
      <c r="TKV14" s="129"/>
      <c r="TKW14" s="129"/>
      <c r="TKX14" s="129"/>
      <c r="TKY14" s="129"/>
      <c r="TKZ14" s="129"/>
      <c r="TLA14" s="129"/>
      <c r="TLB14" s="129"/>
      <c r="TLC14" s="129"/>
      <c r="TLD14" s="129"/>
      <c r="TLE14" s="129"/>
      <c r="TLF14" s="129"/>
      <c r="TLG14" s="129"/>
      <c r="TLH14" s="129"/>
      <c r="TLI14" s="129"/>
      <c r="TLJ14" s="129"/>
      <c r="TLK14" s="129"/>
      <c r="TLL14" s="129"/>
      <c r="TLM14" s="129"/>
      <c r="TLN14" s="129"/>
      <c r="TLO14" s="129"/>
      <c r="TLP14" s="129"/>
      <c r="TLQ14" s="129"/>
      <c r="TLR14" s="129"/>
      <c r="TLS14" s="129"/>
      <c r="TLT14" s="129"/>
      <c r="TLU14" s="129"/>
      <c r="TLV14" s="129"/>
      <c r="TLW14" s="129"/>
      <c r="TLX14" s="129"/>
      <c r="TLY14" s="129"/>
      <c r="TLZ14" s="129"/>
      <c r="TMA14" s="129"/>
      <c r="TMB14" s="129"/>
      <c r="TMC14" s="129"/>
      <c r="TMD14" s="129"/>
      <c r="TME14" s="129"/>
      <c r="TMF14" s="129"/>
      <c r="TMG14" s="129"/>
      <c r="TMH14" s="129"/>
      <c r="TMI14" s="129"/>
      <c r="TMJ14" s="129"/>
      <c r="TMK14" s="129"/>
      <c r="TML14" s="129"/>
      <c r="TMM14" s="129"/>
      <c r="TMN14" s="129"/>
      <c r="TMO14" s="129"/>
      <c r="TMP14" s="129"/>
      <c r="TMQ14" s="129"/>
      <c r="TMR14" s="129"/>
      <c r="TMS14" s="129"/>
      <c r="TMT14" s="129"/>
      <c r="TMU14" s="129"/>
      <c r="TMV14" s="129"/>
      <c r="TMW14" s="129"/>
      <c r="TMX14" s="129"/>
      <c r="TMY14" s="129"/>
      <c r="TMZ14" s="129"/>
      <c r="TNA14" s="129"/>
      <c r="TNB14" s="129"/>
      <c r="TNC14" s="129"/>
      <c r="TND14" s="129"/>
      <c r="TNE14" s="129"/>
      <c r="TNF14" s="129"/>
      <c r="TNG14" s="129"/>
      <c r="TNH14" s="129"/>
      <c r="TNI14" s="129"/>
      <c r="TNJ14" s="129"/>
      <c r="TNK14" s="129"/>
      <c r="TNL14" s="129"/>
      <c r="TNM14" s="129"/>
      <c r="TNN14" s="129"/>
      <c r="TNO14" s="129"/>
      <c r="TNP14" s="129"/>
      <c r="TNQ14" s="129"/>
      <c r="TNR14" s="129"/>
      <c r="TNS14" s="129"/>
      <c r="TNT14" s="129"/>
      <c r="TNU14" s="129"/>
      <c r="TNV14" s="129"/>
      <c r="TNW14" s="129"/>
      <c r="TNX14" s="129"/>
      <c r="TNY14" s="129"/>
      <c r="TNZ14" s="129"/>
      <c r="TOA14" s="129"/>
      <c r="TOB14" s="129"/>
      <c r="TOC14" s="129"/>
      <c r="TOD14" s="129"/>
      <c r="TOE14" s="129"/>
      <c r="TOF14" s="129"/>
      <c r="TOG14" s="129"/>
      <c r="TOH14" s="129"/>
      <c r="TOI14" s="129"/>
      <c r="TOJ14" s="129"/>
      <c r="TOK14" s="129"/>
      <c r="TOL14" s="129"/>
      <c r="TOM14" s="129"/>
      <c r="TON14" s="129"/>
      <c r="TOO14" s="129"/>
      <c r="TOP14" s="129"/>
      <c r="TOQ14" s="129"/>
      <c r="TOR14" s="129"/>
      <c r="TOS14" s="129"/>
      <c r="TOT14" s="129"/>
      <c r="TOU14" s="129"/>
      <c r="TOV14" s="129"/>
      <c r="TOW14" s="129"/>
      <c r="TOX14" s="129"/>
      <c r="TOY14" s="129"/>
      <c r="TOZ14" s="129"/>
      <c r="TPA14" s="129"/>
      <c r="TPB14" s="129"/>
      <c r="TPC14" s="129"/>
      <c r="TPD14" s="129"/>
      <c r="TPE14" s="129"/>
      <c r="TPF14" s="129"/>
      <c r="TPG14" s="129"/>
      <c r="TPH14" s="129"/>
      <c r="TPI14" s="129"/>
      <c r="TPJ14" s="129"/>
      <c r="TPK14" s="129"/>
      <c r="TPL14" s="129"/>
      <c r="TPM14" s="129"/>
      <c r="TPN14" s="129"/>
      <c r="TPO14" s="129"/>
      <c r="TPP14" s="129"/>
      <c r="TPQ14" s="129"/>
      <c r="TPR14" s="129"/>
      <c r="TPS14" s="129"/>
      <c r="TPT14" s="129"/>
      <c r="TPU14" s="129"/>
      <c r="TPV14" s="129"/>
      <c r="TPW14" s="129"/>
      <c r="TPX14" s="129"/>
      <c r="TPY14" s="129"/>
      <c r="TPZ14" s="129"/>
      <c r="TQA14" s="129"/>
      <c r="TQB14" s="129"/>
      <c r="TQC14" s="129"/>
      <c r="TQD14" s="129"/>
      <c r="TQE14" s="129"/>
      <c r="TQF14" s="129"/>
      <c r="TQG14" s="129"/>
      <c r="TQH14" s="129"/>
      <c r="TQI14" s="129"/>
      <c r="TQJ14" s="129"/>
      <c r="TQK14" s="129"/>
      <c r="TQL14" s="129"/>
      <c r="TQM14" s="129"/>
      <c r="TQN14" s="129"/>
      <c r="TQO14" s="129"/>
      <c r="TQP14" s="129"/>
      <c r="TQQ14" s="129"/>
      <c r="TQR14" s="129"/>
      <c r="TQS14" s="129"/>
      <c r="TQT14" s="129"/>
      <c r="TQU14" s="129"/>
      <c r="TQV14" s="129"/>
      <c r="TQW14" s="129"/>
      <c r="TQX14" s="129"/>
      <c r="TQY14" s="129"/>
      <c r="TQZ14" s="129"/>
      <c r="TRA14" s="129"/>
      <c r="TRB14" s="129"/>
      <c r="TRC14" s="129"/>
      <c r="TRD14" s="129"/>
      <c r="TRE14" s="129"/>
      <c r="TRF14" s="129"/>
      <c r="TRG14" s="129"/>
      <c r="TRH14" s="129"/>
      <c r="TRI14" s="129"/>
      <c r="TRJ14" s="129"/>
      <c r="TRK14" s="129"/>
      <c r="TRL14" s="129"/>
      <c r="TRM14" s="129"/>
      <c r="TRN14" s="129"/>
      <c r="TRO14" s="129"/>
      <c r="TRP14" s="129"/>
      <c r="TRQ14" s="129"/>
      <c r="TRR14" s="129"/>
      <c r="TRS14" s="129"/>
      <c r="TRT14" s="129"/>
      <c r="TRU14" s="129"/>
      <c r="TRV14" s="129"/>
      <c r="TRW14" s="129"/>
      <c r="TRX14" s="129"/>
      <c r="TRY14" s="129"/>
      <c r="TRZ14" s="129"/>
      <c r="TSA14" s="129"/>
      <c r="TSB14" s="129"/>
      <c r="TSC14" s="129"/>
      <c r="TSD14" s="129"/>
      <c r="TSE14" s="129"/>
      <c r="TSF14" s="129"/>
      <c r="TSG14" s="129"/>
      <c r="TSH14" s="129"/>
      <c r="TSI14" s="129"/>
      <c r="TSJ14" s="129"/>
      <c r="TSK14" s="129"/>
      <c r="TSL14" s="129"/>
      <c r="TSM14" s="129"/>
      <c r="TSN14" s="129"/>
      <c r="TSO14" s="129"/>
      <c r="TSP14" s="129"/>
      <c r="TSQ14" s="129"/>
      <c r="TSR14" s="129"/>
      <c r="TSS14" s="129"/>
      <c r="TST14" s="129"/>
      <c r="TSU14" s="129"/>
      <c r="TSV14" s="129"/>
      <c r="TSW14" s="129"/>
      <c r="TSX14" s="129"/>
      <c r="TSY14" s="129"/>
      <c r="TSZ14" s="129"/>
      <c r="TTA14" s="129"/>
      <c r="TTB14" s="129"/>
      <c r="TTC14" s="129"/>
      <c r="TTD14" s="129"/>
      <c r="TTE14" s="129"/>
      <c r="TTF14" s="129"/>
      <c r="TTG14" s="129"/>
      <c r="TTH14" s="129"/>
      <c r="TTI14" s="129"/>
      <c r="TTJ14" s="129"/>
      <c r="TTK14" s="129"/>
      <c r="TTL14" s="129"/>
      <c r="TTM14" s="129"/>
      <c r="TTN14" s="129"/>
      <c r="TTO14" s="129"/>
      <c r="TTP14" s="129"/>
      <c r="TTQ14" s="129"/>
      <c r="TTR14" s="129"/>
      <c r="TTS14" s="129"/>
      <c r="TTT14" s="129"/>
      <c r="TTU14" s="129"/>
      <c r="TTV14" s="129"/>
      <c r="TTW14" s="129"/>
      <c r="TTX14" s="129"/>
      <c r="TTY14" s="129"/>
      <c r="TTZ14" s="129"/>
      <c r="TUA14" s="129"/>
      <c r="TUB14" s="129"/>
      <c r="TUC14" s="129"/>
      <c r="TUD14" s="129"/>
      <c r="TUE14" s="129"/>
      <c r="TUF14" s="129"/>
      <c r="TUG14" s="129"/>
      <c r="TUH14" s="129"/>
      <c r="TUI14" s="129"/>
      <c r="TUJ14" s="129"/>
      <c r="TUK14" s="129"/>
      <c r="TUL14" s="129"/>
      <c r="TUM14" s="129"/>
      <c r="TUN14" s="129"/>
      <c r="TUO14" s="129"/>
      <c r="TUP14" s="129"/>
      <c r="TUQ14" s="129"/>
      <c r="TUR14" s="129"/>
      <c r="TUS14" s="129"/>
      <c r="TUT14" s="129"/>
      <c r="TUU14" s="129"/>
      <c r="TUV14" s="129"/>
      <c r="TUW14" s="129"/>
      <c r="TUX14" s="129"/>
      <c r="TUY14" s="129"/>
      <c r="TUZ14" s="129"/>
      <c r="TVA14" s="129"/>
      <c r="TVB14" s="129"/>
      <c r="TVC14" s="129"/>
      <c r="TVD14" s="129"/>
      <c r="TVE14" s="129"/>
      <c r="TVF14" s="129"/>
      <c r="TVG14" s="129"/>
      <c r="TVH14" s="129"/>
      <c r="TVI14" s="129"/>
      <c r="TVJ14" s="129"/>
      <c r="TVK14" s="129"/>
      <c r="TVL14" s="129"/>
      <c r="TVM14" s="129"/>
      <c r="TVN14" s="129"/>
      <c r="TVO14" s="129"/>
      <c r="TVP14" s="129"/>
      <c r="TVQ14" s="129"/>
      <c r="TVR14" s="129"/>
      <c r="TVS14" s="129"/>
      <c r="TVT14" s="129"/>
      <c r="TVU14" s="129"/>
      <c r="TVV14" s="129"/>
      <c r="TVW14" s="129"/>
      <c r="TVX14" s="129"/>
      <c r="TVY14" s="129"/>
      <c r="TVZ14" s="129"/>
      <c r="TWA14" s="129"/>
      <c r="TWB14" s="129"/>
      <c r="TWC14" s="129"/>
      <c r="TWD14" s="129"/>
      <c r="TWE14" s="129"/>
      <c r="TWF14" s="129"/>
      <c r="TWG14" s="129"/>
      <c r="TWH14" s="129"/>
      <c r="TWI14" s="129"/>
      <c r="TWJ14" s="129"/>
      <c r="TWK14" s="129"/>
      <c r="TWL14" s="129"/>
      <c r="TWM14" s="129"/>
      <c r="TWN14" s="129"/>
      <c r="TWO14" s="129"/>
      <c r="TWP14" s="129"/>
      <c r="TWQ14" s="129"/>
      <c r="TWR14" s="129"/>
      <c r="TWS14" s="129"/>
      <c r="TWT14" s="129"/>
      <c r="TWU14" s="129"/>
      <c r="TWV14" s="129"/>
      <c r="TWW14" s="129"/>
      <c r="TWX14" s="129"/>
      <c r="TWY14" s="129"/>
      <c r="TWZ14" s="129"/>
      <c r="TXA14" s="129"/>
      <c r="TXB14" s="129"/>
      <c r="TXC14" s="129"/>
      <c r="TXD14" s="129"/>
      <c r="TXE14" s="129"/>
      <c r="TXF14" s="129"/>
      <c r="TXG14" s="129"/>
      <c r="TXH14" s="129"/>
      <c r="TXI14" s="129"/>
      <c r="TXJ14" s="129"/>
      <c r="TXK14" s="129"/>
      <c r="TXL14" s="129"/>
      <c r="TXM14" s="129"/>
      <c r="TXN14" s="129"/>
      <c r="TXO14" s="129"/>
      <c r="TXP14" s="129"/>
      <c r="TXQ14" s="129"/>
      <c r="TXR14" s="129"/>
      <c r="TXS14" s="129"/>
      <c r="TXT14" s="129"/>
      <c r="TXU14" s="129"/>
      <c r="TXV14" s="129"/>
      <c r="TXW14" s="129"/>
      <c r="TXX14" s="129"/>
      <c r="TXY14" s="129"/>
      <c r="TXZ14" s="129"/>
      <c r="TYA14" s="129"/>
      <c r="TYB14" s="129"/>
      <c r="TYC14" s="129"/>
      <c r="TYD14" s="129"/>
      <c r="TYE14" s="129"/>
      <c r="TYF14" s="129"/>
      <c r="TYG14" s="129"/>
      <c r="TYH14" s="129"/>
      <c r="TYI14" s="129"/>
      <c r="TYJ14" s="129"/>
      <c r="TYK14" s="129"/>
      <c r="TYL14" s="129"/>
      <c r="TYM14" s="129"/>
      <c r="TYN14" s="129"/>
      <c r="TYO14" s="129"/>
      <c r="TYP14" s="129"/>
      <c r="TYQ14" s="129"/>
      <c r="TYR14" s="129"/>
      <c r="TYS14" s="129"/>
      <c r="TYT14" s="129"/>
      <c r="TYU14" s="129"/>
      <c r="TYV14" s="129"/>
      <c r="TYW14" s="129"/>
      <c r="TYX14" s="129"/>
      <c r="TYY14" s="129"/>
      <c r="TYZ14" s="129"/>
      <c r="TZA14" s="129"/>
      <c r="TZB14" s="129"/>
      <c r="TZC14" s="129"/>
      <c r="TZD14" s="129"/>
      <c r="TZE14" s="129"/>
      <c r="TZF14" s="129"/>
      <c r="TZG14" s="129"/>
      <c r="TZH14" s="129"/>
      <c r="TZI14" s="129"/>
      <c r="TZJ14" s="129"/>
      <c r="TZK14" s="129"/>
      <c r="TZL14" s="129"/>
      <c r="TZM14" s="129"/>
      <c r="TZN14" s="129"/>
      <c r="TZO14" s="129"/>
      <c r="TZP14" s="129"/>
      <c r="TZQ14" s="129"/>
      <c r="TZR14" s="129"/>
      <c r="TZS14" s="129"/>
      <c r="TZT14" s="129"/>
      <c r="TZU14" s="129"/>
      <c r="TZV14" s="129"/>
      <c r="TZW14" s="129"/>
      <c r="TZX14" s="129"/>
      <c r="TZY14" s="129"/>
      <c r="TZZ14" s="129"/>
      <c r="UAA14" s="129"/>
      <c r="UAB14" s="129"/>
      <c r="UAC14" s="129"/>
      <c r="UAD14" s="129"/>
      <c r="UAE14" s="129"/>
      <c r="UAF14" s="129"/>
      <c r="UAG14" s="129"/>
      <c r="UAH14" s="129"/>
      <c r="UAI14" s="129"/>
      <c r="UAJ14" s="129"/>
      <c r="UAK14" s="129"/>
      <c r="UAL14" s="129"/>
      <c r="UAM14" s="129"/>
      <c r="UAN14" s="129"/>
      <c r="UAO14" s="129"/>
      <c r="UAP14" s="129"/>
      <c r="UAQ14" s="129"/>
      <c r="UAR14" s="129"/>
      <c r="UAS14" s="129"/>
      <c r="UAT14" s="129"/>
      <c r="UAU14" s="129"/>
      <c r="UAV14" s="129"/>
      <c r="UAW14" s="129"/>
      <c r="UAX14" s="129"/>
      <c r="UAY14" s="129"/>
      <c r="UAZ14" s="129"/>
      <c r="UBA14" s="129"/>
      <c r="UBB14" s="129"/>
      <c r="UBC14" s="129"/>
      <c r="UBD14" s="129"/>
      <c r="UBE14" s="129"/>
      <c r="UBF14" s="129"/>
      <c r="UBG14" s="129"/>
      <c r="UBH14" s="129"/>
      <c r="UBI14" s="129"/>
      <c r="UBJ14" s="129"/>
      <c r="UBK14" s="129"/>
      <c r="UBL14" s="129"/>
      <c r="UBM14" s="129"/>
      <c r="UBN14" s="129"/>
      <c r="UBO14" s="129"/>
      <c r="UBP14" s="129"/>
      <c r="UBQ14" s="129"/>
      <c r="UBR14" s="129"/>
      <c r="UBS14" s="129"/>
      <c r="UBT14" s="129"/>
      <c r="UBU14" s="129"/>
      <c r="UBV14" s="129"/>
      <c r="UBW14" s="129"/>
      <c r="UBX14" s="129"/>
      <c r="UBY14" s="129"/>
      <c r="UBZ14" s="129"/>
      <c r="UCA14" s="129"/>
      <c r="UCB14" s="129"/>
      <c r="UCC14" s="129"/>
      <c r="UCD14" s="129"/>
      <c r="UCE14" s="129"/>
      <c r="UCF14" s="129"/>
      <c r="UCG14" s="129"/>
      <c r="UCH14" s="129"/>
      <c r="UCI14" s="129"/>
      <c r="UCJ14" s="129"/>
      <c r="UCK14" s="129"/>
      <c r="UCL14" s="129"/>
      <c r="UCM14" s="129"/>
      <c r="UCN14" s="129"/>
      <c r="UCO14" s="129"/>
      <c r="UCP14" s="129"/>
      <c r="UCQ14" s="129"/>
      <c r="UCR14" s="129"/>
      <c r="UCS14" s="129"/>
      <c r="UCT14" s="129"/>
      <c r="UCU14" s="129"/>
      <c r="UCV14" s="129"/>
      <c r="UCW14" s="129"/>
      <c r="UCX14" s="129"/>
      <c r="UCY14" s="129"/>
      <c r="UCZ14" s="129"/>
      <c r="UDA14" s="129"/>
      <c r="UDB14" s="129"/>
      <c r="UDC14" s="129"/>
      <c r="UDD14" s="129"/>
      <c r="UDE14" s="129"/>
      <c r="UDF14" s="129"/>
      <c r="UDG14" s="129"/>
      <c r="UDH14" s="129"/>
      <c r="UDI14" s="129"/>
      <c r="UDJ14" s="129"/>
      <c r="UDK14" s="129"/>
      <c r="UDL14" s="129"/>
      <c r="UDM14" s="129"/>
      <c r="UDN14" s="129"/>
      <c r="UDO14" s="129"/>
      <c r="UDP14" s="129"/>
      <c r="UDQ14" s="129"/>
      <c r="UDR14" s="129"/>
      <c r="UDS14" s="129"/>
      <c r="UDT14" s="129"/>
      <c r="UDU14" s="129"/>
      <c r="UDV14" s="129"/>
      <c r="UDW14" s="129"/>
      <c r="UDX14" s="129"/>
      <c r="UDY14" s="129"/>
      <c r="UDZ14" s="129"/>
      <c r="UEA14" s="129"/>
      <c r="UEB14" s="129"/>
      <c r="UEC14" s="129"/>
      <c r="UED14" s="129"/>
      <c r="UEE14" s="129"/>
      <c r="UEF14" s="129"/>
      <c r="UEG14" s="129"/>
      <c r="UEH14" s="129"/>
      <c r="UEI14" s="129"/>
      <c r="UEJ14" s="129"/>
      <c r="UEK14" s="129"/>
      <c r="UEL14" s="129"/>
      <c r="UEM14" s="129"/>
      <c r="UEN14" s="129"/>
      <c r="UEO14" s="129"/>
      <c r="UEP14" s="129"/>
      <c r="UEQ14" s="129"/>
      <c r="UER14" s="129"/>
      <c r="UES14" s="129"/>
      <c r="UET14" s="129"/>
      <c r="UEU14" s="129"/>
      <c r="UEV14" s="129"/>
      <c r="UEW14" s="129"/>
      <c r="UEX14" s="129"/>
      <c r="UEY14" s="129"/>
      <c r="UEZ14" s="129"/>
      <c r="UFA14" s="129"/>
      <c r="UFB14" s="129"/>
      <c r="UFC14" s="129"/>
      <c r="UFD14" s="129"/>
      <c r="UFE14" s="129"/>
      <c r="UFF14" s="129"/>
      <c r="UFG14" s="129"/>
      <c r="UFH14" s="129"/>
      <c r="UFI14" s="129"/>
      <c r="UFJ14" s="129"/>
      <c r="UFK14" s="129"/>
      <c r="UFL14" s="129"/>
      <c r="UFM14" s="129"/>
      <c r="UFN14" s="129"/>
      <c r="UFO14" s="129"/>
      <c r="UFP14" s="129"/>
      <c r="UFQ14" s="129"/>
      <c r="UFR14" s="129"/>
      <c r="UFS14" s="129"/>
      <c r="UFT14" s="129"/>
      <c r="UFU14" s="129"/>
      <c r="UFV14" s="129"/>
      <c r="UFW14" s="129"/>
      <c r="UFX14" s="129"/>
      <c r="UFY14" s="129"/>
      <c r="UFZ14" s="129"/>
      <c r="UGA14" s="129"/>
      <c r="UGB14" s="129"/>
      <c r="UGC14" s="129"/>
      <c r="UGD14" s="129"/>
      <c r="UGE14" s="129"/>
      <c r="UGF14" s="129"/>
      <c r="UGG14" s="129"/>
      <c r="UGH14" s="129"/>
      <c r="UGI14" s="129"/>
      <c r="UGJ14" s="129"/>
      <c r="UGK14" s="129"/>
      <c r="UGL14" s="129"/>
      <c r="UGM14" s="129"/>
      <c r="UGN14" s="129"/>
      <c r="UGO14" s="129"/>
      <c r="UGP14" s="129"/>
      <c r="UGQ14" s="129"/>
      <c r="UGR14" s="129"/>
      <c r="UGS14" s="129"/>
      <c r="UGT14" s="129"/>
      <c r="UGU14" s="129"/>
      <c r="UGV14" s="129"/>
      <c r="UGW14" s="129"/>
      <c r="UGX14" s="129"/>
      <c r="UGY14" s="129"/>
      <c r="UGZ14" s="129"/>
      <c r="UHA14" s="129"/>
      <c r="UHB14" s="129"/>
      <c r="UHC14" s="129"/>
      <c r="UHD14" s="129"/>
      <c r="UHE14" s="129"/>
      <c r="UHF14" s="129"/>
      <c r="UHG14" s="129"/>
      <c r="UHH14" s="129"/>
      <c r="UHI14" s="129"/>
      <c r="UHJ14" s="129"/>
      <c r="UHK14" s="129"/>
      <c r="UHL14" s="129"/>
      <c r="UHM14" s="129"/>
      <c r="UHN14" s="129"/>
      <c r="UHO14" s="129"/>
      <c r="UHP14" s="129"/>
      <c r="UHQ14" s="129"/>
      <c r="UHR14" s="129"/>
      <c r="UHS14" s="129"/>
      <c r="UHT14" s="129"/>
      <c r="UHU14" s="129"/>
      <c r="UHV14" s="129"/>
      <c r="UHW14" s="129"/>
      <c r="UHX14" s="129"/>
      <c r="UHY14" s="129"/>
      <c r="UHZ14" s="129"/>
      <c r="UIA14" s="129"/>
      <c r="UIB14" s="129"/>
      <c r="UIC14" s="129"/>
      <c r="UID14" s="129"/>
      <c r="UIE14" s="129"/>
      <c r="UIF14" s="129"/>
      <c r="UIG14" s="129"/>
      <c r="UIH14" s="129"/>
      <c r="UII14" s="129"/>
      <c r="UIJ14" s="129"/>
      <c r="UIK14" s="129"/>
      <c r="UIL14" s="129"/>
      <c r="UIM14" s="129"/>
      <c r="UIN14" s="129"/>
      <c r="UIO14" s="129"/>
      <c r="UIP14" s="129"/>
      <c r="UIQ14" s="129"/>
      <c r="UIR14" s="129"/>
      <c r="UIS14" s="129"/>
      <c r="UIT14" s="129"/>
      <c r="UIU14" s="129"/>
      <c r="UIV14" s="129"/>
      <c r="UIW14" s="129"/>
      <c r="UIX14" s="129"/>
      <c r="UIY14" s="129"/>
      <c r="UIZ14" s="129"/>
      <c r="UJA14" s="129"/>
      <c r="UJB14" s="129"/>
      <c r="UJC14" s="129"/>
      <c r="UJD14" s="129"/>
      <c r="UJE14" s="129"/>
      <c r="UJF14" s="129"/>
      <c r="UJG14" s="129"/>
      <c r="UJH14" s="129"/>
      <c r="UJI14" s="129"/>
      <c r="UJJ14" s="129"/>
      <c r="UJK14" s="129"/>
      <c r="UJL14" s="129"/>
      <c r="UJM14" s="129"/>
      <c r="UJN14" s="129"/>
      <c r="UJO14" s="129"/>
      <c r="UJP14" s="129"/>
      <c r="UJQ14" s="129"/>
      <c r="UJR14" s="129"/>
      <c r="UJS14" s="129"/>
      <c r="UJT14" s="129"/>
      <c r="UJU14" s="129"/>
      <c r="UJV14" s="129"/>
      <c r="UJW14" s="129"/>
      <c r="UJX14" s="129"/>
      <c r="UJY14" s="129"/>
      <c r="UJZ14" s="129"/>
      <c r="UKA14" s="129"/>
      <c r="UKB14" s="129"/>
      <c r="UKC14" s="129"/>
      <c r="UKD14" s="129"/>
      <c r="UKE14" s="129"/>
      <c r="UKF14" s="129"/>
      <c r="UKG14" s="129"/>
      <c r="UKH14" s="129"/>
      <c r="UKI14" s="129"/>
      <c r="UKJ14" s="129"/>
      <c r="UKK14" s="129"/>
      <c r="UKL14" s="129"/>
      <c r="UKM14" s="129"/>
      <c r="UKN14" s="129"/>
      <c r="UKO14" s="129"/>
      <c r="UKP14" s="129"/>
      <c r="UKQ14" s="129"/>
      <c r="UKR14" s="129"/>
      <c r="UKS14" s="129"/>
      <c r="UKT14" s="129"/>
      <c r="UKU14" s="129"/>
      <c r="UKV14" s="129"/>
      <c r="UKW14" s="129"/>
      <c r="UKX14" s="129"/>
      <c r="UKY14" s="129"/>
      <c r="UKZ14" s="129"/>
      <c r="ULA14" s="129"/>
      <c r="ULB14" s="129"/>
      <c r="ULC14" s="129"/>
      <c r="ULD14" s="129"/>
      <c r="ULE14" s="129"/>
      <c r="ULF14" s="129"/>
      <c r="ULG14" s="129"/>
      <c r="ULH14" s="129"/>
      <c r="ULI14" s="129"/>
      <c r="ULJ14" s="129"/>
      <c r="ULK14" s="129"/>
      <c r="ULL14" s="129"/>
      <c r="ULM14" s="129"/>
      <c r="ULN14" s="129"/>
      <c r="ULO14" s="129"/>
      <c r="ULP14" s="129"/>
      <c r="ULQ14" s="129"/>
      <c r="ULR14" s="129"/>
      <c r="ULS14" s="129"/>
      <c r="ULT14" s="129"/>
      <c r="ULU14" s="129"/>
      <c r="ULV14" s="129"/>
      <c r="ULW14" s="129"/>
      <c r="ULX14" s="129"/>
      <c r="ULY14" s="129"/>
      <c r="ULZ14" s="129"/>
      <c r="UMA14" s="129"/>
      <c r="UMB14" s="129"/>
      <c r="UMC14" s="129"/>
      <c r="UMD14" s="129"/>
      <c r="UME14" s="129"/>
      <c r="UMF14" s="129"/>
      <c r="UMG14" s="129"/>
      <c r="UMH14" s="129"/>
      <c r="UMI14" s="129"/>
      <c r="UMJ14" s="129"/>
      <c r="UMK14" s="129"/>
      <c r="UML14" s="129"/>
      <c r="UMM14" s="129"/>
      <c r="UMN14" s="129"/>
      <c r="UMO14" s="129"/>
      <c r="UMP14" s="129"/>
      <c r="UMQ14" s="129"/>
      <c r="UMR14" s="129"/>
      <c r="UMS14" s="129"/>
      <c r="UMT14" s="129"/>
      <c r="UMU14" s="129"/>
      <c r="UMV14" s="129"/>
      <c r="UMW14" s="129"/>
      <c r="UMX14" s="129"/>
      <c r="UMY14" s="129"/>
      <c r="UMZ14" s="129"/>
      <c r="UNA14" s="129"/>
      <c r="UNB14" s="129"/>
      <c r="UNC14" s="129"/>
      <c r="UND14" s="129"/>
      <c r="UNE14" s="129"/>
      <c r="UNF14" s="129"/>
      <c r="UNG14" s="129"/>
      <c r="UNH14" s="129"/>
      <c r="UNI14" s="129"/>
      <c r="UNJ14" s="129"/>
      <c r="UNK14" s="129"/>
      <c r="UNL14" s="129"/>
      <c r="UNM14" s="129"/>
      <c r="UNN14" s="129"/>
      <c r="UNO14" s="129"/>
      <c r="UNP14" s="129"/>
      <c r="UNQ14" s="129"/>
      <c r="UNR14" s="129"/>
      <c r="UNS14" s="129"/>
      <c r="UNT14" s="129"/>
      <c r="UNU14" s="129"/>
      <c r="UNV14" s="129"/>
      <c r="UNW14" s="129"/>
      <c r="UNX14" s="129"/>
      <c r="UNY14" s="129"/>
      <c r="UNZ14" s="129"/>
      <c r="UOA14" s="129"/>
      <c r="UOB14" s="129"/>
      <c r="UOC14" s="129"/>
      <c r="UOD14" s="129"/>
      <c r="UOE14" s="129"/>
      <c r="UOF14" s="129"/>
      <c r="UOG14" s="129"/>
      <c r="UOH14" s="129"/>
      <c r="UOI14" s="129"/>
      <c r="UOJ14" s="129"/>
      <c r="UOK14" s="129"/>
      <c r="UOL14" s="129"/>
      <c r="UOM14" s="129"/>
      <c r="UON14" s="129"/>
      <c r="UOO14" s="129"/>
      <c r="UOP14" s="129"/>
      <c r="UOQ14" s="129"/>
      <c r="UOR14" s="129"/>
      <c r="UOS14" s="129"/>
      <c r="UOT14" s="129"/>
      <c r="UOU14" s="129"/>
      <c r="UOV14" s="129"/>
      <c r="UOW14" s="129"/>
      <c r="UOX14" s="129"/>
      <c r="UOY14" s="129"/>
      <c r="UOZ14" s="129"/>
      <c r="UPA14" s="129"/>
      <c r="UPB14" s="129"/>
      <c r="UPC14" s="129"/>
      <c r="UPD14" s="129"/>
      <c r="UPE14" s="129"/>
      <c r="UPF14" s="129"/>
      <c r="UPG14" s="129"/>
      <c r="UPH14" s="129"/>
      <c r="UPI14" s="129"/>
      <c r="UPJ14" s="129"/>
      <c r="UPK14" s="129"/>
      <c r="UPL14" s="129"/>
      <c r="UPM14" s="129"/>
      <c r="UPN14" s="129"/>
      <c r="UPO14" s="129"/>
      <c r="UPP14" s="129"/>
      <c r="UPQ14" s="129"/>
      <c r="UPR14" s="129"/>
      <c r="UPS14" s="129"/>
      <c r="UPT14" s="129"/>
      <c r="UPU14" s="129"/>
      <c r="UPV14" s="129"/>
      <c r="UPW14" s="129"/>
      <c r="UPX14" s="129"/>
      <c r="UPY14" s="129"/>
      <c r="UPZ14" s="129"/>
      <c r="UQA14" s="129"/>
      <c r="UQB14" s="129"/>
      <c r="UQC14" s="129"/>
      <c r="UQD14" s="129"/>
      <c r="UQE14" s="129"/>
      <c r="UQF14" s="129"/>
      <c r="UQG14" s="129"/>
      <c r="UQH14" s="129"/>
      <c r="UQI14" s="129"/>
      <c r="UQJ14" s="129"/>
      <c r="UQK14" s="129"/>
      <c r="UQL14" s="129"/>
      <c r="UQM14" s="129"/>
      <c r="UQN14" s="129"/>
      <c r="UQO14" s="129"/>
      <c r="UQP14" s="129"/>
      <c r="UQQ14" s="129"/>
      <c r="UQR14" s="129"/>
      <c r="UQS14" s="129"/>
      <c r="UQT14" s="129"/>
      <c r="UQU14" s="129"/>
      <c r="UQV14" s="129"/>
      <c r="UQW14" s="129"/>
      <c r="UQX14" s="129"/>
      <c r="UQY14" s="129"/>
      <c r="UQZ14" s="129"/>
      <c r="URA14" s="129"/>
      <c r="URB14" s="129"/>
      <c r="URC14" s="129"/>
      <c r="URD14" s="129"/>
      <c r="URE14" s="129"/>
      <c r="URF14" s="129"/>
      <c r="URG14" s="129"/>
      <c r="URH14" s="129"/>
      <c r="URI14" s="129"/>
      <c r="URJ14" s="129"/>
      <c r="URK14" s="129"/>
      <c r="URL14" s="129"/>
      <c r="URM14" s="129"/>
      <c r="URN14" s="129"/>
      <c r="URO14" s="129"/>
      <c r="URP14" s="129"/>
      <c r="URQ14" s="129"/>
      <c r="URR14" s="129"/>
      <c r="URS14" s="129"/>
      <c r="URT14" s="129"/>
      <c r="URU14" s="129"/>
      <c r="URV14" s="129"/>
      <c r="URW14" s="129"/>
      <c r="URX14" s="129"/>
      <c r="URY14" s="129"/>
      <c r="URZ14" s="129"/>
      <c r="USA14" s="129"/>
      <c r="USB14" s="129"/>
      <c r="USC14" s="129"/>
      <c r="USD14" s="129"/>
      <c r="USE14" s="129"/>
      <c r="USF14" s="129"/>
      <c r="USG14" s="129"/>
      <c r="USH14" s="129"/>
      <c r="USI14" s="129"/>
      <c r="USJ14" s="129"/>
      <c r="USK14" s="129"/>
      <c r="USL14" s="129"/>
      <c r="USM14" s="129"/>
      <c r="USN14" s="129"/>
      <c r="USO14" s="129"/>
      <c r="USP14" s="129"/>
      <c r="USQ14" s="129"/>
      <c r="USR14" s="129"/>
      <c r="USS14" s="129"/>
      <c r="UST14" s="129"/>
      <c r="USU14" s="129"/>
      <c r="USV14" s="129"/>
      <c r="USW14" s="129"/>
      <c r="USX14" s="129"/>
      <c r="USY14" s="129"/>
      <c r="USZ14" s="129"/>
      <c r="UTA14" s="129"/>
      <c r="UTB14" s="129"/>
      <c r="UTC14" s="129"/>
      <c r="UTD14" s="129"/>
      <c r="UTE14" s="129"/>
      <c r="UTF14" s="129"/>
      <c r="UTG14" s="129"/>
      <c r="UTH14" s="129"/>
      <c r="UTI14" s="129"/>
      <c r="UTJ14" s="129"/>
      <c r="UTK14" s="129"/>
      <c r="UTL14" s="129"/>
      <c r="UTM14" s="129"/>
      <c r="UTN14" s="129"/>
      <c r="UTO14" s="129"/>
      <c r="UTP14" s="129"/>
      <c r="UTQ14" s="129"/>
      <c r="UTR14" s="129"/>
      <c r="UTS14" s="129"/>
      <c r="UTT14" s="129"/>
      <c r="UTU14" s="129"/>
      <c r="UTV14" s="129"/>
      <c r="UTW14" s="129"/>
      <c r="UTX14" s="129"/>
      <c r="UTY14" s="129"/>
      <c r="UTZ14" s="129"/>
      <c r="UUA14" s="129"/>
      <c r="UUB14" s="129"/>
      <c r="UUC14" s="129"/>
      <c r="UUD14" s="129"/>
      <c r="UUE14" s="129"/>
      <c r="UUF14" s="129"/>
      <c r="UUG14" s="129"/>
      <c r="UUH14" s="129"/>
      <c r="UUI14" s="129"/>
      <c r="UUJ14" s="129"/>
      <c r="UUK14" s="129"/>
      <c r="UUL14" s="129"/>
      <c r="UUM14" s="129"/>
      <c r="UUN14" s="129"/>
      <c r="UUO14" s="129"/>
      <c r="UUP14" s="129"/>
      <c r="UUQ14" s="129"/>
      <c r="UUR14" s="129"/>
      <c r="UUS14" s="129"/>
      <c r="UUT14" s="129"/>
      <c r="UUU14" s="129"/>
      <c r="UUV14" s="129"/>
      <c r="UUW14" s="129"/>
      <c r="UUX14" s="129"/>
      <c r="UUY14" s="129"/>
      <c r="UUZ14" s="129"/>
      <c r="UVA14" s="129"/>
      <c r="UVB14" s="129"/>
      <c r="UVC14" s="129"/>
      <c r="UVD14" s="129"/>
      <c r="UVE14" s="129"/>
      <c r="UVF14" s="129"/>
      <c r="UVG14" s="129"/>
      <c r="UVH14" s="129"/>
      <c r="UVI14" s="129"/>
      <c r="UVJ14" s="129"/>
      <c r="UVK14" s="129"/>
      <c r="UVL14" s="129"/>
      <c r="UVM14" s="129"/>
      <c r="UVN14" s="129"/>
      <c r="UVO14" s="129"/>
      <c r="UVP14" s="129"/>
      <c r="UVQ14" s="129"/>
      <c r="UVR14" s="129"/>
      <c r="UVS14" s="129"/>
      <c r="UVT14" s="129"/>
      <c r="UVU14" s="129"/>
      <c r="UVV14" s="129"/>
      <c r="UVW14" s="129"/>
      <c r="UVX14" s="129"/>
      <c r="UVY14" s="129"/>
      <c r="UVZ14" s="129"/>
      <c r="UWA14" s="129"/>
      <c r="UWB14" s="129"/>
      <c r="UWC14" s="129"/>
      <c r="UWD14" s="129"/>
      <c r="UWE14" s="129"/>
      <c r="UWF14" s="129"/>
      <c r="UWG14" s="129"/>
      <c r="UWH14" s="129"/>
      <c r="UWI14" s="129"/>
      <c r="UWJ14" s="129"/>
      <c r="UWK14" s="129"/>
      <c r="UWL14" s="129"/>
      <c r="UWM14" s="129"/>
      <c r="UWN14" s="129"/>
      <c r="UWO14" s="129"/>
      <c r="UWP14" s="129"/>
      <c r="UWQ14" s="129"/>
      <c r="UWR14" s="129"/>
      <c r="UWS14" s="129"/>
      <c r="UWT14" s="129"/>
      <c r="UWU14" s="129"/>
      <c r="UWV14" s="129"/>
      <c r="UWW14" s="129"/>
      <c r="UWX14" s="129"/>
      <c r="UWY14" s="129"/>
      <c r="UWZ14" s="129"/>
      <c r="UXA14" s="129"/>
      <c r="UXB14" s="129"/>
      <c r="UXC14" s="129"/>
      <c r="UXD14" s="129"/>
      <c r="UXE14" s="129"/>
      <c r="UXF14" s="129"/>
      <c r="UXG14" s="129"/>
      <c r="UXH14" s="129"/>
      <c r="UXI14" s="129"/>
      <c r="UXJ14" s="129"/>
      <c r="UXK14" s="129"/>
      <c r="UXL14" s="129"/>
      <c r="UXM14" s="129"/>
      <c r="UXN14" s="129"/>
      <c r="UXO14" s="129"/>
      <c r="UXP14" s="129"/>
      <c r="UXQ14" s="129"/>
      <c r="UXR14" s="129"/>
      <c r="UXS14" s="129"/>
      <c r="UXT14" s="129"/>
      <c r="UXU14" s="129"/>
      <c r="UXV14" s="129"/>
      <c r="UXW14" s="129"/>
      <c r="UXX14" s="129"/>
      <c r="UXY14" s="129"/>
      <c r="UXZ14" s="129"/>
      <c r="UYA14" s="129"/>
      <c r="UYB14" s="129"/>
      <c r="UYC14" s="129"/>
      <c r="UYD14" s="129"/>
      <c r="UYE14" s="129"/>
      <c r="UYF14" s="129"/>
      <c r="UYG14" s="129"/>
      <c r="UYH14" s="129"/>
      <c r="UYI14" s="129"/>
      <c r="UYJ14" s="129"/>
      <c r="UYK14" s="129"/>
      <c r="UYL14" s="129"/>
      <c r="UYM14" s="129"/>
      <c r="UYN14" s="129"/>
      <c r="UYO14" s="129"/>
      <c r="UYP14" s="129"/>
      <c r="UYQ14" s="129"/>
      <c r="UYR14" s="129"/>
      <c r="UYS14" s="129"/>
      <c r="UYT14" s="129"/>
      <c r="UYU14" s="129"/>
      <c r="UYV14" s="129"/>
      <c r="UYW14" s="129"/>
      <c r="UYX14" s="129"/>
      <c r="UYY14" s="129"/>
      <c r="UYZ14" s="129"/>
      <c r="UZA14" s="129"/>
      <c r="UZB14" s="129"/>
      <c r="UZC14" s="129"/>
      <c r="UZD14" s="129"/>
      <c r="UZE14" s="129"/>
      <c r="UZF14" s="129"/>
      <c r="UZG14" s="129"/>
      <c r="UZH14" s="129"/>
      <c r="UZI14" s="129"/>
      <c r="UZJ14" s="129"/>
      <c r="UZK14" s="129"/>
      <c r="UZL14" s="129"/>
      <c r="UZM14" s="129"/>
      <c r="UZN14" s="129"/>
      <c r="UZO14" s="129"/>
      <c r="UZP14" s="129"/>
      <c r="UZQ14" s="129"/>
      <c r="UZR14" s="129"/>
      <c r="UZS14" s="129"/>
      <c r="UZT14" s="129"/>
      <c r="UZU14" s="129"/>
      <c r="UZV14" s="129"/>
      <c r="UZW14" s="129"/>
      <c r="UZX14" s="129"/>
      <c r="UZY14" s="129"/>
      <c r="UZZ14" s="129"/>
      <c r="VAA14" s="129"/>
      <c r="VAB14" s="129"/>
      <c r="VAC14" s="129"/>
      <c r="VAD14" s="129"/>
      <c r="VAE14" s="129"/>
      <c r="VAF14" s="129"/>
      <c r="VAG14" s="129"/>
      <c r="VAH14" s="129"/>
      <c r="VAI14" s="129"/>
      <c r="VAJ14" s="129"/>
      <c r="VAK14" s="129"/>
      <c r="VAL14" s="129"/>
      <c r="VAM14" s="129"/>
      <c r="VAN14" s="129"/>
      <c r="VAO14" s="129"/>
      <c r="VAP14" s="129"/>
      <c r="VAQ14" s="129"/>
      <c r="VAR14" s="129"/>
      <c r="VAS14" s="129"/>
      <c r="VAT14" s="129"/>
      <c r="VAU14" s="129"/>
      <c r="VAV14" s="129"/>
      <c r="VAW14" s="129"/>
      <c r="VAX14" s="129"/>
      <c r="VAY14" s="129"/>
      <c r="VAZ14" s="129"/>
      <c r="VBA14" s="129"/>
      <c r="VBB14" s="129"/>
      <c r="VBC14" s="129"/>
      <c r="VBD14" s="129"/>
      <c r="VBE14" s="129"/>
      <c r="VBF14" s="129"/>
      <c r="VBG14" s="129"/>
      <c r="VBH14" s="129"/>
      <c r="VBI14" s="129"/>
      <c r="VBJ14" s="129"/>
      <c r="VBK14" s="129"/>
      <c r="VBL14" s="129"/>
      <c r="VBM14" s="129"/>
      <c r="VBN14" s="129"/>
      <c r="VBO14" s="129"/>
      <c r="VBP14" s="129"/>
      <c r="VBQ14" s="129"/>
      <c r="VBR14" s="129"/>
      <c r="VBS14" s="129"/>
      <c r="VBT14" s="129"/>
      <c r="VBU14" s="129"/>
      <c r="VBV14" s="129"/>
      <c r="VBW14" s="129"/>
      <c r="VBX14" s="129"/>
      <c r="VBY14" s="129"/>
      <c r="VBZ14" s="129"/>
      <c r="VCA14" s="129"/>
      <c r="VCB14" s="129"/>
      <c r="VCC14" s="129"/>
      <c r="VCD14" s="129"/>
      <c r="VCE14" s="129"/>
      <c r="VCF14" s="129"/>
      <c r="VCG14" s="129"/>
      <c r="VCH14" s="129"/>
      <c r="VCI14" s="129"/>
      <c r="VCJ14" s="129"/>
      <c r="VCK14" s="129"/>
      <c r="VCL14" s="129"/>
      <c r="VCM14" s="129"/>
      <c r="VCN14" s="129"/>
      <c r="VCO14" s="129"/>
      <c r="VCP14" s="129"/>
      <c r="VCQ14" s="129"/>
      <c r="VCR14" s="129"/>
      <c r="VCS14" s="129"/>
      <c r="VCT14" s="129"/>
      <c r="VCU14" s="129"/>
      <c r="VCV14" s="129"/>
      <c r="VCW14" s="129"/>
      <c r="VCX14" s="129"/>
      <c r="VCY14" s="129"/>
      <c r="VCZ14" s="129"/>
      <c r="VDA14" s="129"/>
      <c r="VDB14" s="129"/>
      <c r="VDC14" s="129"/>
      <c r="VDD14" s="129"/>
      <c r="VDE14" s="129"/>
      <c r="VDF14" s="129"/>
      <c r="VDG14" s="129"/>
      <c r="VDH14" s="129"/>
      <c r="VDI14" s="129"/>
      <c r="VDJ14" s="129"/>
      <c r="VDK14" s="129"/>
      <c r="VDL14" s="129"/>
      <c r="VDM14" s="129"/>
      <c r="VDN14" s="129"/>
      <c r="VDO14" s="129"/>
      <c r="VDP14" s="129"/>
      <c r="VDQ14" s="129"/>
      <c r="VDR14" s="129"/>
      <c r="VDS14" s="129"/>
      <c r="VDT14" s="129"/>
      <c r="VDU14" s="129"/>
      <c r="VDV14" s="129"/>
      <c r="VDW14" s="129"/>
      <c r="VDX14" s="129"/>
      <c r="VDY14" s="129"/>
      <c r="VDZ14" s="129"/>
      <c r="VEA14" s="129"/>
      <c r="VEB14" s="129"/>
      <c r="VEC14" s="129"/>
      <c r="VED14" s="129"/>
      <c r="VEE14" s="129"/>
      <c r="VEF14" s="129"/>
      <c r="VEG14" s="129"/>
      <c r="VEH14" s="129"/>
      <c r="VEI14" s="129"/>
      <c r="VEJ14" s="129"/>
      <c r="VEK14" s="129"/>
      <c r="VEL14" s="129"/>
      <c r="VEM14" s="129"/>
      <c r="VEN14" s="129"/>
      <c r="VEO14" s="129"/>
      <c r="VEP14" s="129"/>
      <c r="VEQ14" s="129"/>
      <c r="VER14" s="129"/>
      <c r="VES14" s="129"/>
      <c r="VET14" s="129"/>
      <c r="VEU14" s="129"/>
      <c r="VEV14" s="129"/>
      <c r="VEW14" s="129"/>
      <c r="VEX14" s="129"/>
      <c r="VEY14" s="129"/>
      <c r="VEZ14" s="129"/>
      <c r="VFA14" s="129"/>
      <c r="VFB14" s="129"/>
      <c r="VFC14" s="129"/>
      <c r="VFD14" s="129"/>
      <c r="VFE14" s="129"/>
      <c r="VFF14" s="129"/>
      <c r="VFG14" s="129"/>
      <c r="VFH14" s="129"/>
      <c r="VFI14" s="129"/>
      <c r="VFJ14" s="129"/>
      <c r="VFK14" s="129"/>
      <c r="VFL14" s="129"/>
      <c r="VFM14" s="129"/>
      <c r="VFN14" s="129"/>
      <c r="VFO14" s="129"/>
      <c r="VFP14" s="129"/>
      <c r="VFQ14" s="129"/>
      <c r="VFR14" s="129"/>
      <c r="VFS14" s="129"/>
      <c r="VFT14" s="129"/>
      <c r="VFU14" s="129"/>
      <c r="VFV14" s="129"/>
      <c r="VFW14" s="129"/>
      <c r="VFX14" s="129"/>
      <c r="VFY14" s="129"/>
      <c r="VFZ14" s="129"/>
      <c r="VGA14" s="129"/>
      <c r="VGB14" s="129"/>
      <c r="VGC14" s="129"/>
      <c r="VGD14" s="129"/>
      <c r="VGE14" s="129"/>
      <c r="VGF14" s="129"/>
      <c r="VGG14" s="129"/>
      <c r="VGH14" s="129"/>
      <c r="VGI14" s="129"/>
      <c r="VGJ14" s="129"/>
      <c r="VGK14" s="129"/>
      <c r="VGL14" s="129"/>
      <c r="VGM14" s="129"/>
      <c r="VGN14" s="129"/>
      <c r="VGO14" s="129"/>
      <c r="VGP14" s="129"/>
      <c r="VGQ14" s="129"/>
      <c r="VGR14" s="129"/>
      <c r="VGS14" s="129"/>
      <c r="VGT14" s="129"/>
      <c r="VGU14" s="129"/>
      <c r="VGV14" s="129"/>
      <c r="VGW14" s="129"/>
      <c r="VGX14" s="129"/>
      <c r="VGY14" s="129"/>
      <c r="VGZ14" s="129"/>
      <c r="VHA14" s="129"/>
      <c r="VHB14" s="129"/>
      <c r="VHC14" s="129"/>
      <c r="VHD14" s="129"/>
      <c r="VHE14" s="129"/>
      <c r="VHF14" s="129"/>
      <c r="VHG14" s="129"/>
      <c r="VHH14" s="129"/>
      <c r="VHI14" s="129"/>
      <c r="VHJ14" s="129"/>
      <c r="VHK14" s="129"/>
      <c r="VHL14" s="129"/>
      <c r="VHM14" s="129"/>
      <c r="VHN14" s="129"/>
      <c r="VHO14" s="129"/>
      <c r="VHP14" s="129"/>
      <c r="VHQ14" s="129"/>
      <c r="VHR14" s="129"/>
      <c r="VHS14" s="129"/>
      <c r="VHT14" s="129"/>
      <c r="VHU14" s="129"/>
      <c r="VHV14" s="129"/>
      <c r="VHW14" s="129"/>
      <c r="VHX14" s="129"/>
      <c r="VHY14" s="129"/>
      <c r="VHZ14" s="129"/>
      <c r="VIA14" s="129"/>
      <c r="VIB14" s="129"/>
      <c r="VIC14" s="129"/>
      <c r="VID14" s="129"/>
      <c r="VIE14" s="129"/>
      <c r="VIF14" s="129"/>
      <c r="VIG14" s="129"/>
      <c r="VIH14" s="129"/>
      <c r="VII14" s="129"/>
      <c r="VIJ14" s="129"/>
      <c r="VIK14" s="129"/>
      <c r="VIL14" s="129"/>
      <c r="VIM14" s="129"/>
      <c r="VIN14" s="129"/>
      <c r="VIO14" s="129"/>
      <c r="VIP14" s="129"/>
      <c r="VIQ14" s="129"/>
      <c r="VIR14" s="129"/>
      <c r="VIS14" s="129"/>
      <c r="VIT14" s="129"/>
      <c r="VIU14" s="129"/>
      <c r="VIV14" s="129"/>
      <c r="VIW14" s="129"/>
      <c r="VIX14" s="129"/>
      <c r="VIY14" s="129"/>
      <c r="VIZ14" s="129"/>
      <c r="VJA14" s="129"/>
      <c r="VJB14" s="129"/>
      <c r="VJC14" s="129"/>
      <c r="VJD14" s="129"/>
      <c r="VJE14" s="129"/>
      <c r="VJF14" s="129"/>
      <c r="VJG14" s="129"/>
      <c r="VJH14" s="129"/>
      <c r="VJI14" s="129"/>
      <c r="VJJ14" s="129"/>
      <c r="VJK14" s="129"/>
      <c r="VJL14" s="129"/>
      <c r="VJM14" s="129"/>
      <c r="VJN14" s="129"/>
      <c r="VJO14" s="129"/>
      <c r="VJP14" s="129"/>
      <c r="VJQ14" s="129"/>
      <c r="VJR14" s="129"/>
      <c r="VJS14" s="129"/>
      <c r="VJT14" s="129"/>
      <c r="VJU14" s="129"/>
      <c r="VJV14" s="129"/>
      <c r="VJW14" s="129"/>
      <c r="VJX14" s="129"/>
      <c r="VJY14" s="129"/>
      <c r="VJZ14" s="129"/>
      <c r="VKA14" s="129"/>
      <c r="VKB14" s="129"/>
      <c r="VKC14" s="129"/>
      <c r="VKD14" s="129"/>
      <c r="VKE14" s="129"/>
      <c r="VKF14" s="129"/>
      <c r="VKG14" s="129"/>
      <c r="VKH14" s="129"/>
      <c r="VKI14" s="129"/>
      <c r="VKJ14" s="129"/>
      <c r="VKK14" s="129"/>
      <c r="VKL14" s="129"/>
      <c r="VKM14" s="129"/>
      <c r="VKN14" s="129"/>
      <c r="VKO14" s="129"/>
      <c r="VKP14" s="129"/>
      <c r="VKQ14" s="129"/>
      <c r="VKR14" s="129"/>
      <c r="VKS14" s="129"/>
      <c r="VKT14" s="129"/>
      <c r="VKU14" s="129"/>
      <c r="VKV14" s="129"/>
      <c r="VKW14" s="129"/>
      <c r="VKX14" s="129"/>
      <c r="VKY14" s="129"/>
      <c r="VKZ14" s="129"/>
      <c r="VLA14" s="129"/>
      <c r="VLB14" s="129"/>
      <c r="VLC14" s="129"/>
      <c r="VLD14" s="129"/>
      <c r="VLE14" s="129"/>
      <c r="VLF14" s="129"/>
      <c r="VLG14" s="129"/>
      <c r="VLH14" s="129"/>
      <c r="VLI14" s="129"/>
      <c r="VLJ14" s="129"/>
      <c r="VLK14" s="129"/>
      <c r="VLL14" s="129"/>
      <c r="VLM14" s="129"/>
      <c r="VLN14" s="129"/>
      <c r="VLO14" s="129"/>
      <c r="VLP14" s="129"/>
      <c r="VLQ14" s="129"/>
      <c r="VLR14" s="129"/>
      <c r="VLS14" s="129"/>
      <c r="VLT14" s="129"/>
      <c r="VLU14" s="129"/>
      <c r="VLV14" s="129"/>
      <c r="VLW14" s="129"/>
      <c r="VLX14" s="129"/>
      <c r="VLY14" s="129"/>
      <c r="VLZ14" s="129"/>
      <c r="VMA14" s="129"/>
      <c r="VMB14" s="129"/>
      <c r="VMC14" s="129"/>
      <c r="VMD14" s="129"/>
      <c r="VME14" s="129"/>
      <c r="VMF14" s="129"/>
      <c r="VMG14" s="129"/>
      <c r="VMH14" s="129"/>
      <c r="VMI14" s="129"/>
      <c r="VMJ14" s="129"/>
      <c r="VMK14" s="129"/>
      <c r="VML14" s="129"/>
      <c r="VMM14" s="129"/>
      <c r="VMN14" s="129"/>
      <c r="VMO14" s="129"/>
      <c r="VMP14" s="129"/>
      <c r="VMQ14" s="129"/>
      <c r="VMR14" s="129"/>
      <c r="VMS14" s="129"/>
      <c r="VMT14" s="129"/>
      <c r="VMU14" s="129"/>
      <c r="VMV14" s="129"/>
      <c r="VMW14" s="129"/>
      <c r="VMX14" s="129"/>
      <c r="VMY14" s="129"/>
      <c r="VMZ14" s="129"/>
      <c r="VNA14" s="129"/>
      <c r="VNB14" s="129"/>
      <c r="VNC14" s="129"/>
      <c r="VND14" s="129"/>
      <c r="VNE14" s="129"/>
      <c r="VNF14" s="129"/>
      <c r="VNG14" s="129"/>
      <c r="VNH14" s="129"/>
      <c r="VNI14" s="129"/>
      <c r="VNJ14" s="129"/>
      <c r="VNK14" s="129"/>
      <c r="VNL14" s="129"/>
      <c r="VNM14" s="129"/>
      <c r="VNN14" s="129"/>
      <c r="VNO14" s="129"/>
      <c r="VNP14" s="129"/>
      <c r="VNQ14" s="129"/>
      <c r="VNR14" s="129"/>
      <c r="VNS14" s="129"/>
      <c r="VNT14" s="129"/>
      <c r="VNU14" s="129"/>
      <c r="VNV14" s="129"/>
      <c r="VNW14" s="129"/>
      <c r="VNX14" s="129"/>
      <c r="VNY14" s="129"/>
      <c r="VNZ14" s="129"/>
      <c r="VOA14" s="129"/>
      <c r="VOB14" s="129"/>
      <c r="VOC14" s="129"/>
      <c r="VOD14" s="129"/>
      <c r="VOE14" s="129"/>
      <c r="VOF14" s="129"/>
      <c r="VOG14" s="129"/>
      <c r="VOH14" s="129"/>
      <c r="VOI14" s="129"/>
      <c r="VOJ14" s="129"/>
      <c r="VOK14" s="129"/>
      <c r="VOL14" s="129"/>
      <c r="VOM14" s="129"/>
      <c r="VON14" s="129"/>
      <c r="VOO14" s="129"/>
      <c r="VOP14" s="129"/>
      <c r="VOQ14" s="129"/>
      <c r="VOR14" s="129"/>
      <c r="VOS14" s="129"/>
      <c r="VOT14" s="129"/>
      <c r="VOU14" s="129"/>
      <c r="VOV14" s="129"/>
      <c r="VOW14" s="129"/>
      <c r="VOX14" s="129"/>
      <c r="VOY14" s="129"/>
      <c r="VOZ14" s="129"/>
      <c r="VPA14" s="129"/>
      <c r="VPB14" s="129"/>
      <c r="VPC14" s="129"/>
      <c r="VPD14" s="129"/>
      <c r="VPE14" s="129"/>
      <c r="VPF14" s="129"/>
      <c r="VPG14" s="129"/>
      <c r="VPH14" s="129"/>
      <c r="VPI14" s="129"/>
      <c r="VPJ14" s="129"/>
      <c r="VPK14" s="129"/>
      <c r="VPL14" s="129"/>
      <c r="VPM14" s="129"/>
      <c r="VPN14" s="129"/>
      <c r="VPO14" s="129"/>
      <c r="VPP14" s="129"/>
      <c r="VPQ14" s="129"/>
      <c r="VPR14" s="129"/>
      <c r="VPS14" s="129"/>
      <c r="VPT14" s="129"/>
      <c r="VPU14" s="129"/>
      <c r="VPV14" s="129"/>
      <c r="VPW14" s="129"/>
      <c r="VPX14" s="129"/>
      <c r="VPY14" s="129"/>
      <c r="VPZ14" s="129"/>
      <c r="VQA14" s="129"/>
      <c r="VQB14" s="129"/>
      <c r="VQC14" s="129"/>
      <c r="VQD14" s="129"/>
      <c r="VQE14" s="129"/>
      <c r="VQF14" s="129"/>
      <c r="VQG14" s="129"/>
      <c r="VQH14" s="129"/>
      <c r="VQI14" s="129"/>
      <c r="VQJ14" s="129"/>
      <c r="VQK14" s="129"/>
      <c r="VQL14" s="129"/>
      <c r="VQM14" s="129"/>
      <c r="VQN14" s="129"/>
      <c r="VQO14" s="129"/>
      <c r="VQP14" s="129"/>
      <c r="VQQ14" s="129"/>
      <c r="VQR14" s="129"/>
      <c r="VQS14" s="129"/>
      <c r="VQT14" s="129"/>
      <c r="VQU14" s="129"/>
      <c r="VQV14" s="129"/>
      <c r="VQW14" s="129"/>
      <c r="VQX14" s="129"/>
      <c r="VQY14" s="129"/>
      <c r="VQZ14" s="129"/>
      <c r="VRA14" s="129"/>
      <c r="VRB14" s="129"/>
      <c r="VRC14" s="129"/>
      <c r="VRD14" s="129"/>
      <c r="VRE14" s="129"/>
      <c r="VRF14" s="129"/>
      <c r="VRG14" s="129"/>
      <c r="VRH14" s="129"/>
      <c r="VRI14" s="129"/>
      <c r="VRJ14" s="129"/>
      <c r="VRK14" s="129"/>
      <c r="VRL14" s="129"/>
      <c r="VRM14" s="129"/>
      <c r="VRN14" s="129"/>
      <c r="VRO14" s="129"/>
      <c r="VRP14" s="129"/>
      <c r="VRQ14" s="129"/>
      <c r="VRR14" s="129"/>
      <c r="VRS14" s="129"/>
      <c r="VRT14" s="129"/>
      <c r="VRU14" s="129"/>
      <c r="VRV14" s="129"/>
      <c r="VRW14" s="129"/>
      <c r="VRX14" s="129"/>
      <c r="VRY14" s="129"/>
      <c r="VRZ14" s="129"/>
      <c r="VSA14" s="129"/>
      <c r="VSB14" s="129"/>
      <c r="VSC14" s="129"/>
      <c r="VSD14" s="129"/>
      <c r="VSE14" s="129"/>
      <c r="VSF14" s="129"/>
      <c r="VSG14" s="129"/>
      <c r="VSH14" s="129"/>
      <c r="VSI14" s="129"/>
      <c r="VSJ14" s="129"/>
      <c r="VSK14" s="129"/>
      <c r="VSL14" s="129"/>
      <c r="VSM14" s="129"/>
      <c r="VSN14" s="129"/>
      <c r="VSO14" s="129"/>
      <c r="VSP14" s="129"/>
      <c r="VSQ14" s="129"/>
      <c r="VSR14" s="129"/>
      <c r="VSS14" s="129"/>
      <c r="VST14" s="129"/>
      <c r="VSU14" s="129"/>
      <c r="VSV14" s="129"/>
      <c r="VSW14" s="129"/>
      <c r="VSX14" s="129"/>
      <c r="VSY14" s="129"/>
      <c r="VSZ14" s="129"/>
      <c r="VTA14" s="129"/>
      <c r="VTB14" s="129"/>
      <c r="VTC14" s="129"/>
      <c r="VTD14" s="129"/>
      <c r="VTE14" s="129"/>
      <c r="VTF14" s="129"/>
      <c r="VTG14" s="129"/>
      <c r="VTH14" s="129"/>
      <c r="VTI14" s="129"/>
      <c r="VTJ14" s="129"/>
      <c r="VTK14" s="129"/>
      <c r="VTL14" s="129"/>
      <c r="VTM14" s="129"/>
      <c r="VTN14" s="129"/>
      <c r="VTO14" s="129"/>
      <c r="VTP14" s="129"/>
      <c r="VTQ14" s="129"/>
      <c r="VTR14" s="129"/>
      <c r="VTS14" s="129"/>
      <c r="VTT14" s="129"/>
      <c r="VTU14" s="129"/>
      <c r="VTV14" s="129"/>
      <c r="VTW14" s="129"/>
      <c r="VTX14" s="129"/>
      <c r="VTY14" s="129"/>
      <c r="VTZ14" s="129"/>
      <c r="VUA14" s="129"/>
      <c r="VUB14" s="129"/>
      <c r="VUC14" s="129"/>
      <c r="VUD14" s="129"/>
      <c r="VUE14" s="129"/>
      <c r="VUF14" s="129"/>
      <c r="VUG14" s="129"/>
      <c r="VUH14" s="129"/>
      <c r="VUI14" s="129"/>
      <c r="VUJ14" s="129"/>
      <c r="VUK14" s="129"/>
      <c r="VUL14" s="129"/>
      <c r="VUM14" s="129"/>
      <c r="VUN14" s="129"/>
      <c r="VUO14" s="129"/>
      <c r="VUP14" s="129"/>
      <c r="VUQ14" s="129"/>
      <c r="VUR14" s="129"/>
      <c r="VUS14" s="129"/>
      <c r="VUT14" s="129"/>
      <c r="VUU14" s="129"/>
      <c r="VUV14" s="129"/>
      <c r="VUW14" s="129"/>
      <c r="VUX14" s="129"/>
      <c r="VUY14" s="129"/>
      <c r="VUZ14" s="129"/>
      <c r="VVA14" s="129"/>
      <c r="VVB14" s="129"/>
      <c r="VVC14" s="129"/>
      <c r="VVD14" s="129"/>
      <c r="VVE14" s="129"/>
      <c r="VVF14" s="129"/>
      <c r="VVG14" s="129"/>
      <c r="VVH14" s="129"/>
      <c r="VVI14" s="129"/>
      <c r="VVJ14" s="129"/>
      <c r="VVK14" s="129"/>
      <c r="VVL14" s="129"/>
      <c r="VVM14" s="129"/>
      <c r="VVN14" s="129"/>
      <c r="VVO14" s="129"/>
      <c r="VVP14" s="129"/>
      <c r="VVQ14" s="129"/>
      <c r="VVR14" s="129"/>
      <c r="VVS14" s="129"/>
      <c r="VVT14" s="129"/>
      <c r="VVU14" s="129"/>
      <c r="VVV14" s="129"/>
      <c r="VVW14" s="129"/>
      <c r="VVX14" s="129"/>
      <c r="VVY14" s="129"/>
      <c r="VVZ14" s="129"/>
      <c r="VWA14" s="129"/>
      <c r="VWB14" s="129"/>
      <c r="VWC14" s="129"/>
      <c r="VWD14" s="129"/>
      <c r="VWE14" s="129"/>
      <c r="VWF14" s="129"/>
      <c r="VWG14" s="129"/>
      <c r="VWH14" s="129"/>
      <c r="VWI14" s="129"/>
      <c r="VWJ14" s="129"/>
      <c r="VWK14" s="129"/>
      <c r="VWL14" s="129"/>
      <c r="VWM14" s="129"/>
      <c r="VWN14" s="129"/>
      <c r="VWO14" s="129"/>
      <c r="VWP14" s="129"/>
      <c r="VWQ14" s="129"/>
      <c r="VWR14" s="129"/>
      <c r="VWS14" s="129"/>
      <c r="VWT14" s="129"/>
      <c r="VWU14" s="129"/>
      <c r="VWV14" s="129"/>
      <c r="VWW14" s="129"/>
      <c r="VWX14" s="129"/>
      <c r="VWY14" s="129"/>
      <c r="VWZ14" s="129"/>
      <c r="VXA14" s="129"/>
      <c r="VXB14" s="129"/>
      <c r="VXC14" s="129"/>
      <c r="VXD14" s="129"/>
      <c r="VXE14" s="129"/>
      <c r="VXF14" s="129"/>
      <c r="VXG14" s="129"/>
      <c r="VXH14" s="129"/>
      <c r="VXI14" s="129"/>
      <c r="VXJ14" s="129"/>
      <c r="VXK14" s="129"/>
      <c r="VXL14" s="129"/>
      <c r="VXM14" s="129"/>
      <c r="VXN14" s="129"/>
      <c r="VXO14" s="129"/>
      <c r="VXP14" s="129"/>
      <c r="VXQ14" s="129"/>
      <c r="VXR14" s="129"/>
      <c r="VXS14" s="129"/>
      <c r="VXT14" s="129"/>
      <c r="VXU14" s="129"/>
      <c r="VXV14" s="129"/>
      <c r="VXW14" s="129"/>
      <c r="VXX14" s="129"/>
      <c r="VXY14" s="129"/>
      <c r="VXZ14" s="129"/>
      <c r="VYA14" s="129"/>
      <c r="VYB14" s="129"/>
      <c r="VYC14" s="129"/>
      <c r="VYD14" s="129"/>
      <c r="VYE14" s="129"/>
      <c r="VYF14" s="129"/>
      <c r="VYG14" s="129"/>
      <c r="VYH14" s="129"/>
      <c r="VYI14" s="129"/>
      <c r="VYJ14" s="129"/>
      <c r="VYK14" s="129"/>
      <c r="VYL14" s="129"/>
      <c r="VYM14" s="129"/>
      <c r="VYN14" s="129"/>
      <c r="VYO14" s="129"/>
      <c r="VYP14" s="129"/>
      <c r="VYQ14" s="129"/>
      <c r="VYR14" s="129"/>
      <c r="VYS14" s="129"/>
      <c r="VYT14" s="129"/>
      <c r="VYU14" s="129"/>
      <c r="VYV14" s="129"/>
      <c r="VYW14" s="129"/>
      <c r="VYX14" s="129"/>
      <c r="VYY14" s="129"/>
      <c r="VYZ14" s="129"/>
      <c r="VZA14" s="129"/>
      <c r="VZB14" s="129"/>
      <c r="VZC14" s="129"/>
      <c r="VZD14" s="129"/>
      <c r="VZE14" s="129"/>
      <c r="VZF14" s="129"/>
      <c r="VZG14" s="129"/>
      <c r="VZH14" s="129"/>
      <c r="VZI14" s="129"/>
      <c r="VZJ14" s="129"/>
      <c r="VZK14" s="129"/>
      <c r="VZL14" s="129"/>
      <c r="VZM14" s="129"/>
      <c r="VZN14" s="129"/>
      <c r="VZO14" s="129"/>
      <c r="VZP14" s="129"/>
      <c r="VZQ14" s="129"/>
      <c r="VZR14" s="129"/>
      <c r="VZS14" s="129"/>
      <c r="VZT14" s="129"/>
      <c r="VZU14" s="129"/>
      <c r="VZV14" s="129"/>
      <c r="VZW14" s="129"/>
      <c r="VZX14" s="129"/>
      <c r="VZY14" s="129"/>
      <c r="VZZ14" s="129"/>
      <c r="WAA14" s="129"/>
      <c r="WAB14" s="129"/>
      <c r="WAC14" s="129"/>
      <c r="WAD14" s="129"/>
      <c r="WAE14" s="129"/>
      <c r="WAF14" s="129"/>
      <c r="WAG14" s="129"/>
      <c r="WAH14" s="129"/>
      <c r="WAI14" s="129"/>
      <c r="WAJ14" s="129"/>
      <c r="WAK14" s="129"/>
      <c r="WAL14" s="129"/>
      <c r="WAM14" s="129"/>
      <c r="WAN14" s="129"/>
      <c r="WAO14" s="129"/>
      <c r="WAP14" s="129"/>
      <c r="WAQ14" s="129"/>
      <c r="WAR14" s="129"/>
      <c r="WAS14" s="129"/>
      <c r="WAT14" s="129"/>
      <c r="WAU14" s="129"/>
      <c r="WAV14" s="129"/>
      <c r="WAW14" s="129"/>
      <c r="WAX14" s="129"/>
      <c r="WAY14" s="129"/>
      <c r="WAZ14" s="129"/>
      <c r="WBA14" s="129"/>
      <c r="WBB14" s="129"/>
      <c r="WBC14" s="129"/>
      <c r="WBD14" s="129"/>
      <c r="WBE14" s="129"/>
      <c r="WBF14" s="129"/>
      <c r="WBG14" s="129"/>
      <c r="WBH14" s="129"/>
      <c r="WBI14" s="129"/>
      <c r="WBJ14" s="129"/>
      <c r="WBK14" s="129"/>
      <c r="WBL14" s="129"/>
      <c r="WBM14" s="129"/>
      <c r="WBN14" s="129"/>
      <c r="WBO14" s="129"/>
      <c r="WBP14" s="129"/>
      <c r="WBQ14" s="129"/>
      <c r="WBR14" s="129"/>
      <c r="WBS14" s="129"/>
      <c r="WBT14" s="129"/>
      <c r="WBU14" s="129"/>
      <c r="WBV14" s="129"/>
      <c r="WBW14" s="129"/>
      <c r="WBX14" s="129"/>
      <c r="WBY14" s="129"/>
      <c r="WBZ14" s="129"/>
      <c r="WCA14" s="129"/>
      <c r="WCB14" s="129"/>
      <c r="WCC14" s="129"/>
      <c r="WCD14" s="129"/>
      <c r="WCE14" s="129"/>
      <c r="WCF14" s="129"/>
      <c r="WCG14" s="129"/>
      <c r="WCH14" s="129"/>
      <c r="WCI14" s="129"/>
      <c r="WCJ14" s="129"/>
      <c r="WCK14" s="129"/>
      <c r="WCL14" s="129"/>
      <c r="WCM14" s="129"/>
      <c r="WCN14" s="129"/>
      <c r="WCO14" s="129"/>
      <c r="WCP14" s="129"/>
      <c r="WCQ14" s="129"/>
      <c r="WCR14" s="129"/>
      <c r="WCS14" s="129"/>
      <c r="WCT14" s="129"/>
      <c r="WCU14" s="129"/>
      <c r="WCV14" s="129"/>
      <c r="WCW14" s="129"/>
      <c r="WCX14" s="129"/>
      <c r="WCY14" s="129"/>
      <c r="WCZ14" s="129"/>
      <c r="WDA14" s="129"/>
      <c r="WDB14" s="129"/>
      <c r="WDC14" s="129"/>
      <c r="WDD14" s="129"/>
      <c r="WDE14" s="129"/>
      <c r="WDF14" s="129"/>
      <c r="WDG14" s="129"/>
      <c r="WDH14" s="129"/>
      <c r="WDI14" s="129"/>
      <c r="WDJ14" s="129"/>
      <c r="WDK14" s="129"/>
      <c r="WDL14" s="129"/>
      <c r="WDM14" s="129"/>
      <c r="WDN14" s="129"/>
      <c r="WDO14" s="129"/>
      <c r="WDP14" s="129"/>
      <c r="WDQ14" s="129"/>
      <c r="WDR14" s="129"/>
      <c r="WDS14" s="129"/>
      <c r="WDT14" s="129"/>
      <c r="WDU14" s="129"/>
      <c r="WDV14" s="129"/>
      <c r="WDW14" s="129"/>
      <c r="WDX14" s="129"/>
      <c r="WDY14" s="129"/>
      <c r="WDZ14" s="129"/>
      <c r="WEA14" s="129"/>
      <c r="WEB14" s="129"/>
      <c r="WEC14" s="129"/>
      <c r="WED14" s="129"/>
      <c r="WEE14" s="129"/>
      <c r="WEF14" s="129"/>
      <c r="WEG14" s="129"/>
      <c r="WEH14" s="129"/>
      <c r="WEI14" s="129"/>
      <c r="WEJ14" s="129"/>
      <c r="WEK14" s="129"/>
      <c r="WEL14" s="129"/>
      <c r="WEM14" s="129"/>
      <c r="WEN14" s="129"/>
      <c r="WEO14" s="129"/>
      <c r="WEP14" s="129"/>
      <c r="WEQ14" s="129"/>
      <c r="WER14" s="129"/>
      <c r="WES14" s="129"/>
      <c r="WET14" s="129"/>
      <c r="WEU14" s="129"/>
      <c r="WEV14" s="129"/>
      <c r="WEW14" s="129"/>
      <c r="WEX14" s="129"/>
      <c r="WEY14" s="129"/>
      <c r="WEZ14" s="129"/>
      <c r="WFA14" s="129"/>
      <c r="WFB14" s="129"/>
      <c r="WFC14" s="129"/>
      <c r="WFD14" s="129"/>
      <c r="WFE14" s="129"/>
      <c r="WFF14" s="129"/>
      <c r="WFG14" s="129"/>
      <c r="WFH14" s="129"/>
      <c r="WFI14" s="129"/>
      <c r="WFJ14" s="129"/>
      <c r="WFK14" s="129"/>
      <c r="WFL14" s="129"/>
      <c r="WFM14" s="129"/>
      <c r="WFN14" s="129"/>
      <c r="WFO14" s="129"/>
      <c r="WFP14" s="129"/>
      <c r="WFQ14" s="129"/>
      <c r="WFR14" s="129"/>
      <c r="WFS14" s="129"/>
      <c r="WFT14" s="129"/>
      <c r="WFU14" s="129"/>
      <c r="WFV14" s="129"/>
      <c r="WFW14" s="129"/>
      <c r="WFX14" s="129"/>
      <c r="WFY14" s="129"/>
      <c r="WFZ14" s="129"/>
      <c r="WGA14" s="129"/>
      <c r="WGB14" s="129"/>
      <c r="WGC14" s="129"/>
      <c r="WGD14" s="129"/>
      <c r="WGE14" s="129"/>
      <c r="WGF14" s="129"/>
      <c r="WGG14" s="129"/>
      <c r="WGH14" s="129"/>
      <c r="WGI14" s="129"/>
      <c r="WGJ14" s="129"/>
      <c r="WGK14" s="129"/>
      <c r="WGL14" s="129"/>
      <c r="WGM14" s="129"/>
      <c r="WGN14" s="129"/>
      <c r="WGO14" s="129"/>
      <c r="WGP14" s="129"/>
      <c r="WGQ14" s="129"/>
      <c r="WGR14" s="129"/>
      <c r="WGS14" s="129"/>
      <c r="WGT14" s="129"/>
      <c r="WGU14" s="129"/>
      <c r="WGV14" s="129"/>
      <c r="WGW14" s="129"/>
      <c r="WGX14" s="129"/>
      <c r="WGY14" s="129"/>
      <c r="WGZ14" s="129"/>
      <c r="WHA14" s="129"/>
      <c r="WHB14" s="129"/>
      <c r="WHC14" s="129"/>
      <c r="WHD14" s="129"/>
      <c r="WHE14" s="129"/>
      <c r="WHF14" s="129"/>
      <c r="WHG14" s="129"/>
      <c r="WHH14" s="129"/>
      <c r="WHI14" s="129"/>
      <c r="WHJ14" s="129"/>
      <c r="WHK14" s="129"/>
      <c r="WHL14" s="129"/>
      <c r="WHM14" s="129"/>
      <c r="WHN14" s="129"/>
      <c r="WHO14" s="129"/>
      <c r="WHP14" s="129"/>
      <c r="WHQ14" s="129"/>
      <c r="WHR14" s="129"/>
      <c r="WHS14" s="129"/>
      <c r="WHT14" s="129"/>
      <c r="WHU14" s="129"/>
      <c r="WHV14" s="129"/>
      <c r="WHW14" s="129"/>
      <c r="WHX14" s="129"/>
      <c r="WHY14" s="129"/>
      <c r="WHZ14" s="129"/>
      <c r="WIA14" s="129"/>
      <c r="WIB14" s="129"/>
      <c r="WIC14" s="129"/>
      <c r="WID14" s="129"/>
      <c r="WIE14" s="129"/>
      <c r="WIF14" s="129"/>
      <c r="WIG14" s="129"/>
      <c r="WIH14" s="129"/>
      <c r="WII14" s="129"/>
      <c r="WIJ14" s="129"/>
      <c r="WIK14" s="129"/>
      <c r="WIL14" s="129"/>
      <c r="WIM14" s="129"/>
      <c r="WIN14" s="129"/>
      <c r="WIO14" s="129"/>
      <c r="WIP14" s="129"/>
      <c r="WIQ14" s="129"/>
      <c r="WIR14" s="129"/>
      <c r="WIS14" s="129"/>
      <c r="WIT14" s="129"/>
      <c r="WIU14" s="129"/>
      <c r="WIV14" s="129"/>
      <c r="WIW14" s="129"/>
      <c r="WIX14" s="129"/>
      <c r="WIY14" s="129"/>
      <c r="WIZ14" s="129"/>
      <c r="WJA14" s="129"/>
      <c r="WJB14" s="129"/>
      <c r="WJC14" s="129"/>
      <c r="WJD14" s="129"/>
      <c r="WJE14" s="129"/>
      <c r="WJF14" s="129"/>
      <c r="WJG14" s="129"/>
      <c r="WJH14" s="129"/>
      <c r="WJI14" s="129"/>
      <c r="WJJ14" s="129"/>
      <c r="WJK14" s="129"/>
      <c r="WJL14" s="129"/>
      <c r="WJM14" s="129"/>
      <c r="WJN14" s="129"/>
      <c r="WJO14" s="129"/>
      <c r="WJP14" s="129"/>
      <c r="WJQ14" s="129"/>
      <c r="WJR14" s="129"/>
      <c r="WJS14" s="129"/>
      <c r="WJT14" s="129"/>
      <c r="WJU14" s="129"/>
      <c r="WJV14" s="129"/>
      <c r="WJW14" s="129"/>
      <c r="WJX14" s="129"/>
      <c r="WJY14" s="129"/>
      <c r="WJZ14" s="129"/>
      <c r="WKA14" s="129"/>
      <c r="WKB14" s="129"/>
      <c r="WKC14" s="129"/>
      <c r="WKD14" s="129"/>
      <c r="WKE14" s="129"/>
      <c r="WKF14" s="129"/>
      <c r="WKG14" s="129"/>
      <c r="WKH14" s="129"/>
      <c r="WKI14" s="129"/>
      <c r="WKJ14" s="129"/>
      <c r="WKK14" s="129"/>
      <c r="WKL14" s="129"/>
      <c r="WKM14" s="129"/>
      <c r="WKN14" s="129"/>
      <c r="WKO14" s="129"/>
      <c r="WKP14" s="129"/>
      <c r="WKQ14" s="129"/>
      <c r="WKR14" s="129"/>
      <c r="WKS14" s="129"/>
      <c r="WKT14" s="129"/>
      <c r="WKU14" s="129"/>
      <c r="WKV14" s="129"/>
      <c r="WKW14" s="129"/>
      <c r="WKX14" s="129"/>
      <c r="WKY14" s="129"/>
      <c r="WKZ14" s="129"/>
      <c r="WLA14" s="129"/>
      <c r="WLB14" s="129"/>
      <c r="WLC14" s="129"/>
      <c r="WLD14" s="129"/>
      <c r="WLE14" s="129"/>
      <c r="WLF14" s="129"/>
      <c r="WLG14" s="129"/>
      <c r="WLH14" s="129"/>
      <c r="WLI14" s="129"/>
      <c r="WLJ14" s="129"/>
      <c r="WLK14" s="129"/>
      <c r="WLL14" s="129"/>
      <c r="WLM14" s="129"/>
      <c r="WLN14" s="129"/>
      <c r="WLO14" s="129"/>
      <c r="WLP14" s="129"/>
      <c r="WLQ14" s="129"/>
      <c r="WLR14" s="129"/>
      <c r="WLS14" s="129"/>
      <c r="WLT14" s="129"/>
      <c r="WLU14" s="129"/>
      <c r="WLV14" s="129"/>
      <c r="WLW14" s="129"/>
      <c r="WLX14" s="129"/>
      <c r="WLY14" s="129"/>
      <c r="WLZ14" s="129"/>
      <c r="WMA14" s="129"/>
      <c r="WMB14" s="129"/>
      <c r="WMC14" s="129"/>
      <c r="WMD14" s="129"/>
      <c r="WME14" s="129"/>
      <c r="WMF14" s="129"/>
      <c r="WMG14" s="129"/>
      <c r="WMH14" s="129"/>
      <c r="WMI14" s="129"/>
      <c r="WMJ14" s="129"/>
      <c r="WMK14" s="129"/>
      <c r="WML14" s="129"/>
      <c r="WMM14" s="129"/>
      <c r="WMN14" s="129"/>
      <c r="WMO14" s="129"/>
      <c r="WMP14" s="129"/>
      <c r="WMQ14" s="129"/>
      <c r="WMR14" s="129"/>
      <c r="WMS14" s="129"/>
      <c r="WMT14" s="129"/>
      <c r="WMU14" s="129"/>
      <c r="WMV14" s="129"/>
      <c r="WMW14" s="129"/>
      <c r="WMX14" s="129"/>
      <c r="WMY14" s="129"/>
      <c r="WMZ14" s="129"/>
      <c r="WNA14" s="129"/>
      <c r="WNB14" s="129"/>
      <c r="WNC14" s="129"/>
      <c r="WND14" s="129"/>
      <c r="WNE14" s="129"/>
      <c r="WNF14" s="129"/>
      <c r="WNG14" s="129"/>
      <c r="WNH14" s="129"/>
      <c r="WNI14" s="129"/>
      <c r="WNJ14" s="129"/>
      <c r="WNK14" s="129"/>
      <c r="WNL14" s="129"/>
      <c r="WNM14" s="129"/>
      <c r="WNN14" s="129"/>
      <c r="WNO14" s="129"/>
      <c r="WNP14" s="129"/>
      <c r="WNQ14" s="129"/>
      <c r="WNR14" s="129"/>
      <c r="WNS14" s="129"/>
      <c r="WNT14" s="129"/>
      <c r="WNU14" s="129"/>
      <c r="WNV14" s="129"/>
      <c r="WNW14" s="129"/>
      <c r="WNX14" s="129"/>
      <c r="WNY14" s="129"/>
      <c r="WNZ14" s="129"/>
      <c r="WOA14" s="129"/>
      <c r="WOB14" s="129"/>
      <c r="WOC14" s="129"/>
      <c r="WOD14" s="129"/>
      <c r="WOE14" s="129"/>
      <c r="WOF14" s="129"/>
      <c r="WOG14" s="129"/>
      <c r="WOH14" s="129"/>
      <c r="WOI14" s="129"/>
      <c r="WOJ14" s="129"/>
      <c r="WOK14" s="129"/>
      <c r="WOL14" s="129"/>
      <c r="WOM14" s="129"/>
      <c r="WON14" s="129"/>
      <c r="WOO14" s="129"/>
      <c r="WOP14" s="129"/>
      <c r="WOQ14" s="129"/>
      <c r="WOR14" s="129"/>
      <c r="WOS14" s="129"/>
      <c r="WOT14" s="129"/>
      <c r="WOU14" s="129"/>
      <c r="WOV14" s="129"/>
      <c r="WOW14" s="129"/>
      <c r="WOX14" s="129"/>
      <c r="WOY14" s="129"/>
      <c r="WOZ14" s="129"/>
      <c r="WPA14" s="129"/>
      <c r="WPB14" s="129"/>
      <c r="WPC14" s="129"/>
      <c r="WPD14" s="129"/>
      <c r="WPE14" s="129"/>
      <c r="WPF14" s="129"/>
      <c r="WPG14" s="129"/>
      <c r="WPH14" s="129"/>
      <c r="WPI14" s="129"/>
      <c r="WPJ14" s="129"/>
      <c r="WPK14" s="129"/>
      <c r="WPL14" s="129"/>
      <c r="WPM14" s="129"/>
      <c r="WPN14" s="129"/>
      <c r="WPO14" s="129"/>
      <c r="WPP14" s="129"/>
      <c r="WPQ14" s="129"/>
      <c r="WPR14" s="129"/>
      <c r="WPS14" s="129"/>
      <c r="WPT14" s="129"/>
      <c r="WPU14" s="129"/>
      <c r="WPV14" s="129"/>
      <c r="WPW14" s="129"/>
      <c r="WPX14" s="129"/>
      <c r="WPY14" s="129"/>
      <c r="WPZ14" s="129"/>
      <c r="WQA14" s="129"/>
      <c r="WQB14" s="129"/>
      <c r="WQC14" s="129"/>
      <c r="WQD14" s="129"/>
      <c r="WQE14" s="129"/>
      <c r="WQF14" s="129"/>
      <c r="WQG14" s="129"/>
      <c r="WQH14" s="129"/>
      <c r="WQI14" s="129"/>
      <c r="WQJ14" s="129"/>
      <c r="WQK14" s="129"/>
      <c r="WQL14" s="129"/>
      <c r="WQM14" s="129"/>
      <c r="WQN14" s="129"/>
      <c r="WQO14" s="129"/>
      <c r="WQP14" s="129"/>
      <c r="WQQ14" s="129"/>
      <c r="WQR14" s="129"/>
      <c r="WQS14" s="129"/>
      <c r="WQT14" s="129"/>
      <c r="WQU14" s="129"/>
      <c r="WQV14" s="129"/>
      <c r="WQW14" s="129"/>
      <c r="WQX14" s="129"/>
      <c r="WQY14" s="129"/>
      <c r="WQZ14" s="129"/>
      <c r="WRA14" s="129"/>
      <c r="WRB14" s="129"/>
      <c r="WRC14" s="129"/>
      <c r="WRD14" s="129"/>
      <c r="WRE14" s="129"/>
      <c r="WRF14" s="129"/>
      <c r="WRG14" s="129"/>
      <c r="WRH14" s="129"/>
      <c r="WRI14" s="129"/>
      <c r="WRJ14" s="129"/>
      <c r="WRK14" s="129"/>
      <c r="WRL14" s="129"/>
      <c r="WRM14" s="129"/>
      <c r="WRN14" s="129"/>
      <c r="WRO14" s="129"/>
      <c r="WRP14" s="129"/>
      <c r="WRQ14" s="129"/>
      <c r="WRR14" s="129"/>
      <c r="WRS14" s="129"/>
      <c r="WRT14" s="129"/>
      <c r="WRU14" s="129"/>
      <c r="WRV14" s="129"/>
      <c r="WRW14" s="129"/>
      <c r="WRX14" s="129"/>
      <c r="WRY14" s="129"/>
      <c r="WRZ14" s="129"/>
      <c r="WSA14" s="129"/>
      <c r="WSB14" s="129"/>
      <c r="WSC14" s="129"/>
      <c r="WSD14" s="129"/>
      <c r="WSE14" s="129"/>
      <c r="WSF14" s="129"/>
      <c r="WSG14" s="129"/>
      <c r="WSH14" s="129"/>
      <c r="WSI14" s="129"/>
      <c r="WSJ14" s="129"/>
      <c r="WSK14" s="129"/>
      <c r="WSL14" s="129"/>
      <c r="WSM14" s="129"/>
      <c r="WSN14" s="129"/>
      <c r="WSO14" s="129"/>
      <c r="WSP14" s="129"/>
      <c r="WSQ14" s="129"/>
      <c r="WSR14" s="129"/>
      <c r="WSS14" s="129"/>
      <c r="WST14" s="129"/>
      <c r="WSU14" s="129"/>
      <c r="WSV14" s="129"/>
      <c r="WSW14" s="129"/>
      <c r="WSX14" s="129"/>
      <c r="WSY14" s="129"/>
      <c r="WSZ14" s="129"/>
      <c r="WTA14" s="129"/>
      <c r="WTB14" s="129"/>
      <c r="WTC14" s="129"/>
      <c r="WTD14" s="129"/>
      <c r="WTE14" s="129"/>
      <c r="WTF14" s="129"/>
      <c r="WTG14" s="129"/>
      <c r="WTH14" s="129"/>
      <c r="WTI14" s="129"/>
      <c r="WTJ14" s="129"/>
      <c r="WTK14" s="129"/>
      <c r="WTL14" s="129"/>
      <c r="WTM14" s="129"/>
      <c r="WTN14" s="129"/>
      <c r="WTO14" s="129"/>
      <c r="WTP14" s="129"/>
      <c r="WTQ14" s="129"/>
      <c r="WTR14" s="129"/>
      <c r="WTS14" s="129"/>
      <c r="WTT14" s="129"/>
      <c r="WTU14" s="129"/>
      <c r="WTV14" s="129"/>
      <c r="WTW14" s="129"/>
      <c r="WTX14" s="129"/>
      <c r="WTY14" s="129"/>
      <c r="WTZ14" s="129"/>
      <c r="WUA14" s="129"/>
      <c r="WUB14" s="129"/>
      <c r="WUC14" s="129"/>
      <c r="WUD14" s="129"/>
      <c r="WUE14" s="129"/>
      <c r="WUF14" s="129"/>
      <c r="WUG14" s="129"/>
      <c r="WUH14" s="129"/>
      <c r="WUI14" s="129"/>
      <c r="WUJ14" s="129"/>
      <c r="WUK14" s="129"/>
      <c r="WUL14" s="129"/>
      <c r="WUM14" s="129"/>
      <c r="WUN14" s="129"/>
      <c r="WUO14" s="129"/>
      <c r="WUP14" s="129"/>
      <c r="WUQ14" s="129"/>
      <c r="WUR14" s="129"/>
      <c r="WUS14" s="129"/>
      <c r="WUT14" s="129"/>
      <c r="WUU14" s="129"/>
      <c r="WUV14" s="129"/>
      <c r="WUW14" s="129"/>
      <c r="WUX14" s="129"/>
      <c r="WUY14" s="129"/>
      <c r="WUZ14" s="129"/>
      <c r="WVA14" s="129"/>
      <c r="WVB14" s="129"/>
      <c r="WVC14" s="129"/>
      <c r="WVD14" s="129"/>
      <c r="WVE14" s="129"/>
      <c r="WVF14" s="129"/>
      <c r="WVG14" s="129"/>
      <c r="WVH14" s="129"/>
      <c r="WVI14" s="129"/>
      <c r="WVJ14" s="129"/>
      <c r="WVK14" s="129"/>
      <c r="WVL14" s="129"/>
      <c r="WVM14" s="129"/>
      <c r="WVN14" s="129"/>
      <c r="WVO14" s="129"/>
      <c r="WVP14" s="129"/>
      <c r="WVQ14" s="129"/>
      <c r="WVR14" s="129"/>
      <c r="WVS14" s="129"/>
      <c r="WVT14" s="129"/>
      <c r="WVU14" s="129"/>
      <c r="WVV14" s="129"/>
      <c r="WVW14" s="129"/>
      <c r="WVX14" s="129"/>
      <c r="WVY14" s="129"/>
      <c r="WVZ14" s="129"/>
      <c r="WWA14" s="129"/>
      <c r="WWB14" s="129"/>
      <c r="WWC14" s="129"/>
      <c r="WWD14" s="129"/>
      <c r="WWE14" s="129"/>
      <c r="WWF14" s="129"/>
      <c r="WWG14" s="129"/>
      <c r="WWH14" s="129"/>
      <c r="WWI14" s="129"/>
      <c r="WWJ14" s="129"/>
      <c r="WWK14" s="129"/>
      <c r="WWL14" s="129"/>
      <c r="WWM14" s="129"/>
      <c r="WWN14" s="129"/>
      <c r="WWO14" s="129"/>
      <c r="WWP14" s="129"/>
      <c r="WWQ14" s="129"/>
      <c r="WWR14" s="129"/>
      <c r="WWS14" s="129"/>
      <c r="WWT14" s="129"/>
      <c r="WWU14" s="129"/>
      <c r="WWV14" s="129"/>
      <c r="WWW14" s="129"/>
      <c r="WWX14" s="129"/>
      <c r="WWY14" s="129"/>
      <c r="WWZ14" s="129"/>
      <c r="WXA14" s="129"/>
      <c r="WXB14" s="129"/>
      <c r="WXC14" s="129"/>
      <c r="WXD14" s="129"/>
      <c r="WXE14" s="129"/>
      <c r="WXF14" s="129"/>
      <c r="WXG14" s="129"/>
      <c r="WXH14" s="129"/>
      <c r="WXI14" s="129"/>
      <c r="WXJ14" s="129"/>
      <c r="WXK14" s="129"/>
      <c r="WXL14" s="129"/>
      <c r="WXM14" s="129"/>
      <c r="WXN14" s="129"/>
      <c r="WXO14" s="129"/>
      <c r="WXP14" s="129"/>
      <c r="WXQ14" s="129"/>
      <c r="WXR14" s="129"/>
      <c r="WXS14" s="129"/>
      <c r="WXT14" s="129"/>
      <c r="WXU14" s="129"/>
      <c r="WXV14" s="129"/>
      <c r="WXW14" s="129"/>
      <c r="WXX14" s="129"/>
      <c r="WXY14" s="129"/>
      <c r="WXZ14" s="129"/>
      <c r="WYA14" s="129"/>
      <c r="WYB14" s="129"/>
      <c r="WYC14" s="129"/>
      <c r="WYD14" s="129"/>
      <c r="WYE14" s="129"/>
      <c r="WYF14" s="129"/>
      <c r="WYG14" s="129"/>
      <c r="WYH14" s="129"/>
      <c r="WYI14" s="129"/>
      <c r="WYJ14" s="129"/>
      <c r="WYK14" s="129"/>
      <c r="WYL14" s="129"/>
      <c r="WYM14" s="129"/>
      <c r="WYN14" s="129"/>
      <c r="WYO14" s="129"/>
      <c r="WYP14" s="129"/>
      <c r="WYQ14" s="129"/>
      <c r="WYR14" s="129"/>
      <c r="WYS14" s="129"/>
      <c r="WYT14" s="129"/>
      <c r="WYU14" s="129"/>
      <c r="WYV14" s="129"/>
      <c r="WYW14" s="129"/>
      <c r="WYX14" s="129"/>
      <c r="WYY14" s="129"/>
      <c r="WYZ14" s="129"/>
      <c r="WZA14" s="129"/>
      <c r="WZB14" s="129"/>
      <c r="WZC14" s="129"/>
      <c r="WZD14" s="129"/>
      <c r="WZE14" s="129"/>
      <c r="WZF14" s="129"/>
      <c r="WZG14" s="129"/>
      <c r="WZH14" s="129"/>
      <c r="WZI14" s="129"/>
      <c r="WZJ14" s="129"/>
      <c r="WZK14" s="129"/>
      <c r="WZL14" s="129"/>
      <c r="WZM14" s="129"/>
      <c r="WZN14" s="129"/>
      <c r="WZO14" s="129"/>
      <c r="WZP14" s="129"/>
      <c r="WZQ14" s="129"/>
      <c r="WZR14" s="129"/>
      <c r="WZS14" s="129"/>
      <c r="WZT14" s="129"/>
      <c r="WZU14" s="129"/>
      <c r="WZV14" s="129"/>
      <c r="WZW14" s="129"/>
      <c r="WZX14" s="129"/>
      <c r="WZY14" s="129"/>
      <c r="WZZ14" s="129"/>
      <c r="XAA14" s="129"/>
      <c r="XAB14" s="129"/>
      <c r="XAC14" s="129"/>
      <c r="XAD14" s="129"/>
      <c r="XAE14" s="129"/>
      <c r="XAF14" s="129"/>
      <c r="XAG14" s="129"/>
      <c r="XAH14" s="129"/>
      <c r="XAI14" s="129"/>
      <c r="XAJ14" s="129"/>
      <c r="XAK14" s="129"/>
      <c r="XAL14" s="129"/>
      <c r="XAM14" s="129"/>
      <c r="XAN14" s="129"/>
      <c r="XAO14" s="129"/>
      <c r="XAP14" s="129"/>
      <c r="XAQ14" s="129"/>
      <c r="XAR14" s="129"/>
      <c r="XAS14" s="129"/>
      <c r="XAT14" s="129"/>
      <c r="XAU14" s="129"/>
      <c r="XAV14" s="129"/>
      <c r="XAW14" s="129"/>
      <c r="XAX14" s="129"/>
      <c r="XAY14" s="129"/>
      <c r="XAZ14" s="129"/>
      <c r="XBA14" s="129"/>
      <c r="XBB14" s="129"/>
      <c r="XBC14" s="129"/>
      <c r="XBD14" s="129"/>
      <c r="XBE14" s="129"/>
      <c r="XBF14" s="129"/>
      <c r="XBG14" s="129"/>
      <c r="XBH14" s="129"/>
      <c r="XBI14" s="129"/>
      <c r="XBJ14" s="129"/>
      <c r="XBK14" s="129"/>
      <c r="XBL14" s="129"/>
      <c r="XBM14" s="129"/>
      <c r="XBN14" s="129"/>
      <c r="XBO14" s="129"/>
      <c r="XBP14" s="129"/>
      <c r="XBQ14" s="129"/>
      <c r="XBR14" s="129"/>
      <c r="XBS14" s="129"/>
      <c r="XBT14" s="129"/>
      <c r="XBU14" s="129"/>
      <c r="XBV14" s="129"/>
      <c r="XBW14" s="129"/>
      <c r="XBX14" s="129"/>
      <c r="XBY14" s="129"/>
      <c r="XBZ14" s="129"/>
      <c r="XCA14" s="129"/>
      <c r="XCB14" s="129"/>
      <c r="XCC14" s="129"/>
      <c r="XCD14" s="129"/>
      <c r="XCE14" s="129"/>
      <c r="XCF14" s="129"/>
      <c r="XCG14" s="129"/>
      <c r="XCH14" s="129"/>
      <c r="XCI14" s="129"/>
      <c r="XCJ14" s="129"/>
      <c r="XCK14" s="129"/>
      <c r="XCL14" s="129"/>
      <c r="XCM14" s="129"/>
      <c r="XCN14" s="129"/>
      <c r="XCO14" s="129"/>
      <c r="XCP14" s="129"/>
      <c r="XCQ14" s="129"/>
      <c r="XCR14" s="129"/>
      <c r="XCS14" s="129"/>
      <c r="XCT14" s="129"/>
      <c r="XCU14" s="129"/>
      <c r="XCV14" s="129"/>
      <c r="XCW14" s="129"/>
      <c r="XCX14" s="129"/>
      <c r="XCY14" s="129"/>
      <c r="XCZ14" s="129"/>
      <c r="XDA14" s="129"/>
      <c r="XDB14" s="129"/>
      <c r="XDC14" s="129"/>
      <c r="XDD14" s="129"/>
      <c r="XDE14" s="129"/>
      <c r="XDF14" s="129"/>
      <c r="XDG14" s="129"/>
      <c r="XDH14" s="129"/>
      <c r="XDI14" s="129"/>
      <c r="XDJ14" s="129"/>
      <c r="XDK14" s="129"/>
      <c r="XDL14" s="129"/>
      <c r="XDM14" s="129"/>
      <c r="XDN14" s="129"/>
      <c r="XDO14" s="129"/>
      <c r="XDP14" s="129"/>
      <c r="XDQ14" s="129"/>
      <c r="XDR14" s="129"/>
      <c r="XDS14" s="129"/>
      <c r="XDT14" s="129"/>
      <c r="XDU14" s="129"/>
      <c r="XDV14" s="129"/>
      <c r="XDW14" s="129"/>
      <c r="XDX14" s="129"/>
      <c r="XDY14" s="129"/>
      <c r="XDZ14" s="129"/>
      <c r="XEA14" s="129"/>
      <c r="XEB14" s="129"/>
      <c r="XEC14" s="129"/>
      <c r="XED14" s="129"/>
      <c r="XEE14" s="129"/>
      <c r="XEF14" s="129"/>
      <c r="XEG14" s="129"/>
      <c r="XEH14" s="129"/>
      <c r="XEI14" s="129"/>
      <c r="XEJ14" s="129"/>
      <c r="XEK14" s="129"/>
      <c r="XEL14" s="129"/>
      <c r="XEM14" s="129"/>
      <c r="XEN14" s="129"/>
      <c r="XEO14" s="129"/>
      <c r="XEP14" s="129"/>
      <c r="XEQ14" s="129"/>
      <c r="XER14" s="129"/>
      <c r="XES14" s="129"/>
      <c r="XET14" s="129"/>
      <c r="XEU14" s="129"/>
      <c r="XEV14" s="129"/>
      <c r="XEW14" s="129"/>
      <c r="XEX14" s="129"/>
      <c r="XEY14" s="129"/>
      <c r="XEZ14" s="129"/>
      <c r="XFA14" s="129"/>
      <c r="XFB14" s="129"/>
    </row>
    <row r="15" spans="1:16382" x14ac:dyDescent="0.3">
      <c r="A15" s="129" t="s">
        <v>348</v>
      </c>
      <c r="B15" s="129">
        <v>0</v>
      </c>
      <c r="C15" s="129">
        <v>0</v>
      </c>
      <c r="D15" s="129"/>
      <c r="E15" s="129"/>
      <c r="F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c r="HU15" s="129"/>
      <c r="HV15" s="129"/>
      <c r="HW15" s="129"/>
      <c r="HX15" s="129"/>
      <c r="HY15" s="129"/>
      <c r="HZ15" s="129"/>
      <c r="IA15" s="129"/>
      <c r="IB15" s="129"/>
      <c r="IC15" s="129"/>
      <c r="ID15" s="129"/>
      <c r="IE15" s="129"/>
      <c r="IF15" s="129"/>
      <c r="IG15" s="129"/>
      <c r="IH15" s="129"/>
      <c r="II15" s="129"/>
      <c r="IJ15" s="129"/>
      <c r="IK15" s="129"/>
      <c r="IL15" s="129"/>
      <c r="IM15" s="129"/>
      <c r="IN15" s="129"/>
      <c r="IO15" s="129"/>
      <c r="IP15" s="129"/>
      <c r="IQ15" s="129"/>
      <c r="IR15" s="129"/>
      <c r="IS15" s="129"/>
      <c r="IT15" s="129"/>
      <c r="IU15" s="129"/>
      <c r="IV15" s="129"/>
      <c r="IW15" s="129"/>
      <c r="IX15" s="129"/>
      <c r="IY15" s="129"/>
      <c r="IZ15" s="129"/>
      <c r="JA15" s="129"/>
      <c r="JB15" s="129"/>
      <c r="JC15" s="129"/>
      <c r="JD15" s="129"/>
      <c r="JE15" s="129"/>
      <c r="JF15" s="129"/>
      <c r="JG15" s="129"/>
      <c r="JH15" s="129"/>
      <c r="JI15" s="129"/>
      <c r="JJ15" s="129"/>
      <c r="JK15" s="129"/>
      <c r="JL15" s="129"/>
      <c r="JM15" s="129"/>
      <c r="JN15" s="129"/>
      <c r="JO15" s="129"/>
      <c r="JP15" s="129"/>
      <c r="JQ15" s="129"/>
      <c r="JR15" s="129"/>
      <c r="JS15" s="129"/>
      <c r="JT15" s="129"/>
      <c r="JU15" s="129"/>
      <c r="JV15" s="129"/>
      <c r="JW15" s="129"/>
      <c r="JX15" s="129"/>
      <c r="JY15" s="129"/>
      <c r="JZ15" s="129"/>
      <c r="KA15" s="129"/>
      <c r="KB15" s="129"/>
      <c r="KC15" s="129"/>
      <c r="KD15" s="129"/>
      <c r="KE15" s="129"/>
      <c r="KF15" s="129"/>
      <c r="KG15" s="129"/>
      <c r="KH15" s="129"/>
      <c r="KI15" s="129"/>
      <c r="KJ15" s="129"/>
      <c r="KK15" s="129"/>
      <c r="KL15" s="129"/>
      <c r="KM15" s="129"/>
      <c r="KN15" s="129"/>
      <c r="KO15" s="129"/>
      <c r="KP15" s="129"/>
      <c r="KQ15" s="129"/>
      <c r="KR15" s="129"/>
      <c r="KS15" s="129"/>
      <c r="KT15" s="129"/>
      <c r="KU15" s="129"/>
      <c r="KV15" s="129"/>
      <c r="KW15" s="129"/>
      <c r="KX15" s="129"/>
      <c r="KY15" s="129"/>
      <c r="KZ15" s="129"/>
      <c r="LA15" s="129"/>
      <c r="LB15" s="129"/>
      <c r="LC15" s="129"/>
      <c r="LD15" s="129"/>
      <c r="LE15" s="129"/>
      <c r="LF15" s="129"/>
      <c r="LG15" s="129"/>
      <c r="LH15" s="129"/>
      <c r="LI15" s="129"/>
      <c r="LJ15" s="129"/>
      <c r="LK15" s="129"/>
      <c r="LL15" s="129"/>
      <c r="LM15" s="129"/>
      <c r="LN15" s="129"/>
      <c r="LO15" s="129"/>
      <c r="LP15" s="129"/>
      <c r="LQ15" s="129"/>
      <c r="LR15" s="129"/>
      <c r="LS15" s="129"/>
      <c r="LT15" s="129"/>
      <c r="LU15" s="129"/>
      <c r="LV15" s="129"/>
      <c r="LW15" s="129"/>
      <c r="LX15" s="129"/>
      <c r="LY15" s="129"/>
      <c r="LZ15" s="129"/>
      <c r="MA15" s="129"/>
      <c r="MB15" s="129"/>
      <c r="MC15" s="129"/>
      <c r="MD15" s="129"/>
      <c r="ME15" s="129"/>
      <c r="MF15" s="129"/>
      <c r="MG15" s="129"/>
      <c r="MH15" s="129"/>
      <c r="MI15" s="129"/>
      <c r="MJ15" s="129"/>
      <c r="MK15" s="129"/>
      <c r="ML15" s="129"/>
      <c r="MM15" s="129"/>
      <c r="MN15" s="129"/>
      <c r="MO15" s="129"/>
      <c r="MP15" s="129"/>
      <c r="MQ15" s="129"/>
      <c r="MR15" s="129"/>
      <c r="MS15" s="129"/>
      <c r="MT15" s="129"/>
      <c r="MU15" s="129"/>
      <c r="MV15" s="129"/>
      <c r="MW15" s="129"/>
      <c r="MX15" s="129"/>
      <c r="MY15" s="129"/>
      <c r="MZ15" s="129"/>
      <c r="NA15" s="129"/>
      <c r="NB15" s="129"/>
      <c r="NC15" s="129"/>
      <c r="ND15" s="129"/>
      <c r="NE15" s="129"/>
      <c r="NF15" s="129"/>
      <c r="NG15" s="129"/>
      <c r="NH15" s="129"/>
      <c r="NI15" s="129"/>
      <c r="NJ15" s="129"/>
      <c r="NK15" s="129"/>
      <c r="NL15" s="129"/>
      <c r="NM15" s="129"/>
      <c r="NN15" s="129"/>
      <c r="NO15" s="129"/>
      <c r="NP15" s="129"/>
      <c r="NQ15" s="129"/>
      <c r="NR15" s="129"/>
      <c r="NS15" s="129"/>
      <c r="NT15" s="129"/>
      <c r="NU15" s="129"/>
      <c r="NV15" s="129"/>
      <c r="NW15" s="129"/>
      <c r="NX15" s="129"/>
      <c r="NY15" s="129"/>
      <c r="NZ15" s="129"/>
      <c r="OA15" s="129"/>
      <c r="OB15" s="129"/>
      <c r="OC15" s="129"/>
      <c r="OD15" s="129"/>
      <c r="OE15" s="129"/>
      <c r="OF15" s="129"/>
      <c r="OG15" s="129"/>
      <c r="OH15" s="129"/>
      <c r="OI15" s="129"/>
      <c r="OJ15" s="129"/>
      <c r="OK15" s="129"/>
      <c r="OL15" s="129"/>
      <c r="OM15" s="129"/>
      <c r="ON15" s="129"/>
      <c r="OO15" s="129"/>
      <c r="OP15" s="129"/>
      <c r="OQ15" s="129"/>
      <c r="OR15" s="129"/>
      <c r="OS15" s="129"/>
      <c r="OT15" s="129"/>
      <c r="OU15" s="129"/>
      <c r="OV15" s="129"/>
      <c r="OW15" s="129"/>
      <c r="OX15" s="129"/>
      <c r="OY15" s="129"/>
      <c r="OZ15" s="129"/>
      <c r="PA15" s="129"/>
      <c r="PB15" s="129"/>
      <c r="PC15" s="129"/>
      <c r="PD15" s="129"/>
      <c r="PE15" s="129"/>
      <c r="PF15" s="129"/>
      <c r="PG15" s="129"/>
      <c r="PH15" s="129"/>
      <c r="PI15" s="129"/>
      <c r="PJ15" s="129"/>
      <c r="PK15" s="129"/>
      <c r="PL15" s="129"/>
      <c r="PM15" s="129"/>
      <c r="PN15" s="129"/>
      <c r="PO15" s="129"/>
      <c r="PP15" s="129"/>
      <c r="PQ15" s="129"/>
      <c r="PR15" s="129"/>
      <c r="PS15" s="129"/>
      <c r="PT15" s="129"/>
      <c r="PU15" s="129"/>
      <c r="PV15" s="129"/>
      <c r="PW15" s="129"/>
      <c r="PX15" s="129"/>
      <c r="PY15" s="129"/>
      <c r="PZ15" s="129"/>
      <c r="QA15" s="129"/>
      <c r="QB15" s="129"/>
      <c r="QC15" s="129"/>
      <c r="QD15" s="129"/>
      <c r="QE15" s="129"/>
      <c r="QF15" s="129"/>
      <c r="QG15" s="129"/>
      <c r="QH15" s="129"/>
      <c r="QI15" s="129"/>
      <c r="QJ15" s="129"/>
      <c r="QK15" s="129"/>
      <c r="QL15" s="129"/>
      <c r="QM15" s="129"/>
      <c r="QN15" s="129"/>
      <c r="QO15" s="129"/>
      <c r="QP15" s="129"/>
      <c r="QQ15" s="129"/>
      <c r="QR15" s="129"/>
      <c r="QS15" s="129"/>
      <c r="QT15" s="129"/>
      <c r="QU15" s="129"/>
      <c r="QV15" s="129"/>
      <c r="QW15" s="129"/>
      <c r="QX15" s="129"/>
      <c r="QY15" s="129"/>
      <c r="QZ15" s="129"/>
      <c r="RA15" s="129"/>
      <c r="RB15" s="129"/>
      <c r="RC15" s="129"/>
      <c r="RD15" s="129"/>
      <c r="RE15" s="129"/>
      <c r="RF15" s="129"/>
      <c r="RG15" s="129"/>
      <c r="RH15" s="129"/>
      <c r="RI15" s="129"/>
      <c r="RJ15" s="129"/>
      <c r="RK15" s="129"/>
      <c r="RL15" s="129"/>
      <c r="RM15" s="129"/>
      <c r="RN15" s="129"/>
      <c r="RO15" s="129"/>
      <c r="RP15" s="129"/>
      <c r="RQ15" s="129"/>
      <c r="RR15" s="129"/>
      <c r="RS15" s="129"/>
      <c r="RT15" s="129"/>
      <c r="RU15" s="129"/>
      <c r="RV15" s="129"/>
      <c r="RW15" s="129"/>
      <c r="RX15" s="129"/>
      <c r="RY15" s="129"/>
      <c r="RZ15" s="129"/>
      <c r="SA15" s="129"/>
      <c r="SB15" s="129"/>
      <c r="SC15" s="129"/>
      <c r="SD15" s="129"/>
      <c r="SE15" s="129"/>
      <c r="SF15" s="129"/>
      <c r="SG15" s="129"/>
      <c r="SH15" s="129"/>
      <c r="SI15" s="129"/>
      <c r="SJ15" s="129"/>
      <c r="SK15" s="129"/>
      <c r="SL15" s="129"/>
      <c r="SM15" s="129"/>
      <c r="SN15" s="129"/>
      <c r="SO15" s="129"/>
      <c r="SP15" s="129"/>
      <c r="SQ15" s="129"/>
      <c r="SR15" s="129"/>
      <c r="SS15" s="129"/>
      <c r="ST15" s="129"/>
      <c r="SU15" s="129"/>
      <c r="SV15" s="129"/>
      <c r="SW15" s="129"/>
      <c r="SX15" s="129"/>
      <c r="SY15" s="129"/>
      <c r="SZ15" s="129"/>
      <c r="TA15" s="129"/>
      <c r="TB15" s="129"/>
      <c r="TC15" s="129"/>
      <c r="TD15" s="129"/>
      <c r="TE15" s="129"/>
      <c r="TF15" s="129"/>
      <c r="TG15" s="129"/>
      <c r="TH15" s="129"/>
      <c r="TI15" s="129"/>
      <c r="TJ15" s="129"/>
      <c r="TK15" s="129"/>
      <c r="TL15" s="129"/>
      <c r="TM15" s="129"/>
      <c r="TN15" s="129"/>
      <c r="TO15" s="129"/>
      <c r="TP15" s="129"/>
      <c r="TQ15" s="129"/>
      <c r="TR15" s="129"/>
      <c r="TS15" s="129"/>
      <c r="TT15" s="129"/>
      <c r="TU15" s="129"/>
      <c r="TV15" s="129"/>
      <c r="TW15" s="129"/>
      <c r="TX15" s="129"/>
      <c r="TY15" s="129"/>
      <c r="TZ15" s="129"/>
      <c r="UA15" s="129"/>
      <c r="UB15" s="129"/>
      <c r="UC15" s="129"/>
      <c r="UD15" s="129"/>
      <c r="UE15" s="129"/>
      <c r="UF15" s="129"/>
      <c r="UG15" s="129"/>
      <c r="UH15" s="129"/>
      <c r="UI15" s="129"/>
      <c r="UJ15" s="129"/>
      <c r="UK15" s="129"/>
      <c r="UL15" s="129"/>
      <c r="UM15" s="129"/>
      <c r="UN15" s="129"/>
      <c r="UO15" s="129"/>
      <c r="UP15" s="129"/>
      <c r="UQ15" s="129"/>
      <c r="UR15" s="129"/>
      <c r="US15" s="129"/>
      <c r="UT15" s="129"/>
      <c r="UU15" s="129"/>
      <c r="UV15" s="129"/>
      <c r="UW15" s="129"/>
      <c r="UX15" s="129"/>
      <c r="UY15" s="129"/>
      <c r="UZ15" s="129"/>
      <c r="VA15" s="129"/>
      <c r="VB15" s="129"/>
      <c r="VC15" s="129"/>
      <c r="VD15" s="129"/>
      <c r="VE15" s="129"/>
      <c r="VF15" s="129"/>
      <c r="VG15" s="129"/>
      <c r="VH15" s="129"/>
      <c r="VI15" s="129"/>
      <c r="VJ15" s="129"/>
      <c r="VK15" s="129"/>
      <c r="VL15" s="129"/>
      <c r="VM15" s="129"/>
      <c r="VN15" s="129"/>
      <c r="VO15" s="129"/>
      <c r="VP15" s="129"/>
      <c r="VQ15" s="129"/>
      <c r="VR15" s="129"/>
      <c r="VS15" s="129"/>
      <c r="VT15" s="129"/>
      <c r="VU15" s="129"/>
      <c r="VV15" s="129"/>
      <c r="VW15" s="129"/>
      <c r="VX15" s="129"/>
      <c r="VY15" s="129"/>
      <c r="VZ15" s="129"/>
      <c r="WA15" s="129"/>
      <c r="WB15" s="129"/>
      <c r="WC15" s="129"/>
      <c r="WD15" s="129"/>
      <c r="WE15" s="129"/>
      <c r="WF15" s="129"/>
      <c r="WG15" s="129"/>
      <c r="WH15" s="129"/>
      <c r="WI15" s="129"/>
      <c r="WJ15" s="129"/>
      <c r="WK15" s="129"/>
      <c r="WL15" s="129"/>
      <c r="WM15" s="129"/>
      <c r="WN15" s="129"/>
      <c r="WO15" s="129"/>
      <c r="WP15" s="129"/>
      <c r="WQ15" s="129"/>
      <c r="WR15" s="129"/>
      <c r="WS15" s="129"/>
      <c r="WT15" s="129"/>
      <c r="WU15" s="129"/>
      <c r="WV15" s="129"/>
      <c r="WW15" s="129"/>
      <c r="WX15" s="129"/>
      <c r="WY15" s="129"/>
      <c r="WZ15" s="129"/>
      <c r="XA15" s="129"/>
      <c r="XB15" s="129"/>
      <c r="XC15" s="129"/>
      <c r="XD15" s="129"/>
      <c r="XE15" s="129"/>
      <c r="XF15" s="129"/>
      <c r="XG15" s="129"/>
      <c r="XH15" s="129"/>
      <c r="XI15" s="129"/>
      <c r="XJ15" s="129"/>
      <c r="XK15" s="129"/>
      <c r="XL15" s="129"/>
      <c r="XM15" s="129"/>
      <c r="XN15" s="129"/>
      <c r="XO15" s="129"/>
      <c r="XP15" s="129"/>
      <c r="XQ15" s="129"/>
      <c r="XR15" s="129"/>
      <c r="XS15" s="129"/>
      <c r="XT15" s="129"/>
      <c r="XU15" s="129"/>
      <c r="XV15" s="129"/>
      <c r="XW15" s="129"/>
      <c r="XX15" s="129"/>
      <c r="XY15" s="129"/>
      <c r="XZ15" s="129"/>
      <c r="YA15" s="129"/>
      <c r="YB15" s="129"/>
      <c r="YC15" s="129"/>
      <c r="YD15" s="129"/>
      <c r="YE15" s="129"/>
      <c r="YF15" s="129"/>
      <c r="YG15" s="129"/>
      <c r="YH15" s="129"/>
      <c r="YI15" s="129"/>
      <c r="YJ15" s="129"/>
      <c r="YK15" s="129"/>
      <c r="YL15" s="129"/>
      <c r="YM15" s="129"/>
      <c r="YN15" s="129"/>
      <c r="YO15" s="129"/>
      <c r="YP15" s="129"/>
      <c r="YQ15" s="129"/>
      <c r="YR15" s="129"/>
      <c r="YS15" s="129"/>
      <c r="YT15" s="129"/>
      <c r="YU15" s="129"/>
      <c r="YV15" s="129"/>
      <c r="YW15" s="129"/>
      <c r="YX15" s="129"/>
      <c r="YY15" s="129"/>
      <c r="YZ15" s="129"/>
      <c r="ZA15" s="129"/>
      <c r="ZB15" s="129"/>
      <c r="ZC15" s="129"/>
      <c r="ZD15" s="129"/>
      <c r="ZE15" s="129"/>
      <c r="ZF15" s="129"/>
      <c r="ZG15" s="129"/>
      <c r="ZH15" s="129"/>
      <c r="ZI15" s="129"/>
      <c r="ZJ15" s="129"/>
      <c r="ZK15" s="129"/>
      <c r="ZL15" s="129"/>
      <c r="ZM15" s="129"/>
      <c r="ZN15" s="129"/>
      <c r="ZO15" s="129"/>
      <c r="ZP15" s="129"/>
      <c r="ZQ15" s="129"/>
      <c r="ZR15" s="129"/>
      <c r="ZS15" s="129"/>
      <c r="ZT15" s="129"/>
      <c r="ZU15" s="129"/>
      <c r="ZV15" s="129"/>
      <c r="ZW15" s="129"/>
      <c r="ZX15" s="129"/>
      <c r="ZY15" s="129"/>
      <c r="ZZ15" s="129"/>
      <c r="AAA15" s="129"/>
      <c r="AAB15" s="129"/>
      <c r="AAC15" s="129"/>
      <c r="AAD15" s="129"/>
      <c r="AAE15" s="129"/>
      <c r="AAF15" s="129"/>
      <c r="AAG15" s="129"/>
      <c r="AAH15" s="129"/>
      <c r="AAI15" s="129"/>
      <c r="AAJ15" s="129"/>
      <c r="AAK15" s="129"/>
      <c r="AAL15" s="129"/>
      <c r="AAM15" s="129"/>
      <c r="AAN15" s="129"/>
      <c r="AAO15" s="129"/>
      <c r="AAP15" s="129"/>
      <c r="AAQ15" s="129"/>
      <c r="AAR15" s="129"/>
      <c r="AAS15" s="129"/>
      <c r="AAT15" s="129"/>
      <c r="AAU15" s="129"/>
      <c r="AAV15" s="129"/>
      <c r="AAW15" s="129"/>
      <c r="AAX15" s="129"/>
      <c r="AAY15" s="129"/>
      <c r="AAZ15" s="129"/>
      <c r="ABA15" s="129"/>
      <c r="ABB15" s="129"/>
      <c r="ABC15" s="129"/>
      <c r="ABD15" s="129"/>
      <c r="ABE15" s="129"/>
      <c r="ABF15" s="129"/>
      <c r="ABG15" s="129"/>
      <c r="ABH15" s="129"/>
      <c r="ABI15" s="129"/>
      <c r="ABJ15" s="129"/>
      <c r="ABK15" s="129"/>
      <c r="ABL15" s="129"/>
      <c r="ABM15" s="129"/>
      <c r="ABN15" s="129"/>
      <c r="ABO15" s="129"/>
      <c r="ABP15" s="129"/>
      <c r="ABQ15" s="129"/>
      <c r="ABR15" s="129"/>
      <c r="ABS15" s="129"/>
      <c r="ABT15" s="129"/>
      <c r="ABU15" s="129"/>
      <c r="ABV15" s="129"/>
      <c r="ABW15" s="129"/>
      <c r="ABX15" s="129"/>
      <c r="ABY15" s="129"/>
      <c r="ABZ15" s="129"/>
      <c r="ACA15" s="129"/>
      <c r="ACB15" s="129"/>
      <c r="ACC15" s="129"/>
      <c r="ACD15" s="129"/>
      <c r="ACE15" s="129"/>
      <c r="ACF15" s="129"/>
      <c r="ACG15" s="129"/>
      <c r="ACH15" s="129"/>
      <c r="ACI15" s="129"/>
      <c r="ACJ15" s="129"/>
      <c r="ACK15" s="129"/>
      <c r="ACL15" s="129"/>
      <c r="ACM15" s="129"/>
      <c r="ACN15" s="129"/>
      <c r="ACO15" s="129"/>
      <c r="ACP15" s="129"/>
      <c r="ACQ15" s="129"/>
      <c r="ACR15" s="129"/>
      <c r="ACS15" s="129"/>
      <c r="ACT15" s="129"/>
      <c r="ACU15" s="129"/>
      <c r="ACV15" s="129"/>
      <c r="ACW15" s="129"/>
      <c r="ACX15" s="129"/>
      <c r="ACY15" s="129"/>
      <c r="ACZ15" s="129"/>
      <c r="ADA15" s="129"/>
      <c r="ADB15" s="129"/>
      <c r="ADC15" s="129"/>
      <c r="ADD15" s="129"/>
      <c r="ADE15" s="129"/>
      <c r="ADF15" s="129"/>
      <c r="ADG15" s="129"/>
      <c r="ADH15" s="129"/>
      <c r="ADI15" s="129"/>
      <c r="ADJ15" s="129"/>
      <c r="ADK15" s="129"/>
      <c r="ADL15" s="129"/>
      <c r="ADM15" s="129"/>
      <c r="ADN15" s="129"/>
      <c r="ADO15" s="129"/>
      <c r="ADP15" s="129"/>
      <c r="ADQ15" s="129"/>
      <c r="ADR15" s="129"/>
      <c r="ADS15" s="129"/>
      <c r="ADT15" s="129"/>
      <c r="ADU15" s="129"/>
      <c r="ADV15" s="129"/>
      <c r="ADW15" s="129"/>
      <c r="ADX15" s="129"/>
      <c r="ADY15" s="129"/>
      <c r="ADZ15" s="129"/>
      <c r="AEA15" s="129"/>
      <c r="AEB15" s="129"/>
      <c r="AEC15" s="129"/>
      <c r="AED15" s="129"/>
      <c r="AEE15" s="129"/>
      <c r="AEF15" s="129"/>
      <c r="AEG15" s="129"/>
      <c r="AEH15" s="129"/>
      <c r="AEI15" s="129"/>
      <c r="AEJ15" s="129"/>
      <c r="AEK15" s="129"/>
      <c r="AEL15" s="129"/>
      <c r="AEM15" s="129"/>
      <c r="AEN15" s="129"/>
      <c r="AEO15" s="129"/>
      <c r="AEP15" s="129"/>
      <c r="AEQ15" s="129"/>
      <c r="AER15" s="129"/>
      <c r="AES15" s="129"/>
      <c r="AET15" s="129"/>
      <c r="AEU15" s="129"/>
      <c r="AEV15" s="129"/>
      <c r="AEW15" s="129"/>
      <c r="AEX15" s="129"/>
      <c r="AEY15" s="129"/>
      <c r="AEZ15" s="129"/>
      <c r="AFA15" s="129"/>
      <c r="AFB15" s="129"/>
      <c r="AFC15" s="129"/>
      <c r="AFD15" s="129"/>
      <c r="AFE15" s="129"/>
      <c r="AFF15" s="129"/>
      <c r="AFG15" s="129"/>
      <c r="AFH15" s="129"/>
      <c r="AFI15" s="129"/>
      <c r="AFJ15" s="129"/>
      <c r="AFK15" s="129"/>
      <c r="AFL15" s="129"/>
      <c r="AFM15" s="129"/>
      <c r="AFN15" s="129"/>
      <c r="AFO15" s="129"/>
      <c r="AFP15" s="129"/>
      <c r="AFQ15" s="129"/>
      <c r="AFR15" s="129"/>
      <c r="AFS15" s="129"/>
      <c r="AFT15" s="129"/>
      <c r="AFU15" s="129"/>
      <c r="AFV15" s="129"/>
      <c r="AFW15" s="129"/>
      <c r="AFX15" s="129"/>
      <c r="AFY15" s="129"/>
      <c r="AFZ15" s="129"/>
      <c r="AGA15" s="129"/>
      <c r="AGB15" s="129"/>
      <c r="AGC15" s="129"/>
      <c r="AGD15" s="129"/>
      <c r="AGE15" s="129"/>
      <c r="AGF15" s="129"/>
      <c r="AGG15" s="129"/>
      <c r="AGH15" s="129"/>
      <c r="AGI15" s="129"/>
      <c r="AGJ15" s="129"/>
      <c r="AGK15" s="129"/>
      <c r="AGL15" s="129"/>
      <c r="AGM15" s="129"/>
      <c r="AGN15" s="129"/>
      <c r="AGO15" s="129"/>
      <c r="AGP15" s="129"/>
      <c r="AGQ15" s="129"/>
      <c r="AGR15" s="129"/>
      <c r="AGS15" s="129"/>
      <c r="AGT15" s="129"/>
      <c r="AGU15" s="129"/>
      <c r="AGV15" s="129"/>
      <c r="AGW15" s="129"/>
      <c r="AGX15" s="129"/>
      <c r="AGY15" s="129"/>
      <c r="AGZ15" s="129"/>
      <c r="AHA15" s="129"/>
      <c r="AHB15" s="129"/>
      <c r="AHC15" s="129"/>
      <c r="AHD15" s="129"/>
      <c r="AHE15" s="129"/>
      <c r="AHF15" s="129"/>
      <c r="AHG15" s="129"/>
      <c r="AHH15" s="129"/>
      <c r="AHI15" s="129"/>
      <c r="AHJ15" s="129"/>
      <c r="AHK15" s="129"/>
      <c r="AHL15" s="129"/>
      <c r="AHM15" s="129"/>
      <c r="AHN15" s="129"/>
      <c r="AHO15" s="129"/>
      <c r="AHP15" s="129"/>
      <c r="AHQ15" s="129"/>
      <c r="AHR15" s="129"/>
      <c r="AHS15" s="129"/>
      <c r="AHT15" s="129"/>
      <c r="AHU15" s="129"/>
      <c r="AHV15" s="129"/>
      <c r="AHW15" s="129"/>
      <c r="AHX15" s="129"/>
      <c r="AHY15" s="129"/>
      <c r="AHZ15" s="129"/>
      <c r="AIA15" s="129"/>
      <c r="AIB15" s="129"/>
      <c r="AIC15" s="129"/>
      <c r="AID15" s="129"/>
      <c r="AIE15" s="129"/>
      <c r="AIF15" s="129"/>
      <c r="AIG15" s="129"/>
      <c r="AIH15" s="129"/>
      <c r="AII15" s="129"/>
      <c r="AIJ15" s="129"/>
      <c r="AIK15" s="129"/>
      <c r="AIL15" s="129"/>
      <c r="AIM15" s="129"/>
      <c r="AIN15" s="129"/>
      <c r="AIO15" s="129"/>
      <c r="AIP15" s="129"/>
      <c r="AIQ15" s="129"/>
      <c r="AIR15" s="129"/>
      <c r="AIS15" s="129"/>
      <c r="AIT15" s="129"/>
      <c r="AIU15" s="129"/>
      <c r="AIV15" s="129"/>
      <c r="AIW15" s="129"/>
      <c r="AIX15" s="129"/>
      <c r="AIY15" s="129"/>
      <c r="AIZ15" s="129"/>
      <c r="AJA15" s="129"/>
      <c r="AJB15" s="129"/>
      <c r="AJC15" s="129"/>
      <c r="AJD15" s="129"/>
      <c r="AJE15" s="129"/>
      <c r="AJF15" s="129"/>
      <c r="AJG15" s="129"/>
      <c r="AJH15" s="129"/>
      <c r="AJI15" s="129"/>
      <c r="AJJ15" s="129"/>
      <c r="AJK15" s="129"/>
      <c r="AJL15" s="129"/>
      <c r="AJM15" s="129"/>
      <c r="AJN15" s="129"/>
      <c r="AJO15" s="129"/>
      <c r="AJP15" s="129"/>
      <c r="AJQ15" s="129"/>
      <c r="AJR15" s="129"/>
      <c r="AJS15" s="129"/>
      <c r="AJT15" s="129"/>
      <c r="AJU15" s="129"/>
      <c r="AJV15" s="129"/>
      <c r="AJW15" s="129"/>
      <c r="AJX15" s="129"/>
      <c r="AJY15" s="129"/>
      <c r="AJZ15" s="129"/>
      <c r="AKA15" s="129"/>
      <c r="AKB15" s="129"/>
      <c r="AKC15" s="129"/>
      <c r="AKD15" s="129"/>
      <c r="AKE15" s="129"/>
      <c r="AKF15" s="129"/>
      <c r="AKG15" s="129"/>
      <c r="AKH15" s="129"/>
      <c r="AKI15" s="129"/>
      <c r="AKJ15" s="129"/>
      <c r="AKK15" s="129"/>
      <c r="AKL15" s="129"/>
      <c r="AKM15" s="129"/>
      <c r="AKN15" s="129"/>
      <c r="AKO15" s="129"/>
      <c r="AKP15" s="129"/>
      <c r="AKQ15" s="129"/>
      <c r="AKR15" s="129"/>
      <c r="AKS15" s="129"/>
      <c r="AKT15" s="129"/>
      <c r="AKU15" s="129"/>
      <c r="AKV15" s="129"/>
      <c r="AKW15" s="129"/>
      <c r="AKX15" s="129"/>
      <c r="AKY15" s="129"/>
      <c r="AKZ15" s="129"/>
      <c r="ALA15" s="129"/>
      <c r="ALB15" s="129"/>
      <c r="ALC15" s="129"/>
      <c r="ALD15" s="129"/>
      <c r="ALE15" s="129"/>
      <c r="ALF15" s="129"/>
      <c r="ALG15" s="129"/>
      <c r="ALH15" s="129"/>
      <c r="ALI15" s="129"/>
      <c r="ALJ15" s="129"/>
      <c r="ALK15" s="129"/>
      <c r="ALL15" s="129"/>
      <c r="ALM15" s="129"/>
      <c r="ALN15" s="129"/>
      <c r="ALO15" s="129"/>
      <c r="ALP15" s="129"/>
      <c r="ALQ15" s="129"/>
      <c r="ALR15" s="129"/>
      <c r="ALS15" s="129"/>
      <c r="ALT15" s="129"/>
      <c r="ALU15" s="129"/>
      <c r="ALV15" s="129"/>
      <c r="ALW15" s="129"/>
      <c r="ALX15" s="129"/>
      <c r="ALY15" s="129"/>
      <c r="ALZ15" s="129"/>
      <c r="AMA15" s="129"/>
      <c r="AMB15" s="129"/>
      <c r="AMC15" s="129"/>
      <c r="AMD15" s="129"/>
      <c r="AME15" s="129"/>
      <c r="AMF15" s="129"/>
      <c r="AMG15" s="129"/>
      <c r="AMH15" s="129"/>
      <c r="AMI15" s="129"/>
      <c r="AMJ15" s="129"/>
      <c r="AMK15" s="129"/>
      <c r="AML15" s="129"/>
      <c r="AMM15" s="129"/>
      <c r="AMN15" s="129"/>
      <c r="AMO15" s="129"/>
      <c r="AMP15" s="129"/>
      <c r="AMQ15" s="129"/>
      <c r="AMR15" s="129"/>
      <c r="AMS15" s="129"/>
      <c r="AMT15" s="129"/>
      <c r="AMU15" s="129"/>
      <c r="AMV15" s="129"/>
      <c r="AMW15" s="129"/>
      <c r="AMX15" s="129"/>
      <c r="AMY15" s="129"/>
      <c r="AMZ15" s="129"/>
      <c r="ANA15" s="129"/>
      <c r="ANB15" s="129"/>
      <c r="ANC15" s="129"/>
      <c r="AND15" s="129"/>
      <c r="ANE15" s="129"/>
      <c r="ANF15" s="129"/>
      <c r="ANG15" s="129"/>
      <c r="ANH15" s="129"/>
      <c r="ANI15" s="129"/>
      <c r="ANJ15" s="129"/>
      <c r="ANK15" s="129"/>
      <c r="ANL15" s="129"/>
      <c r="ANM15" s="129"/>
      <c r="ANN15" s="129"/>
      <c r="ANO15" s="129"/>
      <c r="ANP15" s="129"/>
      <c r="ANQ15" s="129"/>
      <c r="ANR15" s="129"/>
      <c r="ANS15" s="129"/>
      <c r="ANT15" s="129"/>
      <c r="ANU15" s="129"/>
      <c r="ANV15" s="129"/>
      <c r="ANW15" s="129"/>
      <c r="ANX15" s="129"/>
      <c r="ANY15" s="129"/>
      <c r="ANZ15" s="129"/>
      <c r="AOA15" s="129"/>
      <c r="AOB15" s="129"/>
      <c r="AOC15" s="129"/>
      <c r="AOD15" s="129"/>
      <c r="AOE15" s="129"/>
      <c r="AOF15" s="129"/>
      <c r="AOG15" s="129"/>
      <c r="AOH15" s="129"/>
      <c r="AOI15" s="129"/>
      <c r="AOJ15" s="129"/>
      <c r="AOK15" s="129"/>
      <c r="AOL15" s="129"/>
      <c r="AOM15" s="129"/>
      <c r="AON15" s="129"/>
      <c r="AOO15" s="129"/>
      <c r="AOP15" s="129"/>
      <c r="AOQ15" s="129"/>
      <c r="AOR15" s="129"/>
      <c r="AOS15" s="129"/>
      <c r="AOT15" s="129"/>
      <c r="AOU15" s="129"/>
      <c r="AOV15" s="129"/>
      <c r="AOW15" s="129"/>
      <c r="AOX15" s="129"/>
      <c r="AOY15" s="129"/>
      <c r="AOZ15" s="129"/>
      <c r="APA15" s="129"/>
      <c r="APB15" s="129"/>
      <c r="APC15" s="129"/>
      <c r="APD15" s="129"/>
      <c r="APE15" s="129"/>
      <c r="APF15" s="129"/>
      <c r="APG15" s="129"/>
      <c r="APH15" s="129"/>
      <c r="API15" s="129"/>
      <c r="APJ15" s="129"/>
      <c r="APK15" s="129"/>
      <c r="APL15" s="129"/>
      <c r="APM15" s="129"/>
      <c r="APN15" s="129"/>
      <c r="APO15" s="129"/>
      <c r="APP15" s="129"/>
      <c r="APQ15" s="129"/>
      <c r="APR15" s="129"/>
      <c r="APS15" s="129"/>
      <c r="APT15" s="129"/>
      <c r="APU15" s="129"/>
      <c r="APV15" s="129"/>
      <c r="APW15" s="129"/>
      <c r="APX15" s="129"/>
      <c r="APY15" s="129"/>
      <c r="APZ15" s="129"/>
      <c r="AQA15" s="129"/>
      <c r="AQB15" s="129"/>
      <c r="AQC15" s="129"/>
      <c r="AQD15" s="129"/>
      <c r="AQE15" s="129"/>
      <c r="AQF15" s="129"/>
      <c r="AQG15" s="129"/>
      <c r="AQH15" s="129"/>
      <c r="AQI15" s="129"/>
      <c r="AQJ15" s="129"/>
      <c r="AQK15" s="129"/>
      <c r="AQL15" s="129"/>
      <c r="AQM15" s="129"/>
      <c r="AQN15" s="129"/>
      <c r="AQO15" s="129"/>
      <c r="AQP15" s="129"/>
      <c r="AQQ15" s="129"/>
      <c r="AQR15" s="129"/>
      <c r="AQS15" s="129"/>
      <c r="AQT15" s="129"/>
      <c r="AQU15" s="129"/>
      <c r="AQV15" s="129"/>
      <c r="AQW15" s="129"/>
      <c r="AQX15" s="129"/>
      <c r="AQY15" s="129"/>
      <c r="AQZ15" s="129"/>
      <c r="ARA15" s="129"/>
      <c r="ARB15" s="129"/>
      <c r="ARC15" s="129"/>
      <c r="ARD15" s="129"/>
      <c r="ARE15" s="129"/>
      <c r="ARF15" s="129"/>
      <c r="ARG15" s="129"/>
      <c r="ARH15" s="129"/>
      <c r="ARI15" s="129"/>
      <c r="ARJ15" s="129"/>
      <c r="ARK15" s="129"/>
      <c r="ARL15" s="129"/>
      <c r="ARM15" s="129"/>
      <c r="ARN15" s="129"/>
      <c r="ARO15" s="129"/>
      <c r="ARP15" s="129"/>
      <c r="ARQ15" s="129"/>
      <c r="ARR15" s="129"/>
      <c r="ARS15" s="129"/>
      <c r="ART15" s="129"/>
      <c r="ARU15" s="129"/>
      <c r="ARV15" s="129"/>
      <c r="ARW15" s="129"/>
      <c r="ARX15" s="129"/>
      <c r="ARY15" s="129"/>
      <c r="ARZ15" s="129"/>
      <c r="ASA15" s="129"/>
      <c r="ASB15" s="129"/>
      <c r="ASC15" s="129"/>
      <c r="ASD15" s="129"/>
      <c r="ASE15" s="129"/>
      <c r="ASF15" s="129"/>
      <c r="ASG15" s="129"/>
      <c r="ASH15" s="129"/>
      <c r="ASI15" s="129"/>
      <c r="ASJ15" s="129"/>
      <c r="ASK15" s="129"/>
      <c r="ASL15" s="129"/>
      <c r="ASM15" s="129"/>
      <c r="ASN15" s="129"/>
      <c r="ASO15" s="129"/>
      <c r="ASP15" s="129"/>
      <c r="ASQ15" s="129"/>
      <c r="ASR15" s="129"/>
      <c r="ASS15" s="129"/>
      <c r="AST15" s="129"/>
      <c r="ASU15" s="129"/>
      <c r="ASV15" s="129"/>
      <c r="ASW15" s="129"/>
      <c r="ASX15" s="129"/>
      <c r="ASY15" s="129"/>
      <c r="ASZ15" s="129"/>
      <c r="ATA15" s="129"/>
      <c r="ATB15" s="129"/>
      <c r="ATC15" s="129"/>
      <c r="ATD15" s="129"/>
      <c r="ATE15" s="129"/>
      <c r="ATF15" s="129"/>
      <c r="ATG15" s="129"/>
      <c r="ATH15" s="129"/>
      <c r="ATI15" s="129"/>
      <c r="ATJ15" s="129"/>
      <c r="ATK15" s="129"/>
      <c r="ATL15" s="129"/>
      <c r="ATM15" s="129"/>
      <c r="ATN15" s="129"/>
      <c r="ATO15" s="129"/>
      <c r="ATP15" s="129"/>
      <c r="ATQ15" s="129"/>
      <c r="ATR15" s="129"/>
      <c r="ATS15" s="129"/>
      <c r="ATT15" s="129"/>
      <c r="ATU15" s="129"/>
      <c r="ATV15" s="129"/>
      <c r="ATW15" s="129"/>
      <c r="ATX15" s="129"/>
      <c r="ATY15" s="129"/>
      <c r="ATZ15" s="129"/>
      <c r="AUA15" s="129"/>
      <c r="AUB15" s="129"/>
      <c r="AUC15" s="129"/>
      <c r="AUD15" s="129"/>
      <c r="AUE15" s="129"/>
      <c r="AUF15" s="129"/>
      <c r="AUG15" s="129"/>
      <c r="AUH15" s="129"/>
      <c r="AUI15" s="129"/>
      <c r="AUJ15" s="129"/>
      <c r="AUK15" s="129"/>
      <c r="AUL15" s="129"/>
      <c r="AUM15" s="129"/>
      <c r="AUN15" s="129"/>
      <c r="AUO15" s="129"/>
      <c r="AUP15" s="129"/>
      <c r="AUQ15" s="129"/>
      <c r="AUR15" s="129"/>
      <c r="AUS15" s="129"/>
      <c r="AUT15" s="129"/>
      <c r="AUU15" s="129"/>
      <c r="AUV15" s="129"/>
      <c r="AUW15" s="129"/>
      <c r="AUX15" s="129"/>
      <c r="AUY15" s="129"/>
      <c r="AUZ15" s="129"/>
      <c r="AVA15" s="129"/>
      <c r="AVB15" s="129"/>
      <c r="AVC15" s="129"/>
      <c r="AVD15" s="129"/>
      <c r="AVE15" s="129"/>
      <c r="AVF15" s="129"/>
      <c r="AVG15" s="129"/>
      <c r="AVH15" s="129"/>
      <c r="AVI15" s="129"/>
      <c r="AVJ15" s="129"/>
      <c r="AVK15" s="129"/>
      <c r="AVL15" s="129"/>
      <c r="AVM15" s="129"/>
      <c r="AVN15" s="129"/>
      <c r="AVO15" s="129"/>
      <c r="AVP15" s="129"/>
      <c r="AVQ15" s="129"/>
      <c r="AVR15" s="129"/>
      <c r="AVS15" s="129"/>
      <c r="AVT15" s="129"/>
      <c r="AVU15" s="129"/>
      <c r="AVV15" s="129"/>
      <c r="AVW15" s="129"/>
      <c r="AVX15" s="129"/>
      <c r="AVY15" s="129"/>
      <c r="AVZ15" s="129"/>
      <c r="AWA15" s="129"/>
      <c r="AWB15" s="129"/>
      <c r="AWC15" s="129"/>
      <c r="AWD15" s="129"/>
      <c r="AWE15" s="129"/>
      <c r="AWF15" s="129"/>
      <c r="AWG15" s="129"/>
      <c r="AWH15" s="129"/>
      <c r="AWI15" s="129"/>
      <c r="AWJ15" s="129"/>
      <c r="AWK15" s="129"/>
      <c r="AWL15" s="129"/>
      <c r="AWM15" s="129"/>
      <c r="AWN15" s="129"/>
      <c r="AWO15" s="129"/>
      <c r="AWP15" s="129"/>
      <c r="AWQ15" s="129"/>
      <c r="AWR15" s="129"/>
      <c r="AWS15" s="129"/>
      <c r="AWT15" s="129"/>
      <c r="AWU15" s="129"/>
      <c r="AWV15" s="129"/>
      <c r="AWW15" s="129"/>
      <c r="AWX15" s="129"/>
      <c r="AWY15" s="129"/>
      <c r="AWZ15" s="129"/>
      <c r="AXA15" s="129"/>
      <c r="AXB15" s="129"/>
      <c r="AXC15" s="129"/>
      <c r="AXD15" s="129"/>
      <c r="AXE15" s="129"/>
      <c r="AXF15" s="129"/>
      <c r="AXG15" s="129"/>
      <c r="AXH15" s="129"/>
      <c r="AXI15" s="129"/>
      <c r="AXJ15" s="129"/>
      <c r="AXK15" s="129"/>
      <c r="AXL15" s="129"/>
      <c r="AXM15" s="129"/>
      <c r="AXN15" s="129"/>
      <c r="AXO15" s="129"/>
      <c r="AXP15" s="129"/>
      <c r="AXQ15" s="129"/>
      <c r="AXR15" s="129"/>
      <c r="AXS15" s="129"/>
      <c r="AXT15" s="129"/>
      <c r="AXU15" s="129"/>
      <c r="AXV15" s="129"/>
      <c r="AXW15" s="129"/>
      <c r="AXX15" s="129"/>
      <c r="AXY15" s="129"/>
      <c r="AXZ15" s="129"/>
      <c r="AYA15" s="129"/>
      <c r="AYB15" s="129"/>
      <c r="AYC15" s="129"/>
      <c r="AYD15" s="129"/>
      <c r="AYE15" s="129"/>
      <c r="AYF15" s="129"/>
      <c r="AYG15" s="129"/>
      <c r="AYH15" s="129"/>
      <c r="AYI15" s="129"/>
      <c r="AYJ15" s="129"/>
      <c r="AYK15" s="129"/>
      <c r="AYL15" s="129"/>
      <c r="AYM15" s="129"/>
      <c r="AYN15" s="129"/>
      <c r="AYO15" s="129"/>
      <c r="AYP15" s="129"/>
      <c r="AYQ15" s="129"/>
      <c r="AYR15" s="129"/>
      <c r="AYS15" s="129"/>
      <c r="AYT15" s="129"/>
      <c r="AYU15" s="129"/>
      <c r="AYV15" s="129"/>
      <c r="AYW15" s="129"/>
      <c r="AYX15" s="129"/>
      <c r="AYY15" s="129"/>
      <c r="AYZ15" s="129"/>
      <c r="AZA15" s="129"/>
      <c r="AZB15" s="129"/>
      <c r="AZC15" s="129"/>
      <c r="AZD15" s="129"/>
      <c r="AZE15" s="129"/>
      <c r="AZF15" s="129"/>
      <c r="AZG15" s="129"/>
      <c r="AZH15" s="129"/>
      <c r="AZI15" s="129"/>
      <c r="AZJ15" s="129"/>
      <c r="AZK15" s="129"/>
      <c r="AZL15" s="129"/>
      <c r="AZM15" s="129"/>
      <c r="AZN15" s="129"/>
      <c r="AZO15" s="129"/>
      <c r="AZP15" s="129"/>
      <c r="AZQ15" s="129"/>
      <c r="AZR15" s="129"/>
      <c r="AZS15" s="129"/>
      <c r="AZT15" s="129"/>
      <c r="AZU15" s="129"/>
      <c r="AZV15" s="129"/>
      <c r="AZW15" s="129"/>
      <c r="AZX15" s="129"/>
      <c r="AZY15" s="129"/>
      <c r="AZZ15" s="129"/>
      <c r="BAA15" s="129"/>
      <c r="BAB15" s="129"/>
      <c r="BAC15" s="129"/>
      <c r="BAD15" s="129"/>
      <c r="BAE15" s="129"/>
      <c r="BAF15" s="129"/>
      <c r="BAG15" s="129"/>
      <c r="BAH15" s="129"/>
      <c r="BAI15" s="129"/>
      <c r="BAJ15" s="129"/>
      <c r="BAK15" s="129"/>
      <c r="BAL15" s="129"/>
      <c r="BAM15" s="129"/>
      <c r="BAN15" s="129"/>
      <c r="BAO15" s="129"/>
      <c r="BAP15" s="129"/>
      <c r="BAQ15" s="129"/>
      <c r="BAR15" s="129"/>
      <c r="BAS15" s="129"/>
      <c r="BAT15" s="129"/>
      <c r="BAU15" s="129"/>
      <c r="BAV15" s="129"/>
      <c r="BAW15" s="129"/>
      <c r="BAX15" s="129"/>
      <c r="BAY15" s="129"/>
      <c r="BAZ15" s="129"/>
      <c r="BBA15" s="129"/>
      <c r="BBB15" s="129"/>
      <c r="BBC15" s="129"/>
      <c r="BBD15" s="129"/>
      <c r="BBE15" s="129"/>
      <c r="BBF15" s="129"/>
      <c r="BBG15" s="129"/>
      <c r="BBH15" s="129"/>
      <c r="BBI15" s="129"/>
      <c r="BBJ15" s="129"/>
      <c r="BBK15" s="129"/>
      <c r="BBL15" s="129"/>
      <c r="BBM15" s="129"/>
      <c r="BBN15" s="129"/>
      <c r="BBO15" s="129"/>
      <c r="BBP15" s="129"/>
      <c r="BBQ15" s="129"/>
      <c r="BBR15" s="129"/>
      <c r="BBS15" s="129"/>
      <c r="BBT15" s="129"/>
      <c r="BBU15" s="129"/>
      <c r="BBV15" s="129"/>
      <c r="BBW15" s="129"/>
      <c r="BBX15" s="129"/>
      <c r="BBY15" s="129"/>
      <c r="BBZ15" s="129"/>
      <c r="BCA15" s="129"/>
      <c r="BCB15" s="129"/>
      <c r="BCC15" s="129"/>
      <c r="BCD15" s="129"/>
      <c r="BCE15" s="129"/>
      <c r="BCF15" s="129"/>
      <c r="BCG15" s="129"/>
      <c r="BCH15" s="129"/>
      <c r="BCI15" s="129"/>
      <c r="BCJ15" s="129"/>
      <c r="BCK15" s="129"/>
      <c r="BCL15" s="129"/>
      <c r="BCM15" s="129"/>
      <c r="BCN15" s="129"/>
      <c r="BCO15" s="129"/>
      <c r="BCP15" s="129"/>
      <c r="BCQ15" s="129"/>
      <c r="BCR15" s="129"/>
      <c r="BCS15" s="129"/>
      <c r="BCT15" s="129"/>
      <c r="BCU15" s="129"/>
      <c r="BCV15" s="129"/>
      <c r="BCW15" s="129"/>
      <c r="BCX15" s="129"/>
      <c r="BCY15" s="129"/>
      <c r="BCZ15" s="129"/>
      <c r="BDA15" s="129"/>
      <c r="BDB15" s="129"/>
      <c r="BDC15" s="129"/>
      <c r="BDD15" s="129"/>
      <c r="BDE15" s="129"/>
      <c r="BDF15" s="129"/>
      <c r="BDG15" s="129"/>
      <c r="BDH15" s="129"/>
      <c r="BDI15" s="129"/>
      <c r="BDJ15" s="129"/>
      <c r="BDK15" s="129"/>
      <c r="BDL15" s="129"/>
      <c r="BDM15" s="129"/>
      <c r="BDN15" s="129"/>
      <c r="BDO15" s="129"/>
      <c r="BDP15" s="129"/>
      <c r="BDQ15" s="129"/>
      <c r="BDR15" s="129"/>
      <c r="BDS15" s="129"/>
      <c r="BDT15" s="129"/>
      <c r="BDU15" s="129"/>
      <c r="BDV15" s="129"/>
      <c r="BDW15" s="129"/>
      <c r="BDX15" s="129"/>
      <c r="BDY15" s="129"/>
      <c r="BDZ15" s="129"/>
      <c r="BEA15" s="129"/>
      <c r="BEB15" s="129"/>
      <c r="BEC15" s="129"/>
      <c r="BED15" s="129"/>
      <c r="BEE15" s="129"/>
      <c r="BEF15" s="129"/>
      <c r="BEG15" s="129"/>
      <c r="BEH15" s="129"/>
      <c r="BEI15" s="129"/>
      <c r="BEJ15" s="129"/>
      <c r="BEK15" s="129"/>
      <c r="BEL15" s="129"/>
      <c r="BEM15" s="129"/>
      <c r="BEN15" s="129"/>
      <c r="BEO15" s="129"/>
      <c r="BEP15" s="129"/>
      <c r="BEQ15" s="129"/>
      <c r="BER15" s="129"/>
      <c r="BES15" s="129"/>
      <c r="BET15" s="129"/>
      <c r="BEU15" s="129"/>
      <c r="BEV15" s="129"/>
      <c r="BEW15" s="129"/>
      <c r="BEX15" s="129"/>
      <c r="BEY15" s="129"/>
      <c r="BEZ15" s="129"/>
      <c r="BFA15" s="129"/>
      <c r="BFB15" s="129"/>
      <c r="BFC15" s="129"/>
      <c r="BFD15" s="129"/>
      <c r="BFE15" s="129"/>
      <c r="BFF15" s="129"/>
      <c r="BFG15" s="129"/>
      <c r="BFH15" s="129"/>
      <c r="BFI15" s="129"/>
      <c r="BFJ15" s="129"/>
      <c r="BFK15" s="129"/>
      <c r="BFL15" s="129"/>
      <c r="BFM15" s="129"/>
      <c r="BFN15" s="129"/>
      <c r="BFO15" s="129"/>
      <c r="BFP15" s="129"/>
      <c r="BFQ15" s="129"/>
      <c r="BFR15" s="129"/>
      <c r="BFS15" s="129"/>
      <c r="BFT15" s="129"/>
      <c r="BFU15" s="129"/>
      <c r="BFV15" s="129"/>
      <c r="BFW15" s="129"/>
      <c r="BFX15" s="129"/>
      <c r="BFY15" s="129"/>
      <c r="BFZ15" s="129"/>
      <c r="BGA15" s="129"/>
      <c r="BGB15" s="129"/>
      <c r="BGC15" s="129"/>
      <c r="BGD15" s="129"/>
      <c r="BGE15" s="129"/>
      <c r="BGF15" s="129"/>
      <c r="BGG15" s="129"/>
      <c r="BGH15" s="129"/>
      <c r="BGI15" s="129"/>
      <c r="BGJ15" s="129"/>
      <c r="BGK15" s="129"/>
      <c r="BGL15" s="129"/>
      <c r="BGM15" s="129"/>
      <c r="BGN15" s="129"/>
      <c r="BGO15" s="129"/>
      <c r="BGP15" s="129"/>
      <c r="BGQ15" s="129"/>
      <c r="BGR15" s="129"/>
      <c r="BGS15" s="129"/>
      <c r="BGT15" s="129"/>
      <c r="BGU15" s="129"/>
      <c r="BGV15" s="129"/>
      <c r="BGW15" s="129"/>
      <c r="BGX15" s="129"/>
      <c r="BGY15" s="129"/>
      <c r="BGZ15" s="129"/>
      <c r="BHA15" s="129"/>
      <c r="BHB15" s="129"/>
      <c r="BHC15" s="129"/>
      <c r="BHD15" s="129"/>
      <c r="BHE15" s="129"/>
      <c r="BHF15" s="129"/>
      <c r="BHG15" s="129"/>
      <c r="BHH15" s="129"/>
      <c r="BHI15" s="129"/>
      <c r="BHJ15" s="129"/>
      <c r="BHK15" s="129"/>
      <c r="BHL15" s="129"/>
      <c r="BHM15" s="129"/>
      <c r="BHN15" s="129"/>
      <c r="BHO15" s="129"/>
      <c r="BHP15" s="129"/>
      <c r="BHQ15" s="129"/>
      <c r="BHR15" s="129"/>
      <c r="BHS15" s="129"/>
      <c r="BHT15" s="129"/>
      <c r="BHU15" s="129"/>
      <c r="BHV15" s="129"/>
      <c r="BHW15" s="129"/>
      <c r="BHX15" s="129"/>
      <c r="BHY15" s="129"/>
      <c r="BHZ15" s="129"/>
      <c r="BIA15" s="129"/>
      <c r="BIB15" s="129"/>
      <c r="BIC15" s="129"/>
      <c r="BID15" s="129"/>
      <c r="BIE15" s="129"/>
      <c r="BIF15" s="129"/>
      <c r="BIG15" s="129"/>
      <c r="BIH15" s="129"/>
      <c r="BII15" s="129"/>
      <c r="BIJ15" s="129"/>
      <c r="BIK15" s="129"/>
      <c r="BIL15" s="129"/>
      <c r="BIM15" s="129"/>
      <c r="BIN15" s="129"/>
      <c r="BIO15" s="129"/>
      <c r="BIP15" s="129"/>
      <c r="BIQ15" s="129"/>
      <c r="BIR15" s="129"/>
      <c r="BIS15" s="129"/>
      <c r="BIT15" s="129"/>
      <c r="BIU15" s="129"/>
      <c r="BIV15" s="129"/>
      <c r="BIW15" s="129"/>
      <c r="BIX15" s="129"/>
      <c r="BIY15" s="129"/>
      <c r="BIZ15" s="129"/>
      <c r="BJA15" s="129"/>
      <c r="BJB15" s="129"/>
      <c r="BJC15" s="129"/>
      <c r="BJD15" s="129"/>
      <c r="BJE15" s="129"/>
      <c r="BJF15" s="129"/>
      <c r="BJG15" s="129"/>
      <c r="BJH15" s="129"/>
      <c r="BJI15" s="129"/>
      <c r="BJJ15" s="129"/>
      <c r="BJK15" s="129"/>
      <c r="BJL15" s="129"/>
      <c r="BJM15" s="129"/>
      <c r="BJN15" s="129"/>
      <c r="BJO15" s="129"/>
      <c r="BJP15" s="129"/>
      <c r="BJQ15" s="129"/>
      <c r="BJR15" s="129"/>
      <c r="BJS15" s="129"/>
      <c r="BJT15" s="129"/>
      <c r="BJU15" s="129"/>
      <c r="BJV15" s="129"/>
      <c r="BJW15" s="129"/>
      <c r="BJX15" s="129"/>
      <c r="BJY15" s="129"/>
      <c r="BJZ15" s="129"/>
      <c r="BKA15" s="129"/>
      <c r="BKB15" s="129"/>
      <c r="BKC15" s="129"/>
      <c r="BKD15" s="129"/>
      <c r="BKE15" s="129"/>
      <c r="BKF15" s="129"/>
      <c r="BKG15" s="129"/>
      <c r="BKH15" s="129"/>
      <c r="BKI15" s="129"/>
      <c r="BKJ15" s="129"/>
      <c r="BKK15" s="129"/>
      <c r="BKL15" s="129"/>
      <c r="BKM15" s="129"/>
      <c r="BKN15" s="129"/>
      <c r="BKO15" s="129"/>
      <c r="BKP15" s="129"/>
      <c r="BKQ15" s="129"/>
      <c r="BKR15" s="129"/>
      <c r="BKS15" s="129"/>
      <c r="BKT15" s="129"/>
      <c r="BKU15" s="129"/>
      <c r="BKV15" s="129"/>
      <c r="BKW15" s="129"/>
      <c r="BKX15" s="129"/>
      <c r="BKY15" s="129"/>
      <c r="BKZ15" s="129"/>
      <c r="BLA15" s="129"/>
      <c r="BLB15" s="129"/>
      <c r="BLC15" s="129"/>
      <c r="BLD15" s="129"/>
      <c r="BLE15" s="129"/>
      <c r="BLF15" s="129"/>
      <c r="BLG15" s="129"/>
      <c r="BLH15" s="129"/>
      <c r="BLI15" s="129"/>
      <c r="BLJ15" s="129"/>
      <c r="BLK15" s="129"/>
      <c r="BLL15" s="129"/>
      <c r="BLM15" s="129"/>
      <c r="BLN15" s="129"/>
      <c r="BLO15" s="129"/>
      <c r="BLP15" s="129"/>
      <c r="BLQ15" s="129"/>
      <c r="BLR15" s="129"/>
      <c r="BLS15" s="129"/>
      <c r="BLT15" s="129"/>
      <c r="BLU15" s="129"/>
      <c r="BLV15" s="129"/>
      <c r="BLW15" s="129"/>
      <c r="BLX15" s="129"/>
      <c r="BLY15" s="129"/>
      <c r="BLZ15" s="129"/>
      <c r="BMA15" s="129"/>
      <c r="BMB15" s="129"/>
      <c r="BMC15" s="129"/>
      <c r="BMD15" s="129"/>
      <c r="BME15" s="129"/>
      <c r="BMF15" s="129"/>
      <c r="BMG15" s="129"/>
      <c r="BMH15" s="129"/>
      <c r="BMI15" s="129"/>
      <c r="BMJ15" s="129"/>
      <c r="BMK15" s="129"/>
      <c r="BML15" s="129"/>
      <c r="BMM15" s="129"/>
      <c r="BMN15" s="129"/>
      <c r="BMO15" s="129"/>
      <c r="BMP15" s="129"/>
      <c r="BMQ15" s="129"/>
      <c r="BMR15" s="129"/>
      <c r="BMS15" s="129"/>
      <c r="BMT15" s="129"/>
      <c r="BMU15" s="129"/>
      <c r="BMV15" s="129"/>
      <c r="BMW15" s="129"/>
      <c r="BMX15" s="129"/>
      <c r="BMY15" s="129"/>
      <c r="BMZ15" s="129"/>
      <c r="BNA15" s="129"/>
      <c r="BNB15" s="129"/>
      <c r="BNC15" s="129"/>
      <c r="BND15" s="129"/>
      <c r="BNE15" s="129"/>
      <c r="BNF15" s="129"/>
      <c r="BNG15" s="129"/>
      <c r="BNH15" s="129"/>
      <c r="BNI15" s="129"/>
      <c r="BNJ15" s="129"/>
      <c r="BNK15" s="129"/>
      <c r="BNL15" s="129"/>
      <c r="BNM15" s="129"/>
      <c r="BNN15" s="129"/>
      <c r="BNO15" s="129"/>
      <c r="BNP15" s="129"/>
      <c r="BNQ15" s="129"/>
      <c r="BNR15" s="129"/>
      <c r="BNS15" s="129"/>
      <c r="BNT15" s="129"/>
      <c r="BNU15" s="129"/>
      <c r="BNV15" s="129"/>
      <c r="BNW15" s="129"/>
      <c r="BNX15" s="129"/>
      <c r="BNY15" s="129"/>
      <c r="BNZ15" s="129"/>
      <c r="BOA15" s="129"/>
      <c r="BOB15" s="129"/>
      <c r="BOC15" s="129"/>
      <c r="BOD15" s="129"/>
      <c r="BOE15" s="129"/>
      <c r="BOF15" s="129"/>
      <c r="BOG15" s="129"/>
      <c r="BOH15" s="129"/>
      <c r="BOI15" s="129"/>
      <c r="BOJ15" s="129"/>
      <c r="BOK15" s="129"/>
      <c r="BOL15" s="129"/>
      <c r="BOM15" s="129"/>
      <c r="BON15" s="129"/>
      <c r="BOO15" s="129"/>
      <c r="BOP15" s="129"/>
      <c r="BOQ15" s="129"/>
      <c r="BOR15" s="129"/>
      <c r="BOS15" s="129"/>
      <c r="BOT15" s="129"/>
      <c r="BOU15" s="129"/>
      <c r="BOV15" s="129"/>
      <c r="BOW15" s="129"/>
      <c r="BOX15" s="129"/>
      <c r="BOY15" s="129"/>
      <c r="BOZ15" s="129"/>
      <c r="BPA15" s="129"/>
      <c r="BPB15" s="129"/>
      <c r="BPC15" s="129"/>
      <c r="BPD15" s="129"/>
      <c r="BPE15" s="129"/>
      <c r="BPF15" s="129"/>
      <c r="BPG15" s="129"/>
      <c r="BPH15" s="129"/>
      <c r="BPI15" s="129"/>
      <c r="BPJ15" s="129"/>
      <c r="BPK15" s="129"/>
      <c r="BPL15" s="129"/>
      <c r="BPM15" s="129"/>
      <c r="BPN15" s="129"/>
      <c r="BPO15" s="129"/>
      <c r="BPP15" s="129"/>
      <c r="BPQ15" s="129"/>
      <c r="BPR15" s="129"/>
      <c r="BPS15" s="129"/>
      <c r="BPT15" s="129"/>
      <c r="BPU15" s="129"/>
      <c r="BPV15" s="129"/>
      <c r="BPW15" s="129"/>
      <c r="BPX15" s="129"/>
      <c r="BPY15" s="129"/>
      <c r="BPZ15" s="129"/>
      <c r="BQA15" s="129"/>
      <c r="BQB15" s="129"/>
      <c r="BQC15" s="129"/>
      <c r="BQD15" s="129"/>
      <c r="BQE15" s="129"/>
      <c r="BQF15" s="129"/>
      <c r="BQG15" s="129"/>
      <c r="BQH15" s="129"/>
      <c r="BQI15" s="129"/>
      <c r="BQJ15" s="129"/>
      <c r="BQK15" s="129"/>
      <c r="BQL15" s="129"/>
      <c r="BQM15" s="129"/>
      <c r="BQN15" s="129"/>
      <c r="BQO15" s="129"/>
      <c r="BQP15" s="129"/>
      <c r="BQQ15" s="129"/>
      <c r="BQR15" s="129"/>
      <c r="BQS15" s="129"/>
      <c r="BQT15" s="129"/>
      <c r="BQU15" s="129"/>
      <c r="BQV15" s="129"/>
      <c r="BQW15" s="129"/>
      <c r="BQX15" s="129"/>
      <c r="BQY15" s="129"/>
      <c r="BQZ15" s="129"/>
      <c r="BRA15" s="129"/>
      <c r="BRB15" s="129"/>
      <c r="BRC15" s="129"/>
      <c r="BRD15" s="129"/>
      <c r="BRE15" s="129"/>
      <c r="BRF15" s="129"/>
      <c r="BRG15" s="129"/>
      <c r="BRH15" s="129"/>
      <c r="BRI15" s="129"/>
      <c r="BRJ15" s="129"/>
      <c r="BRK15" s="129"/>
      <c r="BRL15" s="129"/>
      <c r="BRM15" s="129"/>
      <c r="BRN15" s="129"/>
      <c r="BRO15" s="129"/>
      <c r="BRP15" s="129"/>
      <c r="BRQ15" s="129"/>
      <c r="BRR15" s="129"/>
      <c r="BRS15" s="129"/>
      <c r="BRT15" s="129"/>
      <c r="BRU15" s="129"/>
      <c r="BRV15" s="129"/>
      <c r="BRW15" s="129"/>
      <c r="BRX15" s="129"/>
      <c r="BRY15" s="129"/>
      <c r="BRZ15" s="129"/>
      <c r="BSA15" s="129"/>
      <c r="BSB15" s="129"/>
      <c r="BSC15" s="129"/>
      <c r="BSD15" s="129"/>
      <c r="BSE15" s="129"/>
      <c r="BSF15" s="129"/>
      <c r="BSG15" s="129"/>
      <c r="BSH15" s="129"/>
      <c r="BSI15" s="129"/>
      <c r="BSJ15" s="129"/>
      <c r="BSK15" s="129"/>
      <c r="BSL15" s="129"/>
      <c r="BSM15" s="129"/>
      <c r="BSN15" s="129"/>
      <c r="BSO15" s="129"/>
      <c r="BSP15" s="129"/>
      <c r="BSQ15" s="129"/>
      <c r="BSR15" s="129"/>
      <c r="BSS15" s="129"/>
      <c r="BST15" s="129"/>
      <c r="BSU15" s="129"/>
      <c r="BSV15" s="129"/>
      <c r="BSW15" s="129"/>
      <c r="BSX15" s="129"/>
      <c r="BSY15" s="129"/>
      <c r="BSZ15" s="129"/>
      <c r="BTA15" s="129"/>
      <c r="BTB15" s="129"/>
      <c r="BTC15" s="129"/>
      <c r="BTD15" s="129"/>
      <c r="BTE15" s="129"/>
      <c r="BTF15" s="129"/>
      <c r="BTG15" s="129"/>
      <c r="BTH15" s="129"/>
      <c r="BTI15" s="129"/>
      <c r="BTJ15" s="129"/>
      <c r="BTK15" s="129"/>
      <c r="BTL15" s="129"/>
      <c r="BTM15" s="129"/>
      <c r="BTN15" s="129"/>
      <c r="BTO15" s="129"/>
      <c r="BTP15" s="129"/>
      <c r="BTQ15" s="129"/>
      <c r="BTR15" s="129"/>
      <c r="BTS15" s="129"/>
      <c r="BTT15" s="129"/>
      <c r="BTU15" s="129"/>
      <c r="BTV15" s="129"/>
      <c r="BTW15" s="129"/>
      <c r="BTX15" s="129"/>
      <c r="BTY15" s="129"/>
      <c r="BTZ15" s="129"/>
      <c r="BUA15" s="129"/>
      <c r="BUB15" s="129"/>
      <c r="BUC15" s="129"/>
      <c r="BUD15" s="129"/>
      <c r="BUE15" s="129"/>
      <c r="BUF15" s="129"/>
      <c r="BUG15" s="129"/>
      <c r="BUH15" s="129"/>
      <c r="BUI15" s="129"/>
      <c r="BUJ15" s="129"/>
      <c r="BUK15" s="129"/>
      <c r="BUL15" s="129"/>
      <c r="BUM15" s="129"/>
      <c r="BUN15" s="129"/>
      <c r="BUO15" s="129"/>
      <c r="BUP15" s="129"/>
      <c r="BUQ15" s="129"/>
      <c r="BUR15" s="129"/>
      <c r="BUS15" s="129"/>
      <c r="BUT15" s="129"/>
      <c r="BUU15" s="129"/>
      <c r="BUV15" s="129"/>
      <c r="BUW15" s="129"/>
      <c r="BUX15" s="129"/>
      <c r="BUY15" s="129"/>
      <c r="BUZ15" s="129"/>
      <c r="BVA15" s="129"/>
      <c r="BVB15" s="129"/>
      <c r="BVC15" s="129"/>
      <c r="BVD15" s="129"/>
      <c r="BVE15" s="129"/>
      <c r="BVF15" s="129"/>
      <c r="BVG15" s="129"/>
      <c r="BVH15" s="129"/>
      <c r="BVI15" s="129"/>
      <c r="BVJ15" s="129"/>
      <c r="BVK15" s="129"/>
      <c r="BVL15" s="129"/>
      <c r="BVM15" s="129"/>
      <c r="BVN15" s="129"/>
      <c r="BVO15" s="129"/>
      <c r="BVP15" s="129"/>
      <c r="BVQ15" s="129"/>
      <c r="BVR15" s="129"/>
      <c r="BVS15" s="129"/>
      <c r="BVT15" s="129"/>
      <c r="BVU15" s="129"/>
      <c r="BVV15" s="129"/>
      <c r="BVW15" s="129"/>
      <c r="BVX15" s="129"/>
      <c r="BVY15" s="129"/>
      <c r="BVZ15" s="129"/>
      <c r="BWA15" s="129"/>
      <c r="BWB15" s="129"/>
      <c r="BWC15" s="129"/>
      <c r="BWD15" s="129"/>
      <c r="BWE15" s="129"/>
      <c r="BWF15" s="129"/>
      <c r="BWG15" s="129"/>
      <c r="BWH15" s="129"/>
      <c r="BWI15" s="129"/>
      <c r="BWJ15" s="129"/>
      <c r="BWK15" s="129"/>
      <c r="BWL15" s="129"/>
      <c r="BWM15" s="129"/>
      <c r="BWN15" s="129"/>
      <c r="BWO15" s="129"/>
      <c r="BWP15" s="129"/>
      <c r="BWQ15" s="129"/>
      <c r="BWR15" s="129"/>
      <c r="BWS15" s="129"/>
      <c r="BWT15" s="129"/>
      <c r="BWU15" s="129"/>
      <c r="BWV15" s="129"/>
      <c r="BWW15" s="129"/>
      <c r="BWX15" s="129"/>
      <c r="BWY15" s="129"/>
      <c r="BWZ15" s="129"/>
      <c r="BXA15" s="129"/>
      <c r="BXB15" s="129"/>
      <c r="BXC15" s="129"/>
      <c r="BXD15" s="129"/>
      <c r="BXE15" s="129"/>
      <c r="BXF15" s="129"/>
      <c r="BXG15" s="129"/>
      <c r="BXH15" s="129"/>
      <c r="BXI15" s="129"/>
      <c r="BXJ15" s="129"/>
      <c r="BXK15" s="129"/>
      <c r="BXL15" s="129"/>
      <c r="BXM15" s="129"/>
      <c r="BXN15" s="129"/>
      <c r="BXO15" s="129"/>
      <c r="BXP15" s="129"/>
      <c r="BXQ15" s="129"/>
      <c r="BXR15" s="129"/>
      <c r="BXS15" s="129"/>
      <c r="BXT15" s="129"/>
      <c r="BXU15" s="129"/>
      <c r="BXV15" s="129"/>
      <c r="BXW15" s="129"/>
      <c r="BXX15" s="129"/>
      <c r="BXY15" s="129"/>
      <c r="BXZ15" s="129"/>
      <c r="BYA15" s="129"/>
      <c r="BYB15" s="129"/>
      <c r="BYC15" s="129"/>
      <c r="BYD15" s="129"/>
      <c r="BYE15" s="129"/>
      <c r="BYF15" s="129"/>
      <c r="BYG15" s="129"/>
      <c r="BYH15" s="129"/>
      <c r="BYI15" s="129"/>
      <c r="BYJ15" s="129"/>
      <c r="BYK15" s="129"/>
      <c r="BYL15" s="129"/>
      <c r="BYM15" s="129"/>
      <c r="BYN15" s="129"/>
      <c r="BYO15" s="129"/>
      <c r="BYP15" s="129"/>
      <c r="BYQ15" s="129"/>
      <c r="BYR15" s="129"/>
      <c r="BYS15" s="129"/>
      <c r="BYT15" s="129"/>
      <c r="BYU15" s="129"/>
      <c r="BYV15" s="129"/>
      <c r="BYW15" s="129"/>
      <c r="BYX15" s="129"/>
      <c r="BYY15" s="129"/>
      <c r="BYZ15" s="129"/>
      <c r="BZA15" s="129"/>
      <c r="BZB15" s="129"/>
      <c r="BZC15" s="129"/>
      <c r="BZD15" s="129"/>
      <c r="BZE15" s="129"/>
      <c r="BZF15" s="129"/>
      <c r="BZG15" s="129"/>
      <c r="BZH15" s="129"/>
      <c r="BZI15" s="129"/>
      <c r="BZJ15" s="129"/>
      <c r="BZK15" s="129"/>
      <c r="BZL15" s="129"/>
      <c r="BZM15" s="129"/>
      <c r="BZN15" s="129"/>
      <c r="BZO15" s="129"/>
      <c r="BZP15" s="129"/>
      <c r="BZQ15" s="129"/>
      <c r="BZR15" s="129"/>
      <c r="BZS15" s="129"/>
      <c r="BZT15" s="129"/>
      <c r="BZU15" s="129"/>
      <c r="BZV15" s="129"/>
      <c r="BZW15" s="129"/>
      <c r="BZX15" s="129"/>
      <c r="BZY15" s="129"/>
      <c r="BZZ15" s="129"/>
      <c r="CAA15" s="129"/>
      <c r="CAB15" s="129"/>
      <c r="CAC15" s="129"/>
      <c r="CAD15" s="129"/>
      <c r="CAE15" s="129"/>
      <c r="CAF15" s="129"/>
      <c r="CAG15" s="129"/>
      <c r="CAH15" s="129"/>
      <c r="CAI15" s="129"/>
      <c r="CAJ15" s="129"/>
      <c r="CAK15" s="129"/>
      <c r="CAL15" s="129"/>
      <c r="CAM15" s="129"/>
      <c r="CAN15" s="129"/>
      <c r="CAO15" s="129"/>
      <c r="CAP15" s="129"/>
      <c r="CAQ15" s="129"/>
      <c r="CAR15" s="129"/>
      <c r="CAS15" s="129"/>
      <c r="CAT15" s="129"/>
      <c r="CAU15" s="129"/>
      <c r="CAV15" s="129"/>
      <c r="CAW15" s="129"/>
      <c r="CAX15" s="129"/>
      <c r="CAY15" s="129"/>
      <c r="CAZ15" s="129"/>
      <c r="CBA15" s="129"/>
      <c r="CBB15" s="129"/>
      <c r="CBC15" s="129"/>
      <c r="CBD15" s="129"/>
      <c r="CBE15" s="129"/>
      <c r="CBF15" s="129"/>
      <c r="CBG15" s="129"/>
      <c r="CBH15" s="129"/>
      <c r="CBI15" s="129"/>
      <c r="CBJ15" s="129"/>
      <c r="CBK15" s="129"/>
      <c r="CBL15" s="129"/>
      <c r="CBM15" s="129"/>
      <c r="CBN15" s="129"/>
      <c r="CBO15" s="129"/>
      <c r="CBP15" s="129"/>
      <c r="CBQ15" s="129"/>
      <c r="CBR15" s="129"/>
      <c r="CBS15" s="129"/>
      <c r="CBT15" s="129"/>
      <c r="CBU15" s="129"/>
      <c r="CBV15" s="129"/>
      <c r="CBW15" s="129"/>
      <c r="CBX15" s="129"/>
      <c r="CBY15" s="129"/>
      <c r="CBZ15" s="129"/>
      <c r="CCA15" s="129"/>
      <c r="CCB15" s="129"/>
      <c r="CCC15" s="129"/>
      <c r="CCD15" s="129"/>
      <c r="CCE15" s="129"/>
      <c r="CCF15" s="129"/>
      <c r="CCG15" s="129"/>
      <c r="CCH15" s="129"/>
      <c r="CCI15" s="129"/>
      <c r="CCJ15" s="129"/>
      <c r="CCK15" s="129"/>
      <c r="CCL15" s="129"/>
      <c r="CCM15" s="129"/>
      <c r="CCN15" s="129"/>
      <c r="CCO15" s="129"/>
      <c r="CCP15" s="129"/>
      <c r="CCQ15" s="129"/>
      <c r="CCR15" s="129"/>
      <c r="CCS15" s="129"/>
      <c r="CCT15" s="129"/>
      <c r="CCU15" s="129"/>
      <c r="CCV15" s="129"/>
      <c r="CCW15" s="129"/>
      <c r="CCX15" s="129"/>
      <c r="CCY15" s="129"/>
      <c r="CCZ15" s="129"/>
      <c r="CDA15" s="129"/>
      <c r="CDB15" s="129"/>
      <c r="CDC15" s="129"/>
      <c r="CDD15" s="129"/>
      <c r="CDE15" s="129"/>
      <c r="CDF15" s="129"/>
      <c r="CDG15" s="129"/>
      <c r="CDH15" s="129"/>
      <c r="CDI15" s="129"/>
      <c r="CDJ15" s="129"/>
      <c r="CDK15" s="129"/>
      <c r="CDL15" s="129"/>
      <c r="CDM15" s="129"/>
      <c r="CDN15" s="129"/>
      <c r="CDO15" s="129"/>
      <c r="CDP15" s="129"/>
      <c r="CDQ15" s="129"/>
      <c r="CDR15" s="129"/>
      <c r="CDS15" s="129"/>
      <c r="CDT15" s="129"/>
      <c r="CDU15" s="129"/>
      <c r="CDV15" s="129"/>
      <c r="CDW15" s="129"/>
      <c r="CDX15" s="129"/>
      <c r="CDY15" s="129"/>
      <c r="CDZ15" s="129"/>
      <c r="CEA15" s="129"/>
      <c r="CEB15" s="129"/>
      <c r="CEC15" s="129"/>
      <c r="CED15" s="129"/>
      <c r="CEE15" s="129"/>
      <c r="CEF15" s="129"/>
      <c r="CEG15" s="129"/>
      <c r="CEH15" s="129"/>
      <c r="CEI15" s="129"/>
      <c r="CEJ15" s="129"/>
      <c r="CEK15" s="129"/>
      <c r="CEL15" s="129"/>
      <c r="CEM15" s="129"/>
      <c r="CEN15" s="129"/>
      <c r="CEO15" s="129"/>
      <c r="CEP15" s="129"/>
      <c r="CEQ15" s="129"/>
      <c r="CER15" s="129"/>
      <c r="CES15" s="129"/>
      <c r="CET15" s="129"/>
      <c r="CEU15" s="129"/>
      <c r="CEV15" s="129"/>
      <c r="CEW15" s="129"/>
      <c r="CEX15" s="129"/>
      <c r="CEY15" s="129"/>
      <c r="CEZ15" s="129"/>
      <c r="CFA15" s="129"/>
      <c r="CFB15" s="129"/>
      <c r="CFC15" s="129"/>
      <c r="CFD15" s="129"/>
      <c r="CFE15" s="129"/>
      <c r="CFF15" s="129"/>
      <c r="CFG15" s="129"/>
      <c r="CFH15" s="129"/>
      <c r="CFI15" s="129"/>
      <c r="CFJ15" s="129"/>
      <c r="CFK15" s="129"/>
      <c r="CFL15" s="129"/>
      <c r="CFM15" s="129"/>
      <c r="CFN15" s="129"/>
      <c r="CFO15" s="129"/>
      <c r="CFP15" s="129"/>
      <c r="CFQ15" s="129"/>
      <c r="CFR15" s="129"/>
      <c r="CFS15" s="129"/>
      <c r="CFT15" s="129"/>
      <c r="CFU15" s="129"/>
      <c r="CFV15" s="129"/>
      <c r="CFW15" s="129"/>
      <c r="CFX15" s="129"/>
      <c r="CFY15" s="129"/>
      <c r="CFZ15" s="129"/>
      <c r="CGA15" s="129"/>
      <c r="CGB15" s="129"/>
      <c r="CGC15" s="129"/>
      <c r="CGD15" s="129"/>
      <c r="CGE15" s="129"/>
      <c r="CGF15" s="129"/>
      <c r="CGG15" s="129"/>
      <c r="CGH15" s="129"/>
      <c r="CGI15" s="129"/>
      <c r="CGJ15" s="129"/>
      <c r="CGK15" s="129"/>
      <c r="CGL15" s="129"/>
      <c r="CGM15" s="129"/>
      <c r="CGN15" s="129"/>
      <c r="CGO15" s="129"/>
      <c r="CGP15" s="129"/>
      <c r="CGQ15" s="129"/>
      <c r="CGR15" s="129"/>
      <c r="CGS15" s="129"/>
      <c r="CGT15" s="129"/>
      <c r="CGU15" s="129"/>
      <c r="CGV15" s="129"/>
      <c r="CGW15" s="129"/>
      <c r="CGX15" s="129"/>
      <c r="CGY15" s="129"/>
      <c r="CGZ15" s="129"/>
      <c r="CHA15" s="129"/>
      <c r="CHB15" s="129"/>
      <c r="CHC15" s="129"/>
      <c r="CHD15" s="129"/>
      <c r="CHE15" s="129"/>
      <c r="CHF15" s="129"/>
      <c r="CHG15" s="129"/>
      <c r="CHH15" s="129"/>
      <c r="CHI15" s="129"/>
      <c r="CHJ15" s="129"/>
      <c r="CHK15" s="129"/>
      <c r="CHL15" s="129"/>
      <c r="CHM15" s="129"/>
      <c r="CHN15" s="129"/>
      <c r="CHO15" s="129"/>
      <c r="CHP15" s="129"/>
      <c r="CHQ15" s="129"/>
      <c r="CHR15" s="129"/>
      <c r="CHS15" s="129"/>
      <c r="CHT15" s="129"/>
      <c r="CHU15" s="129"/>
      <c r="CHV15" s="129"/>
      <c r="CHW15" s="129"/>
      <c r="CHX15" s="129"/>
      <c r="CHY15" s="129"/>
      <c r="CHZ15" s="129"/>
      <c r="CIA15" s="129"/>
      <c r="CIB15" s="129"/>
      <c r="CIC15" s="129"/>
      <c r="CID15" s="129"/>
      <c r="CIE15" s="129"/>
      <c r="CIF15" s="129"/>
      <c r="CIG15" s="129"/>
      <c r="CIH15" s="129"/>
      <c r="CII15" s="129"/>
      <c r="CIJ15" s="129"/>
      <c r="CIK15" s="129"/>
      <c r="CIL15" s="129"/>
      <c r="CIM15" s="129"/>
      <c r="CIN15" s="129"/>
      <c r="CIO15" s="129"/>
      <c r="CIP15" s="129"/>
      <c r="CIQ15" s="129"/>
      <c r="CIR15" s="129"/>
      <c r="CIS15" s="129"/>
      <c r="CIT15" s="129"/>
      <c r="CIU15" s="129"/>
      <c r="CIV15" s="129"/>
      <c r="CIW15" s="129"/>
      <c r="CIX15" s="129"/>
      <c r="CIY15" s="129"/>
      <c r="CIZ15" s="129"/>
      <c r="CJA15" s="129"/>
      <c r="CJB15" s="129"/>
      <c r="CJC15" s="129"/>
      <c r="CJD15" s="129"/>
      <c r="CJE15" s="129"/>
      <c r="CJF15" s="129"/>
      <c r="CJG15" s="129"/>
      <c r="CJH15" s="129"/>
      <c r="CJI15" s="129"/>
      <c r="CJJ15" s="129"/>
      <c r="CJK15" s="129"/>
      <c r="CJL15" s="129"/>
      <c r="CJM15" s="129"/>
      <c r="CJN15" s="129"/>
      <c r="CJO15" s="129"/>
      <c r="CJP15" s="129"/>
      <c r="CJQ15" s="129"/>
      <c r="CJR15" s="129"/>
      <c r="CJS15" s="129"/>
      <c r="CJT15" s="129"/>
      <c r="CJU15" s="129"/>
      <c r="CJV15" s="129"/>
      <c r="CJW15" s="129"/>
      <c r="CJX15" s="129"/>
      <c r="CJY15" s="129"/>
      <c r="CJZ15" s="129"/>
      <c r="CKA15" s="129"/>
      <c r="CKB15" s="129"/>
      <c r="CKC15" s="129"/>
      <c r="CKD15" s="129"/>
      <c r="CKE15" s="129"/>
      <c r="CKF15" s="129"/>
      <c r="CKG15" s="129"/>
      <c r="CKH15" s="129"/>
      <c r="CKI15" s="129"/>
      <c r="CKJ15" s="129"/>
      <c r="CKK15" s="129"/>
      <c r="CKL15" s="129"/>
      <c r="CKM15" s="129"/>
      <c r="CKN15" s="129"/>
      <c r="CKO15" s="129"/>
      <c r="CKP15" s="129"/>
      <c r="CKQ15" s="129"/>
      <c r="CKR15" s="129"/>
      <c r="CKS15" s="129"/>
      <c r="CKT15" s="129"/>
      <c r="CKU15" s="129"/>
      <c r="CKV15" s="129"/>
      <c r="CKW15" s="129"/>
      <c r="CKX15" s="129"/>
      <c r="CKY15" s="129"/>
      <c r="CKZ15" s="129"/>
      <c r="CLA15" s="129"/>
      <c r="CLB15" s="129"/>
      <c r="CLC15" s="129"/>
      <c r="CLD15" s="129"/>
      <c r="CLE15" s="129"/>
      <c r="CLF15" s="129"/>
      <c r="CLG15" s="129"/>
      <c r="CLH15" s="129"/>
      <c r="CLI15" s="129"/>
      <c r="CLJ15" s="129"/>
      <c r="CLK15" s="129"/>
      <c r="CLL15" s="129"/>
      <c r="CLM15" s="129"/>
      <c r="CLN15" s="129"/>
      <c r="CLO15" s="129"/>
      <c r="CLP15" s="129"/>
      <c r="CLQ15" s="129"/>
      <c r="CLR15" s="129"/>
      <c r="CLS15" s="129"/>
      <c r="CLT15" s="129"/>
      <c r="CLU15" s="129"/>
      <c r="CLV15" s="129"/>
      <c r="CLW15" s="129"/>
      <c r="CLX15" s="129"/>
      <c r="CLY15" s="129"/>
      <c r="CLZ15" s="129"/>
      <c r="CMA15" s="129"/>
      <c r="CMB15" s="129"/>
      <c r="CMC15" s="129"/>
      <c r="CMD15" s="129"/>
      <c r="CME15" s="129"/>
      <c r="CMF15" s="129"/>
      <c r="CMG15" s="129"/>
      <c r="CMH15" s="129"/>
      <c r="CMI15" s="129"/>
      <c r="CMJ15" s="129"/>
      <c r="CMK15" s="129"/>
      <c r="CML15" s="129"/>
      <c r="CMM15" s="129"/>
      <c r="CMN15" s="129"/>
      <c r="CMO15" s="129"/>
      <c r="CMP15" s="129"/>
      <c r="CMQ15" s="129"/>
      <c r="CMR15" s="129"/>
      <c r="CMS15" s="129"/>
      <c r="CMT15" s="129"/>
      <c r="CMU15" s="129"/>
      <c r="CMV15" s="129"/>
      <c r="CMW15" s="129"/>
      <c r="CMX15" s="129"/>
      <c r="CMY15" s="129"/>
      <c r="CMZ15" s="129"/>
      <c r="CNA15" s="129"/>
      <c r="CNB15" s="129"/>
      <c r="CNC15" s="129"/>
      <c r="CND15" s="129"/>
      <c r="CNE15" s="129"/>
      <c r="CNF15" s="129"/>
      <c r="CNG15" s="129"/>
      <c r="CNH15" s="129"/>
      <c r="CNI15" s="129"/>
      <c r="CNJ15" s="129"/>
      <c r="CNK15" s="129"/>
      <c r="CNL15" s="129"/>
      <c r="CNM15" s="129"/>
      <c r="CNN15" s="129"/>
      <c r="CNO15" s="129"/>
      <c r="CNP15" s="129"/>
      <c r="CNQ15" s="129"/>
      <c r="CNR15" s="129"/>
      <c r="CNS15" s="129"/>
      <c r="CNT15" s="129"/>
      <c r="CNU15" s="129"/>
      <c r="CNV15" s="129"/>
      <c r="CNW15" s="129"/>
      <c r="CNX15" s="129"/>
      <c r="CNY15" s="129"/>
      <c r="CNZ15" s="129"/>
      <c r="COA15" s="129"/>
      <c r="COB15" s="129"/>
      <c r="COC15" s="129"/>
      <c r="COD15" s="129"/>
      <c r="COE15" s="129"/>
      <c r="COF15" s="129"/>
      <c r="COG15" s="129"/>
      <c r="COH15" s="129"/>
      <c r="COI15" s="129"/>
      <c r="COJ15" s="129"/>
      <c r="COK15" s="129"/>
      <c r="COL15" s="129"/>
      <c r="COM15" s="129"/>
      <c r="CON15" s="129"/>
      <c r="COO15" s="129"/>
      <c r="COP15" s="129"/>
      <c r="COQ15" s="129"/>
      <c r="COR15" s="129"/>
      <c r="COS15" s="129"/>
      <c r="COT15" s="129"/>
      <c r="COU15" s="129"/>
      <c r="COV15" s="129"/>
      <c r="COW15" s="129"/>
      <c r="COX15" s="129"/>
      <c r="COY15" s="129"/>
      <c r="COZ15" s="129"/>
      <c r="CPA15" s="129"/>
      <c r="CPB15" s="129"/>
      <c r="CPC15" s="129"/>
      <c r="CPD15" s="129"/>
      <c r="CPE15" s="129"/>
      <c r="CPF15" s="129"/>
      <c r="CPG15" s="129"/>
      <c r="CPH15" s="129"/>
      <c r="CPI15" s="129"/>
      <c r="CPJ15" s="129"/>
      <c r="CPK15" s="129"/>
      <c r="CPL15" s="129"/>
      <c r="CPM15" s="129"/>
      <c r="CPN15" s="129"/>
      <c r="CPO15" s="129"/>
      <c r="CPP15" s="129"/>
      <c r="CPQ15" s="129"/>
      <c r="CPR15" s="129"/>
      <c r="CPS15" s="129"/>
      <c r="CPT15" s="129"/>
      <c r="CPU15" s="129"/>
      <c r="CPV15" s="129"/>
      <c r="CPW15" s="129"/>
      <c r="CPX15" s="129"/>
      <c r="CPY15" s="129"/>
      <c r="CPZ15" s="129"/>
      <c r="CQA15" s="129"/>
      <c r="CQB15" s="129"/>
      <c r="CQC15" s="129"/>
      <c r="CQD15" s="129"/>
      <c r="CQE15" s="129"/>
      <c r="CQF15" s="129"/>
      <c r="CQG15" s="129"/>
      <c r="CQH15" s="129"/>
      <c r="CQI15" s="129"/>
      <c r="CQJ15" s="129"/>
      <c r="CQK15" s="129"/>
      <c r="CQL15" s="129"/>
      <c r="CQM15" s="129"/>
      <c r="CQN15" s="129"/>
      <c r="CQO15" s="129"/>
      <c r="CQP15" s="129"/>
      <c r="CQQ15" s="129"/>
      <c r="CQR15" s="129"/>
      <c r="CQS15" s="129"/>
      <c r="CQT15" s="129"/>
      <c r="CQU15" s="129"/>
      <c r="CQV15" s="129"/>
      <c r="CQW15" s="129"/>
      <c r="CQX15" s="129"/>
      <c r="CQY15" s="129"/>
      <c r="CQZ15" s="129"/>
      <c r="CRA15" s="129"/>
      <c r="CRB15" s="129"/>
      <c r="CRC15" s="129"/>
      <c r="CRD15" s="129"/>
      <c r="CRE15" s="129"/>
      <c r="CRF15" s="129"/>
      <c r="CRG15" s="129"/>
      <c r="CRH15" s="129"/>
      <c r="CRI15" s="129"/>
      <c r="CRJ15" s="129"/>
      <c r="CRK15" s="129"/>
      <c r="CRL15" s="129"/>
      <c r="CRM15" s="129"/>
      <c r="CRN15" s="129"/>
      <c r="CRO15" s="129"/>
      <c r="CRP15" s="129"/>
      <c r="CRQ15" s="129"/>
      <c r="CRR15" s="129"/>
      <c r="CRS15" s="129"/>
      <c r="CRT15" s="129"/>
      <c r="CRU15" s="129"/>
      <c r="CRV15" s="129"/>
      <c r="CRW15" s="129"/>
      <c r="CRX15" s="129"/>
      <c r="CRY15" s="129"/>
      <c r="CRZ15" s="129"/>
      <c r="CSA15" s="129"/>
      <c r="CSB15" s="129"/>
      <c r="CSC15" s="129"/>
      <c r="CSD15" s="129"/>
      <c r="CSE15" s="129"/>
      <c r="CSF15" s="129"/>
      <c r="CSG15" s="129"/>
      <c r="CSH15" s="129"/>
      <c r="CSI15" s="129"/>
      <c r="CSJ15" s="129"/>
      <c r="CSK15" s="129"/>
      <c r="CSL15" s="129"/>
      <c r="CSM15" s="129"/>
      <c r="CSN15" s="129"/>
      <c r="CSO15" s="129"/>
      <c r="CSP15" s="129"/>
      <c r="CSQ15" s="129"/>
      <c r="CSR15" s="129"/>
      <c r="CSS15" s="129"/>
      <c r="CST15" s="129"/>
      <c r="CSU15" s="129"/>
      <c r="CSV15" s="129"/>
      <c r="CSW15" s="129"/>
      <c r="CSX15" s="129"/>
      <c r="CSY15" s="129"/>
      <c r="CSZ15" s="129"/>
      <c r="CTA15" s="129"/>
      <c r="CTB15" s="129"/>
      <c r="CTC15" s="129"/>
      <c r="CTD15" s="129"/>
      <c r="CTE15" s="129"/>
      <c r="CTF15" s="129"/>
      <c r="CTG15" s="129"/>
      <c r="CTH15" s="129"/>
      <c r="CTI15" s="129"/>
      <c r="CTJ15" s="129"/>
      <c r="CTK15" s="129"/>
      <c r="CTL15" s="129"/>
      <c r="CTM15" s="129"/>
      <c r="CTN15" s="129"/>
      <c r="CTO15" s="129"/>
      <c r="CTP15" s="129"/>
      <c r="CTQ15" s="129"/>
      <c r="CTR15" s="129"/>
      <c r="CTS15" s="129"/>
      <c r="CTT15" s="129"/>
      <c r="CTU15" s="129"/>
      <c r="CTV15" s="129"/>
      <c r="CTW15" s="129"/>
      <c r="CTX15" s="129"/>
      <c r="CTY15" s="129"/>
      <c r="CTZ15" s="129"/>
      <c r="CUA15" s="129"/>
      <c r="CUB15" s="129"/>
      <c r="CUC15" s="129"/>
      <c r="CUD15" s="129"/>
      <c r="CUE15" s="129"/>
      <c r="CUF15" s="129"/>
      <c r="CUG15" s="129"/>
      <c r="CUH15" s="129"/>
      <c r="CUI15" s="129"/>
      <c r="CUJ15" s="129"/>
      <c r="CUK15" s="129"/>
      <c r="CUL15" s="129"/>
      <c r="CUM15" s="129"/>
      <c r="CUN15" s="129"/>
      <c r="CUO15" s="129"/>
      <c r="CUP15" s="129"/>
      <c r="CUQ15" s="129"/>
      <c r="CUR15" s="129"/>
      <c r="CUS15" s="129"/>
      <c r="CUT15" s="129"/>
      <c r="CUU15" s="129"/>
      <c r="CUV15" s="129"/>
      <c r="CUW15" s="129"/>
      <c r="CUX15" s="129"/>
      <c r="CUY15" s="129"/>
      <c r="CUZ15" s="129"/>
      <c r="CVA15" s="129"/>
      <c r="CVB15" s="129"/>
      <c r="CVC15" s="129"/>
      <c r="CVD15" s="129"/>
      <c r="CVE15" s="129"/>
      <c r="CVF15" s="129"/>
      <c r="CVG15" s="129"/>
      <c r="CVH15" s="129"/>
      <c r="CVI15" s="129"/>
      <c r="CVJ15" s="129"/>
      <c r="CVK15" s="129"/>
      <c r="CVL15" s="129"/>
      <c r="CVM15" s="129"/>
      <c r="CVN15" s="129"/>
      <c r="CVO15" s="129"/>
      <c r="CVP15" s="129"/>
      <c r="CVQ15" s="129"/>
      <c r="CVR15" s="129"/>
      <c r="CVS15" s="129"/>
      <c r="CVT15" s="129"/>
      <c r="CVU15" s="129"/>
      <c r="CVV15" s="129"/>
      <c r="CVW15" s="129"/>
      <c r="CVX15" s="129"/>
      <c r="CVY15" s="129"/>
      <c r="CVZ15" s="129"/>
      <c r="CWA15" s="129"/>
      <c r="CWB15" s="129"/>
      <c r="CWC15" s="129"/>
      <c r="CWD15" s="129"/>
      <c r="CWE15" s="129"/>
      <c r="CWF15" s="129"/>
      <c r="CWG15" s="129"/>
      <c r="CWH15" s="129"/>
      <c r="CWI15" s="129"/>
      <c r="CWJ15" s="129"/>
      <c r="CWK15" s="129"/>
      <c r="CWL15" s="129"/>
      <c r="CWM15" s="129"/>
      <c r="CWN15" s="129"/>
      <c r="CWO15" s="129"/>
      <c r="CWP15" s="129"/>
      <c r="CWQ15" s="129"/>
      <c r="CWR15" s="129"/>
      <c r="CWS15" s="129"/>
      <c r="CWT15" s="129"/>
      <c r="CWU15" s="129"/>
      <c r="CWV15" s="129"/>
      <c r="CWW15" s="129"/>
      <c r="CWX15" s="129"/>
      <c r="CWY15" s="129"/>
      <c r="CWZ15" s="129"/>
      <c r="CXA15" s="129"/>
      <c r="CXB15" s="129"/>
      <c r="CXC15" s="129"/>
      <c r="CXD15" s="129"/>
      <c r="CXE15" s="129"/>
      <c r="CXF15" s="129"/>
      <c r="CXG15" s="129"/>
      <c r="CXH15" s="129"/>
      <c r="CXI15" s="129"/>
      <c r="CXJ15" s="129"/>
      <c r="CXK15" s="129"/>
      <c r="CXL15" s="129"/>
      <c r="CXM15" s="129"/>
      <c r="CXN15" s="129"/>
      <c r="CXO15" s="129"/>
      <c r="CXP15" s="129"/>
      <c r="CXQ15" s="129"/>
      <c r="CXR15" s="129"/>
      <c r="CXS15" s="129"/>
      <c r="CXT15" s="129"/>
      <c r="CXU15" s="129"/>
      <c r="CXV15" s="129"/>
      <c r="CXW15" s="129"/>
      <c r="CXX15" s="129"/>
      <c r="CXY15" s="129"/>
      <c r="CXZ15" s="129"/>
      <c r="CYA15" s="129"/>
      <c r="CYB15" s="129"/>
      <c r="CYC15" s="129"/>
      <c r="CYD15" s="129"/>
      <c r="CYE15" s="129"/>
      <c r="CYF15" s="129"/>
      <c r="CYG15" s="129"/>
      <c r="CYH15" s="129"/>
      <c r="CYI15" s="129"/>
      <c r="CYJ15" s="129"/>
      <c r="CYK15" s="129"/>
      <c r="CYL15" s="129"/>
      <c r="CYM15" s="129"/>
      <c r="CYN15" s="129"/>
      <c r="CYO15" s="129"/>
      <c r="CYP15" s="129"/>
      <c r="CYQ15" s="129"/>
      <c r="CYR15" s="129"/>
      <c r="CYS15" s="129"/>
      <c r="CYT15" s="129"/>
      <c r="CYU15" s="129"/>
      <c r="CYV15" s="129"/>
      <c r="CYW15" s="129"/>
      <c r="CYX15" s="129"/>
      <c r="CYY15" s="129"/>
      <c r="CYZ15" s="129"/>
      <c r="CZA15" s="129"/>
      <c r="CZB15" s="129"/>
      <c r="CZC15" s="129"/>
      <c r="CZD15" s="129"/>
      <c r="CZE15" s="129"/>
      <c r="CZF15" s="129"/>
      <c r="CZG15" s="129"/>
      <c r="CZH15" s="129"/>
      <c r="CZI15" s="129"/>
      <c r="CZJ15" s="129"/>
      <c r="CZK15" s="129"/>
      <c r="CZL15" s="129"/>
      <c r="CZM15" s="129"/>
      <c r="CZN15" s="129"/>
      <c r="CZO15" s="129"/>
      <c r="CZP15" s="129"/>
      <c r="CZQ15" s="129"/>
      <c r="CZR15" s="129"/>
      <c r="CZS15" s="129"/>
      <c r="CZT15" s="129"/>
      <c r="CZU15" s="129"/>
      <c r="CZV15" s="129"/>
      <c r="CZW15" s="129"/>
      <c r="CZX15" s="129"/>
      <c r="CZY15" s="129"/>
      <c r="CZZ15" s="129"/>
      <c r="DAA15" s="129"/>
      <c r="DAB15" s="129"/>
      <c r="DAC15" s="129"/>
      <c r="DAD15" s="129"/>
      <c r="DAE15" s="129"/>
      <c r="DAF15" s="129"/>
      <c r="DAG15" s="129"/>
      <c r="DAH15" s="129"/>
      <c r="DAI15" s="129"/>
      <c r="DAJ15" s="129"/>
      <c r="DAK15" s="129"/>
      <c r="DAL15" s="129"/>
      <c r="DAM15" s="129"/>
      <c r="DAN15" s="129"/>
      <c r="DAO15" s="129"/>
      <c r="DAP15" s="129"/>
      <c r="DAQ15" s="129"/>
      <c r="DAR15" s="129"/>
      <c r="DAS15" s="129"/>
      <c r="DAT15" s="129"/>
      <c r="DAU15" s="129"/>
      <c r="DAV15" s="129"/>
      <c r="DAW15" s="129"/>
      <c r="DAX15" s="129"/>
      <c r="DAY15" s="129"/>
      <c r="DAZ15" s="129"/>
      <c r="DBA15" s="129"/>
      <c r="DBB15" s="129"/>
      <c r="DBC15" s="129"/>
      <c r="DBD15" s="129"/>
      <c r="DBE15" s="129"/>
      <c r="DBF15" s="129"/>
      <c r="DBG15" s="129"/>
      <c r="DBH15" s="129"/>
      <c r="DBI15" s="129"/>
      <c r="DBJ15" s="129"/>
      <c r="DBK15" s="129"/>
      <c r="DBL15" s="129"/>
      <c r="DBM15" s="129"/>
      <c r="DBN15" s="129"/>
      <c r="DBO15" s="129"/>
      <c r="DBP15" s="129"/>
      <c r="DBQ15" s="129"/>
      <c r="DBR15" s="129"/>
      <c r="DBS15" s="129"/>
      <c r="DBT15" s="129"/>
      <c r="DBU15" s="129"/>
      <c r="DBV15" s="129"/>
      <c r="DBW15" s="129"/>
      <c r="DBX15" s="129"/>
      <c r="DBY15" s="129"/>
      <c r="DBZ15" s="129"/>
      <c r="DCA15" s="129"/>
      <c r="DCB15" s="129"/>
      <c r="DCC15" s="129"/>
      <c r="DCD15" s="129"/>
      <c r="DCE15" s="129"/>
      <c r="DCF15" s="129"/>
      <c r="DCG15" s="129"/>
      <c r="DCH15" s="129"/>
      <c r="DCI15" s="129"/>
      <c r="DCJ15" s="129"/>
      <c r="DCK15" s="129"/>
      <c r="DCL15" s="129"/>
      <c r="DCM15" s="129"/>
      <c r="DCN15" s="129"/>
      <c r="DCO15" s="129"/>
      <c r="DCP15" s="129"/>
      <c r="DCQ15" s="129"/>
      <c r="DCR15" s="129"/>
      <c r="DCS15" s="129"/>
      <c r="DCT15" s="129"/>
      <c r="DCU15" s="129"/>
      <c r="DCV15" s="129"/>
      <c r="DCW15" s="129"/>
      <c r="DCX15" s="129"/>
      <c r="DCY15" s="129"/>
      <c r="DCZ15" s="129"/>
      <c r="DDA15" s="129"/>
      <c r="DDB15" s="129"/>
      <c r="DDC15" s="129"/>
      <c r="DDD15" s="129"/>
      <c r="DDE15" s="129"/>
      <c r="DDF15" s="129"/>
      <c r="DDG15" s="129"/>
      <c r="DDH15" s="129"/>
      <c r="DDI15" s="129"/>
      <c r="DDJ15" s="129"/>
      <c r="DDK15" s="129"/>
      <c r="DDL15" s="129"/>
      <c r="DDM15" s="129"/>
      <c r="DDN15" s="129"/>
      <c r="DDO15" s="129"/>
      <c r="DDP15" s="129"/>
      <c r="DDQ15" s="129"/>
      <c r="DDR15" s="129"/>
      <c r="DDS15" s="129"/>
      <c r="DDT15" s="129"/>
      <c r="DDU15" s="129"/>
      <c r="DDV15" s="129"/>
      <c r="DDW15" s="129"/>
      <c r="DDX15" s="129"/>
      <c r="DDY15" s="129"/>
      <c r="DDZ15" s="129"/>
      <c r="DEA15" s="129"/>
      <c r="DEB15" s="129"/>
      <c r="DEC15" s="129"/>
      <c r="DED15" s="129"/>
      <c r="DEE15" s="129"/>
      <c r="DEF15" s="129"/>
      <c r="DEG15" s="129"/>
      <c r="DEH15" s="129"/>
      <c r="DEI15" s="129"/>
      <c r="DEJ15" s="129"/>
      <c r="DEK15" s="129"/>
      <c r="DEL15" s="129"/>
      <c r="DEM15" s="129"/>
      <c r="DEN15" s="129"/>
      <c r="DEO15" s="129"/>
      <c r="DEP15" s="129"/>
      <c r="DEQ15" s="129"/>
      <c r="DER15" s="129"/>
      <c r="DES15" s="129"/>
      <c r="DET15" s="129"/>
      <c r="DEU15" s="129"/>
      <c r="DEV15" s="129"/>
      <c r="DEW15" s="129"/>
      <c r="DEX15" s="129"/>
      <c r="DEY15" s="129"/>
      <c r="DEZ15" s="129"/>
      <c r="DFA15" s="129"/>
      <c r="DFB15" s="129"/>
      <c r="DFC15" s="129"/>
      <c r="DFD15" s="129"/>
      <c r="DFE15" s="129"/>
      <c r="DFF15" s="129"/>
      <c r="DFG15" s="129"/>
      <c r="DFH15" s="129"/>
      <c r="DFI15" s="129"/>
      <c r="DFJ15" s="129"/>
      <c r="DFK15" s="129"/>
      <c r="DFL15" s="129"/>
      <c r="DFM15" s="129"/>
      <c r="DFN15" s="129"/>
      <c r="DFO15" s="129"/>
      <c r="DFP15" s="129"/>
      <c r="DFQ15" s="129"/>
      <c r="DFR15" s="129"/>
      <c r="DFS15" s="129"/>
      <c r="DFT15" s="129"/>
      <c r="DFU15" s="129"/>
      <c r="DFV15" s="129"/>
      <c r="DFW15" s="129"/>
      <c r="DFX15" s="129"/>
      <c r="DFY15" s="129"/>
      <c r="DFZ15" s="129"/>
      <c r="DGA15" s="129"/>
      <c r="DGB15" s="129"/>
      <c r="DGC15" s="129"/>
      <c r="DGD15" s="129"/>
      <c r="DGE15" s="129"/>
      <c r="DGF15" s="129"/>
      <c r="DGG15" s="129"/>
      <c r="DGH15" s="129"/>
      <c r="DGI15" s="129"/>
      <c r="DGJ15" s="129"/>
      <c r="DGK15" s="129"/>
      <c r="DGL15" s="129"/>
      <c r="DGM15" s="129"/>
      <c r="DGN15" s="129"/>
      <c r="DGO15" s="129"/>
      <c r="DGP15" s="129"/>
      <c r="DGQ15" s="129"/>
      <c r="DGR15" s="129"/>
      <c r="DGS15" s="129"/>
      <c r="DGT15" s="129"/>
      <c r="DGU15" s="129"/>
      <c r="DGV15" s="129"/>
      <c r="DGW15" s="129"/>
      <c r="DGX15" s="129"/>
      <c r="DGY15" s="129"/>
      <c r="DGZ15" s="129"/>
      <c r="DHA15" s="129"/>
      <c r="DHB15" s="129"/>
      <c r="DHC15" s="129"/>
      <c r="DHD15" s="129"/>
      <c r="DHE15" s="129"/>
      <c r="DHF15" s="129"/>
      <c r="DHG15" s="129"/>
      <c r="DHH15" s="129"/>
      <c r="DHI15" s="129"/>
      <c r="DHJ15" s="129"/>
      <c r="DHK15" s="129"/>
      <c r="DHL15" s="129"/>
      <c r="DHM15" s="129"/>
      <c r="DHN15" s="129"/>
      <c r="DHO15" s="129"/>
      <c r="DHP15" s="129"/>
      <c r="DHQ15" s="129"/>
      <c r="DHR15" s="129"/>
      <c r="DHS15" s="129"/>
      <c r="DHT15" s="129"/>
      <c r="DHU15" s="129"/>
      <c r="DHV15" s="129"/>
      <c r="DHW15" s="129"/>
      <c r="DHX15" s="129"/>
      <c r="DHY15" s="129"/>
      <c r="DHZ15" s="129"/>
      <c r="DIA15" s="129"/>
      <c r="DIB15" s="129"/>
      <c r="DIC15" s="129"/>
      <c r="DID15" s="129"/>
      <c r="DIE15" s="129"/>
      <c r="DIF15" s="129"/>
      <c r="DIG15" s="129"/>
      <c r="DIH15" s="129"/>
      <c r="DII15" s="129"/>
      <c r="DIJ15" s="129"/>
      <c r="DIK15" s="129"/>
      <c r="DIL15" s="129"/>
      <c r="DIM15" s="129"/>
      <c r="DIN15" s="129"/>
      <c r="DIO15" s="129"/>
      <c r="DIP15" s="129"/>
      <c r="DIQ15" s="129"/>
      <c r="DIR15" s="129"/>
      <c r="DIS15" s="129"/>
      <c r="DIT15" s="129"/>
      <c r="DIU15" s="129"/>
      <c r="DIV15" s="129"/>
      <c r="DIW15" s="129"/>
      <c r="DIX15" s="129"/>
      <c r="DIY15" s="129"/>
      <c r="DIZ15" s="129"/>
      <c r="DJA15" s="129"/>
      <c r="DJB15" s="129"/>
      <c r="DJC15" s="129"/>
      <c r="DJD15" s="129"/>
      <c r="DJE15" s="129"/>
      <c r="DJF15" s="129"/>
      <c r="DJG15" s="129"/>
      <c r="DJH15" s="129"/>
      <c r="DJI15" s="129"/>
      <c r="DJJ15" s="129"/>
      <c r="DJK15" s="129"/>
      <c r="DJL15" s="129"/>
      <c r="DJM15" s="129"/>
      <c r="DJN15" s="129"/>
      <c r="DJO15" s="129"/>
      <c r="DJP15" s="129"/>
      <c r="DJQ15" s="129"/>
      <c r="DJR15" s="129"/>
      <c r="DJS15" s="129"/>
      <c r="DJT15" s="129"/>
      <c r="DJU15" s="129"/>
      <c r="DJV15" s="129"/>
      <c r="DJW15" s="129"/>
      <c r="DJX15" s="129"/>
      <c r="DJY15" s="129"/>
      <c r="DJZ15" s="129"/>
      <c r="DKA15" s="129"/>
      <c r="DKB15" s="129"/>
      <c r="DKC15" s="129"/>
      <c r="DKD15" s="129"/>
      <c r="DKE15" s="129"/>
      <c r="DKF15" s="129"/>
      <c r="DKG15" s="129"/>
      <c r="DKH15" s="129"/>
      <c r="DKI15" s="129"/>
      <c r="DKJ15" s="129"/>
      <c r="DKK15" s="129"/>
      <c r="DKL15" s="129"/>
      <c r="DKM15" s="129"/>
      <c r="DKN15" s="129"/>
      <c r="DKO15" s="129"/>
      <c r="DKP15" s="129"/>
      <c r="DKQ15" s="129"/>
      <c r="DKR15" s="129"/>
      <c r="DKS15" s="129"/>
      <c r="DKT15" s="129"/>
      <c r="DKU15" s="129"/>
      <c r="DKV15" s="129"/>
      <c r="DKW15" s="129"/>
      <c r="DKX15" s="129"/>
      <c r="DKY15" s="129"/>
      <c r="DKZ15" s="129"/>
      <c r="DLA15" s="129"/>
      <c r="DLB15" s="129"/>
      <c r="DLC15" s="129"/>
      <c r="DLD15" s="129"/>
      <c r="DLE15" s="129"/>
      <c r="DLF15" s="129"/>
      <c r="DLG15" s="129"/>
      <c r="DLH15" s="129"/>
      <c r="DLI15" s="129"/>
      <c r="DLJ15" s="129"/>
      <c r="DLK15" s="129"/>
      <c r="DLL15" s="129"/>
      <c r="DLM15" s="129"/>
      <c r="DLN15" s="129"/>
      <c r="DLO15" s="129"/>
      <c r="DLP15" s="129"/>
      <c r="DLQ15" s="129"/>
      <c r="DLR15" s="129"/>
      <c r="DLS15" s="129"/>
      <c r="DLT15" s="129"/>
      <c r="DLU15" s="129"/>
      <c r="DLV15" s="129"/>
      <c r="DLW15" s="129"/>
      <c r="DLX15" s="129"/>
      <c r="DLY15" s="129"/>
      <c r="DLZ15" s="129"/>
      <c r="DMA15" s="129"/>
      <c r="DMB15" s="129"/>
      <c r="DMC15" s="129"/>
      <c r="DMD15" s="129"/>
      <c r="DME15" s="129"/>
      <c r="DMF15" s="129"/>
      <c r="DMG15" s="129"/>
      <c r="DMH15" s="129"/>
      <c r="DMI15" s="129"/>
      <c r="DMJ15" s="129"/>
      <c r="DMK15" s="129"/>
      <c r="DML15" s="129"/>
      <c r="DMM15" s="129"/>
      <c r="DMN15" s="129"/>
      <c r="DMO15" s="129"/>
      <c r="DMP15" s="129"/>
      <c r="DMQ15" s="129"/>
      <c r="DMR15" s="129"/>
      <c r="DMS15" s="129"/>
      <c r="DMT15" s="129"/>
      <c r="DMU15" s="129"/>
      <c r="DMV15" s="129"/>
      <c r="DMW15" s="129"/>
      <c r="DMX15" s="129"/>
      <c r="DMY15" s="129"/>
      <c r="DMZ15" s="129"/>
      <c r="DNA15" s="129"/>
      <c r="DNB15" s="129"/>
      <c r="DNC15" s="129"/>
      <c r="DND15" s="129"/>
      <c r="DNE15" s="129"/>
      <c r="DNF15" s="129"/>
      <c r="DNG15" s="129"/>
      <c r="DNH15" s="129"/>
      <c r="DNI15" s="129"/>
      <c r="DNJ15" s="129"/>
      <c r="DNK15" s="129"/>
      <c r="DNL15" s="129"/>
      <c r="DNM15" s="129"/>
      <c r="DNN15" s="129"/>
      <c r="DNO15" s="129"/>
      <c r="DNP15" s="129"/>
      <c r="DNQ15" s="129"/>
      <c r="DNR15" s="129"/>
      <c r="DNS15" s="129"/>
      <c r="DNT15" s="129"/>
      <c r="DNU15" s="129"/>
      <c r="DNV15" s="129"/>
      <c r="DNW15" s="129"/>
      <c r="DNX15" s="129"/>
      <c r="DNY15" s="129"/>
      <c r="DNZ15" s="129"/>
      <c r="DOA15" s="129"/>
      <c r="DOB15" s="129"/>
      <c r="DOC15" s="129"/>
      <c r="DOD15" s="129"/>
      <c r="DOE15" s="129"/>
      <c r="DOF15" s="129"/>
      <c r="DOG15" s="129"/>
      <c r="DOH15" s="129"/>
      <c r="DOI15" s="129"/>
      <c r="DOJ15" s="129"/>
      <c r="DOK15" s="129"/>
      <c r="DOL15" s="129"/>
      <c r="DOM15" s="129"/>
      <c r="DON15" s="129"/>
      <c r="DOO15" s="129"/>
      <c r="DOP15" s="129"/>
      <c r="DOQ15" s="129"/>
      <c r="DOR15" s="129"/>
      <c r="DOS15" s="129"/>
      <c r="DOT15" s="129"/>
      <c r="DOU15" s="129"/>
      <c r="DOV15" s="129"/>
      <c r="DOW15" s="129"/>
      <c r="DOX15" s="129"/>
      <c r="DOY15" s="129"/>
      <c r="DOZ15" s="129"/>
      <c r="DPA15" s="129"/>
      <c r="DPB15" s="129"/>
      <c r="DPC15" s="129"/>
      <c r="DPD15" s="129"/>
      <c r="DPE15" s="129"/>
      <c r="DPF15" s="129"/>
      <c r="DPG15" s="129"/>
      <c r="DPH15" s="129"/>
      <c r="DPI15" s="129"/>
      <c r="DPJ15" s="129"/>
      <c r="DPK15" s="129"/>
      <c r="DPL15" s="129"/>
      <c r="DPM15" s="129"/>
      <c r="DPN15" s="129"/>
      <c r="DPO15" s="129"/>
      <c r="DPP15" s="129"/>
      <c r="DPQ15" s="129"/>
      <c r="DPR15" s="129"/>
      <c r="DPS15" s="129"/>
      <c r="DPT15" s="129"/>
      <c r="DPU15" s="129"/>
      <c r="DPV15" s="129"/>
      <c r="DPW15" s="129"/>
      <c r="DPX15" s="129"/>
      <c r="DPY15" s="129"/>
      <c r="DPZ15" s="129"/>
      <c r="DQA15" s="129"/>
      <c r="DQB15" s="129"/>
      <c r="DQC15" s="129"/>
      <c r="DQD15" s="129"/>
      <c r="DQE15" s="129"/>
      <c r="DQF15" s="129"/>
      <c r="DQG15" s="129"/>
      <c r="DQH15" s="129"/>
      <c r="DQI15" s="129"/>
      <c r="DQJ15" s="129"/>
      <c r="DQK15" s="129"/>
      <c r="DQL15" s="129"/>
      <c r="DQM15" s="129"/>
      <c r="DQN15" s="129"/>
      <c r="DQO15" s="129"/>
      <c r="DQP15" s="129"/>
      <c r="DQQ15" s="129"/>
      <c r="DQR15" s="129"/>
      <c r="DQS15" s="129"/>
      <c r="DQT15" s="129"/>
      <c r="DQU15" s="129"/>
      <c r="DQV15" s="129"/>
      <c r="DQW15" s="129"/>
      <c r="DQX15" s="129"/>
      <c r="DQY15" s="129"/>
      <c r="DQZ15" s="129"/>
      <c r="DRA15" s="129"/>
      <c r="DRB15" s="129"/>
      <c r="DRC15" s="129"/>
      <c r="DRD15" s="129"/>
      <c r="DRE15" s="129"/>
      <c r="DRF15" s="129"/>
      <c r="DRG15" s="129"/>
      <c r="DRH15" s="129"/>
      <c r="DRI15" s="129"/>
      <c r="DRJ15" s="129"/>
      <c r="DRK15" s="129"/>
      <c r="DRL15" s="129"/>
      <c r="DRM15" s="129"/>
      <c r="DRN15" s="129"/>
      <c r="DRO15" s="129"/>
      <c r="DRP15" s="129"/>
      <c r="DRQ15" s="129"/>
      <c r="DRR15" s="129"/>
      <c r="DRS15" s="129"/>
      <c r="DRT15" s="129"/>
      <c r="DRU15" s="129"/>
      <c r="DRV15" s="129"/>
      <c r="DRW15" s="129"/>
      <c r="DRX15" s="129"/>
      <c r="DRY15" s="129"/>
      <c r="DRZ15" s="129"/>
      <c r="DSA15" s="129"/>
      <c r="DSB15" s="129"/>
      <c r="DSC15" s="129"/>
      <c r="DSD15" s="129"/>
      <c r="DSE15" s="129"/>
      <c r="DSF15" s="129"/>
      <c r="DSG15" s="129"/>
      <c r="DSH15" s="129"/>
      <c r="DSI15" s="129"/>
      <c r="DSJ15" s="129"/>
      <c r="DSK15" s="129"/>
      <c r="DSL15" s="129"/>
      <c r="DSM15" s="129"/>
      <c r="DSN15" s="129"/>
      <c r="DSO15" s="129"/>
      <c r="DSP15" s="129"/>
      <c r="DSQ15" s="129"/>
      <c r="DSR15" s="129"/>
      <c r="DSS15" s="129"/>
      <c r="DST15" s="129"/>
      <c r="DSU15" s="129"/>
      <c r="DSV15" s="129"/>
      <c r="DSW15" s="129"/>
      <c r="DSX15" s="129"/>
      <c r="DSY15" s="129"/>
      <c r="DSZ15" s="129"/>
      <c r="DTA15" s="129"/>
      <c r="DTB15" s="129"/>
      <c r="DTC15" s="129"/>
      <c r="DTD15" s="129"/>
      <c r="DTE15" s="129"/>
      <c r="DTF15" s="129"/>
      <c r="DTG15" s="129"/>
      <c r="DTH15" s="129"/>
      <c r="DTI15" s="129"/>
      <c r="DTJ15" s="129"/>
      <c r="DTK15" s="129"/>
      <c r="DTL15" s="129"/>
      <c r="DTM15" s="129"/>
      <c r="DTN15" s="129"/>
      <c r="DTO15" s="129"/>
      <c r="DTP15" s="129"/>
      <c r="DTQ15" s="129"/>
      <c r="DTR15" s="129"/>
      <c r="DTS15" s="129"/>
      <c r="DTT15" s="129"/>
      <c r="DTU15" s="129"/>
      <c r="DTV15" s="129"/>
      <c r="DTW15" s="129"/>
      <c r="DTX15" s="129"/>
      <c r="DTY15" s="129"/>
      <c r="DTZ15" s="129"/>
      <c r="DUA15" s="129"/>
      <c r="DUB15" s="129"/>
      <c r="DUC15" s="129"/>
      <c r="DUD15" s="129"/>
      <c r="DUE15" s="129"/>
      <c r="DUF15" s="129"/>
      <c r="DUG15" s="129"/>
      <c r="DUH15" s="129"/>
      <c r="DUI15" s="129"/>
      <c r="DUJ15" s="129"/>
      <c r="DUK15" s="129"/>
      <c r="DUL15" s="129"/>
      <c r="DUM15" s="129"/>
      <c r="DUN15" s="129"/>
      <c r="DUO15" s="129"/>
      <c r="DUP15" s="129"/>
      <c r="DUQ15" s="129"/>
      <c r="DUR15" s="129"/>
      <c r="DUS15" s="129"/>
      <c r="DUT15" s="129"/>
      <c r="DUU15" s="129"/>
      <c r="DUV15" s="129"/>
      <c r="DUW15" s="129"/>
      <c r="DUX15" s="129"/>
      <c r="DUY15" s="129"/>
      <c r="DUZ15" s="129"/>
      <c r="DVA15" s="129"/>
      <c r="DVB15" s="129"/>
      <c r="DVC15" s="129"/>
      <c r="DVD15" s="129"/>
      <c r="DVE15" s="129"/>
      <c r="DVF15" s="129"/>
      <c r="DVG15" s="129"/>
      <c r="DVH15" s="129"/>
      <c r="DVI15" s="129"/>
      <c r="DVJ15" s="129"/>
      <c r="DVK15" s="129"/>
      <c r="DVL15" s="129"/>
      <c r="DVM15" s="129"/>
      <c r="DVN15" s="129"/>
      <c r="DVO15" s="129"/>
      <c r="DVP15" s="129"/>
      <c r="DVQ15" s="129"/>
      <c r="DVR15" s="129"/>
      <c r="DVS15" s="129"/>
      <c r="DVT15" s="129"/>
      <c r="DVU15" s="129"/>
      <c r="DVV15" s="129"/>
      <c r="DVW15" s="129"/>
      <c r="DVX15" s="129"/>
      <c r="DVY15" s="129"/>
      <c r="DVZ15" s="129"/>
      <c r="DWA15" s="129"/>
      <c r="DWB15" s="129"/>
      <c r="DWC15" s="129"/>
      <c r="DWD15" s="129"/>
      <c r="DWE15" s="129"/>
      <c r="DWF15" s="129"/>
      <c r="DWG15" s="129"/>
      <c r="DWH15" s="129"/>
      <c r="DWI15" s="129"/>
      <c r="DWJ15" s="129"/>
      <c r="DWK15" s="129"/>
      <c r="DWL15" s="129"/>
      <c r="DWM15" s="129"/>
      <c r="DWN15" s="129"/>
      <c r="DWO15" s="129"/>
      <c r="DWP15" s="129"/>
      <c r="DWQ15" s="129"/>
      <c r="DWR15" s="129"/>
      <c r="DWS15" s="129"/>
      <c r="DWT15" s="129"/>
      <c r="DWU15" s="129"/>
      <c r="DWV15" s="129"/>
      <c r="DWW15" s="129"/>
      <c r="DWX15" s="129"/>
      <c r="DWY15" s="129"/>
      <c r="DWZ15" s="129"/>
      <c r="DXA15" s="129"/>
      <c r="DXB15" s="129"/>
      <c r="DXC15" s="129"/>
      <c r="DXD15" s="129"/>
      <c r="DXE15" s="129"/>
      <c r="DXF15" s="129"/>
      <c r="DXG15" s="129"/>
      <c r="DXH15" s="129"/>
      <c r="DXI15" s="129"/>
      <c r="DXJ15" s="129"/>
      <c r="DXK15" s="129"/>
      <c r="DXL15" s="129"/>
      <c r="DXM15" s="129"/>
      <c r="DXN15" s="129"/>
      <c r="DXO15" s="129"/>
      <c r="DXP15" s="129"/>
      <c r="DXQ15" s="129"/>
      <c r="DXR15" s="129"/>
      <c r="DXS15" s="129"/>
      <c r="DXT15" s="129"/>
      <c r="DXU15" s="129"/>
      <c r="DXV15" s="129"/>
      <c r="DXW15" s="129"/>
      <c r="DXX15" s="129"/>
      <c r="DXY15" s="129"/>
      <c r="DXZ15" s="129"/>
      <c r="DYA15" s="129"/>
      <c r="DYB15" s="129"/>
      <c r="DYC15" s="129"/>
      <c r="DYD15" s="129"/>
      <c r="DYE15" s="129"/>
      <c r="DYF15" s="129"/>
      <c r="DYG15" s="129"/>
      <c r="DYH15" s="129"/>
      <c r="DYI15" s="129"/>
      <c r="DYJ15" s="129"/>
      <c r="DYK15" s="129"/>
      <c r="DYL15" s="129"/>
      <c r="DYM15" s="129"/>
      <c r="DYN15" s="129"/>
      <c r="DYO15" s="129"/>
      <c r="DYP15" s="129"/>
      <c r="DYQ15" s="129"/>
      <c r="DYR15" s="129"/>
      <c r="DYS15" s="129"/>
      <c r="DYT15" s="129"/>
      <c r="DYU15" s="129"/>
      <c r="DYV15" s="129"/>
      <c r="DYW15" s="129"/>
      <c r="DYX15" s="129"/>
      <c r="DYY15" s="129"/>
      <c r="DYZ15" s="129"/>
      <c r="DZA15" s="129"/>
      <c r="DZB15" s="129"/>
      <c r="DZC15" s="129"/>
      <c r="DZD15" s="129"/>
      <c r="DZE15" s="129"/>
      <c r="DZF15" s="129"/>
      <c r="DZG15" s="129"/>
      <c r="DZH15" s="129"/>
      <c r="DZI15" s="129"/>
      <c r="DZJ15" s="129"/>
      <c r="DZK15" s="129"/>
      <c r="DZL15" s="129"/>
      <c r="DZM15" s="129"/>
      <c r="DZN15" s="129"/>
      <c r="DZO15" s="129"/>
      <c r="DZP15" s="129"/>
      <c r="DZQ15" s="129"/>
      <c r="DZR15" s="129"/>
      <c r="DZS15" s="129"/>
      <c r="DZT15" s="129"/>
      <c r="DZU15" s="129"/>
      <c r="DZV15" s="129"/>
      <c r="DZW15" s="129"/>
      <c r="DZX15" s="129"/>
      <c r="DZY15" s="129"/>
      <c r="DZZ15" s="129"/>
      <c r="EAA15" s="129"/>
      <c r="EAB15" s="129"/>
      <c r="EAC15" s="129"/>
      <c r="EAD15" s="129"/>
      <c r="EAE15" s="129"/>
      <c r="EAF15" s="129"/>
      <c r="EAG15" s="129"/>
      <c r="EAH15" s="129"/>
      <c r="EAI15" s="129"/>
      <c r="EAJ15" s="129"/>
      <c r="EAK15" s="129"/>
      <c r="EAL15" s="129"/>
      <c r="EAM15" s="129"/>
      <c r="EAN15" s="129"/>
      <c r="EAO15" s="129"/>
      <c r="EAP15" s="129"/>
      <c r="EAQ15" s="129"/>
      <c r="EAR15" s="129"/>
      <c r="EAS15" s="129"/>
      <c r="EAT15" s="129"/>
      <c r="EAU15" s="129"/>
      <c r="EAV15" s="129"/>
      <c r="EAW15" s="129"/>
      <c r="EAX15" s="129"/>
      <c r="EAY15" s="129"/>
      <c r="EAZ15" s="129"/>
      <c r="EBA15" s="129"/>
      <c r="EBB15" s="129"/>
      <c r="EBC15" s="129"/>
      <c r="EBD15" s="129"/>
      <c r="EBE15" s="129"/>
      <c r="EBF15" s="129"/>
      <c r="EBG15" s="129"/>
      <c r="EBH15" s="129"/>
      <c r="EBI15" s="129"/>
      <c r="EBJ15" s="129"/>
      <c r="EBK15" s="129"/>
      <c r="EBL15" s="129"/>
      <c r="EBM15" s="129"/>
      <c r="EBN15" s="129"/>
      <c r="EBO15" s="129"/>
      <c r="EBP15" s="129"/>
      <c r="EBQ15" s="129"/>
      <c r="EBR15" s="129"/>
      <c r="EBS15" s="129"/>
      <c r="EBT15" s="129"/>
      <c r="EBU15" s="129"/>
      <c r="EBV15" s="129"/>
      <c r="EBW15" s="129"/>
      <c r="EBX15" s="129"/>
      <c r="EBY15" s="129"/>
      <c r="EBZ15" s="129"/>
      <c r="ECA15" s="129"/>
      <c r="ECB15" s="129"/>
      <c r="ECC15" s="129"/>
      <c r="ECD15" s="129"/>
      <c r="ECE15" s="129"/>
      <c r="ECF15" s="129"/>
      <c r="ECG15" s="129"/>
      <c r="ECH15" s="129"/>
      <c r="ECI15" s="129"/>
      <c r="ECJ15" s="129"/>
      <c r="ECK15" s="129"/>
      <c r="ECL15" s="129"/>
      <c r="ECM15" s="129"/>
      <c r="ECN15" s="129"/>
      <c r="ECO15" s="129"/>
      <c r="ECP15" s="129"/>
      <c r="ECQ15" s="129"/>
      <c r="ECR15" s="129"/>
      <c r="ECS15" s="129"/>
      <c r="ECT15" s="129"/>
      <c r="ECU15" s="129"/>
      <c r="ECV15" s="129"/>
      <c r="ECW15" s="129"/>
      <c r="ECX15" s="129"/>
      <c r="ECY15" s="129"/>
      <c r="ECZ15" s="129"/>
      <c r="EDA15" s="129"/>
      <c r="EDB15" s="129"/>
      <c r="EDC15" s="129"/>
      <c r="EDD15" s="129"/>
      <c r="EDE15" s="129"/>
      <c r="EDF15" s="129"/>
      <c r="EDG15" s="129"/>
      <c r="EDH15" s="129"/>
      <c r="EDI15" s="129"/>
      <c r="EDJ15" s="129"/>
      <c r="EDK15" s="129"/>
      <c r="EDL15" s="129"/>
      <c r="EDM15" s="129"/>
      <c r="EDN15" s="129"/>
      <c r="EDO15" s="129"/>
      <c r="EDP15" s="129"/>
      <c r="EDQ15" s="129"/>
      <c r="EDR15" s="129"/>
      <c r="EDS15" s="129"/>
      <c r="EDT15" s="129"/>
      <c r="EDU15" s="129"/>
      <c r="EDV15" s="129"/>
      <c r="EDW15" s="129"/>
      <c r="EDX15" s="129"/>
      <c r="EDY15" s="129"/>
      <c r="EDZ15" s="129"/>
      <c r="EEA15" s="129"/>
      <c r="EEB15" s="129"/>
      <c r="EEC15" s="129"/>
      <c r="EED15" s="129"/>
      <c r="EEE15" s="129"/>
      <c r="EEF15" s="129"/>
      <c r="EEG15" s="129"/>
      <c r="EEH15" s="129"/>
      <c r="EEI15" s="129"/>
      <c r="EEJ15" s="129"/>
      <c r="EEK15" s="129"/>
      <c r="EEL15" s="129"/>
      <c r="EEM15" s="129"/>
      <c r="EEN15" s="129"/>
      <c r="EEO15" s="129"/>
      <c r="EEP15" s="129"/>
      <c r="EEQ15" s="129"/>
      <c r="EER15" s="129"/>
      <c r="EES15" s="129"/>
      <c r="EET15" s="129"/>
      <c r="EEU15" s="129"/>
      <c r="EEV15" s="129"/>
      <c r="EEW15" s="129"/>
      <c r="EEX15" s="129"/>
      <c r="EEY15" s="129"/>
      <c r="EEZ15" s="129"/>
      <c r="EFA15" s="129"/>
      <c r="EFB15" s="129"/>
      <c r="EFC15" s="129"/>
      <c r="EFD15" s="129"/>
      <c r="EFE15" s="129"/>
      <c r="EFF15" s="129"/>
      <c r="EFG15" s="129"/>
      <c r="EFH15" s="129"/>
      <c r="EFI15" s="129"/>
      <c r="EFJ15" s="129"/>
      <c r="EFK15" s="129"/>
      <c r="EFL15" s="129"/>
      <c r="EFM15" s="129"/>
      <c r="EFN15" s="129"/>
      <c r="EFO15" s="129"/>
      <c r="EFP15" s="129"/>
      <c r="EFQ15" s="129"/>
      <c r="EFR15" s="129"/>
      <c r="EFS15" s="129"/>
      <c r="EFT15" s="129"/>
      <c r="EFU15" s="129"/>
      <c r="EFV15" s="129"/>
      <c r="EFW15" s="129"/>
      <c r="EFX15" s="129"/>
      <c r="EFY15" s="129"/>
      <c r="EFZ15" s="129"/>
      <c r="EGA15" s="129"/>
      <c r="EGB15" s="129"/>
      <c r="EGC15" s="129"/>
      <c r="EGD15" s="129"/>
      <c r="EGE15" s="129"/>
      <c r="EGF15" s="129"/>
      <c r="EGG15" s="129"/>
      <c r="EGH15" s="129"/>
      <c r="EGI15" s="129"/>
      <c r="EGJ15" s="129"/>
      <c r="EGK15" s="129"/>
      <c r="EGL15" s="129"/>
      <c r="EGM15" s="129"/>
      <c r="EGN15" s="129"/>
      <c r="EGO15" s="129"/>
      <c r="EGP15" s="129"/>
      <c r="EGQ15" s="129"/>
      <c r="EGR15" s="129"/>
      <c r="EGS15" s="129"/>
      <c r="EGT15" s="129"/>
      <c r="EGU15" s="129"/>
      <c r="EGV15" s="129"/>
      <c r="EGW15" s="129"/>
      <c r="EGX15" s="129"/>
      <c r="EGY15" s="129"/>
      <c r="EGZ15" s="129"/>
      <c r="EHA15" s="129"/>
      <c r="EHB15" s="129"/>
      <c r="EHC15" s="129"/>
      <c r="EHD15" s="129"/>
      <c r="EHE15" s="129"/>
      <c r="EHF15" s="129"/>
      <c r="EHG15" s="129"/>
      <c r="EHH15" s="129"/>
      <c r="EHI15" s="129"/>
      <c r="EHJ15" s="129"/>
      <c r="EHK15" s="129"/>
      <c r="EHL15" s="129"/>
      <c r="EHM15" s="129"/>
      <c r="EHN15" s="129"/>
      <c r="EHO15" s="129"/>
      <c r="EHP15" s="129"/>
      <c r="EHQ15" s="129"/>
      <c r="EHR15" s="129"/>
      <c r="EHS15" s="129"/>
      <c r="EHT15" s="129"/>
      <c r="EHU15" s="129"/>
      <c r="EHV15" s="129"/>
      <c r="EHW15" s="129"/>
      <c r="EHX15" s="129"/>
      <c r="EHY15" s="129"/>
      <c r="EHZ15" s="129"/>
      <c r="EIA15" s="129"/>
      <c r="EIB15" s="129"/>
      <c r="EIC15" s="129"/>
      <c r="EID15" s="129"/>
      <c r="EIE15" s="129"/>
      <c r="EIF15" s="129"/>
      <c r="EIG15" s="129"/>
      <c r="EIH15" s="129"/>
      <c r="EII15" s="129"/>
      <c r="EIJ15" s="129"/>
      <c r="EIK15" s="129"/>
      <c r="EIL15" s="129"/>
      <c r="EIM15" s="129"/>
      <c r="EIN15" s="129"/>
      <c r="EIO15" s="129"/>
      <c r="EIP15" s="129"/>
      <c r="EIQ15" s="129"/>
      <c r="EIR15" s="129"/>
      <c r="EIS15" s="129"/>
      <c r="EIT15" s="129"/>
      <c r="EIU15" s="129"/>
      <c r="EIV15" s="129"/>
      <c r="EIW15" s="129"/>
      <c r="EIX15" s="129"/>
      <c r="EIY15" s="129"/>
      <c r="EIZ15" s="129"/>
      <c r="EJA15" s="129"/>
      <c r="EJB15" s="129"/>
      <c r="EJC15" s="129"/>
      <c r="EJD15" s="129"/>
      <c r="EJE15" s="129"/>
      <c r="EJF15" s="129"/>
      <c r="EJG15" s="129"/>
      <c r="EJH15" s="129"/>
      <c r="EJI15" s="129"/>
      <c r="EJJ15" s="129"/>
      <c r="EJK15" s="129"/>
      <c r="EJL15" s="129"/>
      <c r="EJM15" s="129"/>
      <c r="EJN15" s="129"/>
      <c r="EJO15" s="129"/>
      <c r="EJP15" s="129"/>
      <c r="EJQ15" s="129"/>
      <c r="EJR15" s="129"/>
      <c r="EJS15" s="129"/>
      <c r="EJT15" s="129"/>
      <c r="EJU15" s="129"/>
      <c r="EJV15" s="129"/>
      <c r="EJW15" s="129"/>
      <c r="EJX15" s="129"/>
      <c r="EJY15" s="129"/>
      <c r="EJZ15" s="129"/>
      <c r="EKA15" s="129"/>
      <c r="EKB15" s="129"/>
      <c r="EKC15" s="129"/>
      <c r="EKD15" s="129"/>
      <c r="EKE15" s="129"/>
      <c r="EKF15" s="129"/>
      <c r="EKG15" s="129"/>
      <c r="EKH15" s="129"/>
      <c r="EKI15" s="129"/>
      <c r="EKJ15" s="129"/>
      <c r="EKK15" s="129"/>
      <c r="EKL15" s="129"/>
      <c r="EKM15" s="129"/>
      <c r="EKN15" s="129"/>
      <c r="EKO15" s="129"/>
      <c r="EKP15" s="129"/>
      <c r="EKQ15" s="129"/>
      <c r="EKR15" s="129"/>
      <c r="EKS15" s="129"/>
      <c r="EKT15" s="129"/>
      <c r="EKU15" s="129"/>
      <c r="EKV15" s="129"/>
      <c r="EKW15" s="129"/>
      <c r="EKX15" s="129"/>
      <c r="EKY15" s="129"/>
      <c r="EKZ15" s="129"/>
      <c r="ELA15" s="129"/>
      <c r="ELB15" s="129"/>
      <c r="ELC15" s="129"/>
      <c r="ELD15" s="129"/>
      <c r="ELE15" s="129"/>
      <c r="ELF15" s="129"/>
      <c r="ELG15" s="129"/>
      <c r="ELH15" s="129"/>
      <c r="ELI15" s="129"/>
      <c r="ELJ15" s="129"/>
      <c r="ELK15" s="129"/>
      <c r="ELL15" s="129"/>
      <c r="ELM15" s="129"/>
      <c r="ELN15" s="129"/>
      <c r="ELO15" s="129"/>
      <c r="ELP15" s="129"/>
      <c r="ELQ15" s="129"/>
      <c r="ELR15" s="129"/>
      <c r="ELS15" s="129"/>
      <c r="ELT15" s="129"/>
      <c r="ELU15" s="129"/>
      <c r="ELV15" s="129"/>
      <c r="ELW15" s="129"/>
      <c r="ELX15" s="129"/>
      <c r="ELY15" s="129"/>
      <c r="ELZ15" s="129"/>
      <c r="EMA15" s="129"/>
      <c r="EMB15" s="129"/>
      <c r="EMC15" s="129"/>
      <c r="EMD15" s="129"/>
      <c r="EME15" s="129"/>
      <c r="EMF15" s="129"/>
      <c r="EMG15" s="129"/>
      <c r="EMH15" s="129"/>
      <c r="EMI15" s="129"/>
      <c r="EMJ15" s="129"/>
      <c r="EMK15" s="129"/>
      <c r="EML15" s="129"/>
      <c r="EMM15" s="129"/>
      <c r="EMN15" s="129"/>
      <c r="EMO15" s="129"/>
      <c r="EMP15" s="129"/>
      <c r="EMQ15" s="129"/>
      <c r="EMR15" s="129"/>
      <c r="EMS15" s="129"/>
      <c r="EMT15" s="129"/>
      <c r="EMU15" s="129"/>
      <c r="EMV15" s="129"/>
      <c r="EMW15" s="129"/>
      <c r="EMX15" s="129"/>
      <c r="EMY15" s="129"/>
      <c r="EMZ15" s="129"/>
      <c r="ENA15" s="129"/>
      <c r="ENB15" s="129"/>
      <c r="ENC15" s="129"/>
      <c r="END15" s="129"/>
      <c r="ENE15" s="129"/>
      <c r="ENF15" s="129"/>
      <c r="ENG15" s="129"/>
      <c r="ENH15" s="129"/>
      <c r="ENI15" s="129"/>
      <c r="ENJ15" s="129"/>
      <c r="ENK15" s="129"/>
      <c r="ENL15" s="129"/>
      <c r="ENM15" s="129"/>
      <c r="ENN15" s="129"/>
      <c r="ENO15" s="129"/>
      <c r="ENP15" s="129"/>
      <c r="ENQ15" s="129"/>
      <c r="ENR15" s="129"/>
      <c r="ENS15" s="129"/>
      <c r="ENT15" s="129"/>
      <c r="ENU15" s="129"/>
      <c r="ENV15" s="129"/>
      <c r="ENW15" s="129"/>
      <c r="ENX15" s="129"/>
      <c r="ENY15" s="129"/>
      <c r="ENZ15" s="129"/>
      <c r="EOA15" s="129"/>
      <c r="EOB15" s="129"/>
      <c r="EOC15" s="129"/>
      <c r="EOD15" s="129"/>
      <c r="EOE15" s="129"/>
      <c r="EOF15" s="129"/>
      <c r="EOG15" s="129"/>
      <c r="EOH15" s="129"/>
      <c r="EOI15" s="129"/>
      <c r="EOJ15" s="129"/>
      <c r="EOK15" s="129"/>
      <c r="EOL15" s="129"/>
      <c r="EOM15" s="129"/>
      <c r="EON15" s="129"/>
      <c r="EOO15" s="129"/>
      <c r="EOP15" s="129"/>
      <c r="EOQ15" s="129"/>
      <c r="EOR15" s="129"/>
      <c r="EOS15" s="129"/>
      <c r="EOT15" s="129"/>
      <c r="EOU15" s="129"/>
      <c r="EOV15" s="129"/>
      <c r="EOW15" s="129"/>
      <c r="EOX15" s="129"/>
      <c r="EOY15" s="129"/>
      <c r="EOZ15" s="129"/>
      <c r="EPA15" s="129"/>
      <c r="EPB15" s="129"/>
      <c r="EPC15" s="129"/>
      <c r="EPD15" s="129"/>
      <c r="EPE15" s="129"/>
      <c r="EPF15" s="129"/>
      <c r="EPG15" s="129"/>
      <c r="EPH15" s="129"/>
      <c r="EPI15" s="129"/>
      <c r="EPJ15" s="129"/>
      <c r="EPK15" s="129"/>
      <c r="EPL15" s="129"/>
      <c r="EPM15" s="129"/>
      <c r="EPN15" s="129"/>
      <c r="EPO15" s="129"/>
      <c r="EPP15" s="129"/>
      <c r="EPQ15" s="129"/>
      <c r="EPR15" s="129"/>
      <c r="EPS15" s="129"/>
      <c r="EPT15" s="129"/>
      <c r="EPU15" s="129"/>
      <c r="EPV15" s="129"/>
      <c r="EPW15" s="129"/>
      <c r="EPX15" s="129"/>
      <c r="EPY15" s="129"/>
      <c r="EPZ15" s="129"/>
      <c r="EQA15" s="129"/>
      <c r="EQB15" s="129"/>
      <c r="EQC15" s="129"/>
      <c r="EQD15" s="129"/>
      <c r="EQE15" s="129"/>
      <c r="EQF15" s="129"/>
      <c r="EQG15" s="129"/>
      <c r="EQH15" s="129"/>
      <c r="EQI15" s="129"/>
      <c r="EQJ15" s="129"/>
      <c r="EQK15" s="129"/>
      <c r="EQL15" s="129"/>
      <c r="EQM15" s="129"/>
      <c r="EQN15" s="129"/>
      <c r="EQO15" s="129"/>
      <c r="EQP15" s="129"/>
      <c r="EQQ15" s="129"/>
      <c r="EQR15" s="129"/>
      <c r="EQS15" s="129"/>
      <c r="EQT15" s="129"/>
      <c r="EQU15" s="129"/>
      <c r="EQV15" s="129"/>
      <c r="EQW15" s="129"/>
      <c r="EQX15" s="129"/>
      <c r="EQY15" s="129"/>
      <c r="EQZ15" s="129"/>
      <c r="ERA15" s="129"/>
      <c r="ERB15" s="129"/>
      <c r="ERC15" s="129"/>
      <c r="ERD15" s="129"/>
      <c r="ERE15" s="129"/>
      <c r="ERF15" s="129"/>
      <c r="ERG15" s="129"/>
      <c r="ERH15" s="129"/>
      <c r="ERI15" s="129"/>
      <c r="ERJ15" s="129"/>
      <c r="ERK15" s="129"/>
      <c r="ERL15" s="129"/>
      <c r="ERM15" s="129"/>
      <c r="ERN15" s="129"/>
      <c r="ERO15" s="129"/>
      <c r="ERP15" s="129"/>
      <c r="ERQ15" s="129"/>
      <c r="ERR15" s="129"/>
      <c r="ERS15" s="129"/>
      <c r="ERT15" s="129"/>
      <c r="ERU15" s="129"/>
      <c r="ERV15" s="129"/>
      <c r="ERW15" s="129"/>
      <c r="ERX15" s="129"/>
      <c r="ERY15" s="129"/>
      <c r="ERZ15" s="129"/>
      <c r="ESA15" s="129"/>
      <c r="ESB15" s="129"/>
      <c r="ESC15" s="129"/>
      <c r="ESD15" s="129"/>
      <c r="ESE15" s="129"/>
      <c r="ESF15" s="129"/>
      <c r="ESG15" s="129"/>
      <c r="ESH15" s="129"/>
      <c r="ESI15" s="129"/>
      <c r="ESJ15" s="129"/>
      <c r="ESK15" s="129"/>
      <c r="ESL15" s="129"/>
      <c r="ESM15" s="129"/>
      <c r="ESN15" s="129"/>
      <c r="ESO15" s="129"/>
      <c r="ESP15" s="129"/>
      <c r="ESQ15" s="129"/>
      <c r="ESR15" s="129"/>
      <c r="ESS15" s="129"/>
      <c r="EST15" s="129"/>
      <c r="ESU15" s="129"/>
      <c r="ESV15" s="129"/>
      <c r="ESW15" s="129"/>
      <c r="ESX15" s="129"/>
      <c r="ESY15" s="129"/>
      <c r="ESZ15" s="129"/>
      <c r="ETA15" s="129"/>
      <c r="ETB15" s="129"/>
      <c r="ETC15" s="129"/>
      <c r="ETD15" s="129"/>
      <c r="ETE15" s="129"/>
      <c r="ETF15" s="129"/>
      <c r="ETG15" s="129"/>
      <c r="ETH15" s="129"/>
      <c r="ETI15" s="129"/>
      <c r="ETJ15" s="129"/>
      <c r="ETK15" s="129"/>
      <c r="ETL15" s="129"/>
      <c r="ETM15" s="129"/>
      <c r="ETN15" s="129"/>
      <c r="ETO15" s="129"/>
      <c r="ETP15" s="129"/>
      <c r="ETQ15" s="129"/>
      <c r="ETR15" s="129"/>
      <c r="ETS15" s="129"/>
      <c r="ETT15" s="129"/>
      <c r="ETU15" s="129"/>
      <c r="ETV15" s="129"/>
      <c r="ETW15" s="129"/>
      <c r="ETX15" s="129"/>
      <c r="ETY15" s="129"/>
      <c r="ETZ15" s="129"/>
      <c r="EUA15" s="129"/>
      <c r="EUB15" s="129"/>
      <c r="EUC15" s="129"/>
      <c r="EUD15" s="129"/>
      <c r="EUE15" s="129"/>
      <c r="EUF15" s="129"/>
      <c r="EUG15" s="129"/>
      <c r="EUH15" s="129"/>
      <c r="EUI15" s="129"/>
      <c r="EUJ15" s="129"/>
      <c r="EUK15" s="129"/>
      <c r="EUL15" s="129"/>
      <c r="EUM15" s="129"/>
      <c r="EUN15" s="129"/>
      <c r="EUO15" s="129"/>
      <c r="EUP15" s="129"/>
      <c r="EUQ15" s="129"/>
      <c r="EUR15" s="129"/>
      <c r="EUS15" s="129"/>
      <c r="EUT15" s="129"/>
      <c r="EUU15" s="129"/>
      <c r="EUV15" s="129"/>
      <c r="EUW15" s="129"/>
      <c r="EUX15" s="129"/>
      <c r="EUY15" s="129"/>
      <c r="EUZ15" s="129"/>
      <c r="EVA15" s="129"/>
      <c r="EVB15" s="129"/>
      <c r="EVC15" s="129"/>
      <c r="EVD15" s="129"/>
      <c r="EVE15" s="129"/>
      <c r="EVF15" s="129"/>
      <c r="EVG15" s="129"/>
      <c r="EVH15" s="129"/>
      <c r="EVI15" s="129"/>
      <c r="EVJ15" s="129"/>
      <c r="EVK15" s="129"/>
      <c r="EVL15" s="129"/>
      <c r="EVM15" s="129"/>
      <c r="EVN15" s="129"/>
      <c r="EVO15" s="129"/>
      <c r="EVP15" s="129"/>
      <c r="EVQ15" s="129"/>
      <c r="EVR15" s="129"/>
      <c r="EVS15" s="129"/>
      <c r="EVT15" s="129"/>
      <c r="EVU15" s="129"/>
      <c r="EVV15" s="129"/>
      <c r="EVW15" s="129"/>
      <c r="EVX15" s="129"/>
      <c r="EVY15" s="129"/>
      <c r="EVZ15" s="129"/>
      <c r="EWA15" s="129"/>
      <c r="EWB15" s="129"/>
      <c r="EWC15" s="129"/>
      <c r="EWD15" s="129"/>
      <c r="EWE15" s="129"/>
      <c r="EWF15" s="129"/>
      <c r="EWG15" s="129"/>
      <c r="EWH15" s="129"/>
      <c r="EWI15" s="129"/>
      <c r="EWJ15" s="129"/>
      <c r="EWK15" s="129"/>
      <c r="EWL15" s="129"/>
      <c r="EWM15" s="129"/>
      <c r="EWN15" s="129"/>
      <c r="EWO15" s="129"/>
      <c r="EWP15" s="129"/>
      <c r="EWQ15" s="129"/>
      <c r="EWR15" s="129"/>
      <c r="EWS15" s="129"/>
      <c r="EWT15" s="129"/>
      <c r="EWU15" s="129"/>
      <c r="EWV15" s="129"/>
      <c r="EWW15" s="129"/>
      <c r="EWX15" s="129"/>
      <c r="EWY15" s="129"/>
      <c r="EWZ15" s="129"/>
      <c r="EXA15" s="129"/>
      <c r="EXB15" s="129"/>
      <c r="EXC15" s="129"/>
      <c r="EXD15" s="129"/>
      <c r="EXE15" s="129"/>
      <c r="EXF15" s="129"/>
      <c r="EXG15" s="129"/>
      <c r="EXH15" s="129"/>
      <c r="EXI15" s="129"/>
      <c r="EXJ15" s="129"/>
      <c r="EXK15" s="129"/>
      <c r="EXL15" s="129"/>
      <c r="EXM15" s="129"/>
      <c r="EXN15" s="129"/>
      <c r="EXO15" s="129"/>
      <c r="EXP15" s="129"/>
      <c r="EXQ15" s="129"/>
      <c r="EXR15" s="129"/>
      <c r="EXS15" s="129"/>
      <c r="EXT15" s="129"/>
      <c r="EXU15" s="129"/>
      <c r="EXV15" s="129"/>
      <c r="EXW15" s="129"/>
      <c r="EXX15" s="129"/>
      <c r="EXY15" s="129"/>
      <c r="EXZ15" s="129"/>
      <c r="EYA15" s="129"/>
      <c r="EYB15" s="129"/>
      <c r="EYC15" s="129"/>
      <c r="EYD15" s="129"/>
      <c r="EYE15" s="129"/>
      <c r="EYF15" s="129"/>
      <c r="EYG15" s="129"/>
      <c r="EYH15" s="129"/>
      <c r="EYI15" s="129"/>
      <c r="EYJ15" s="129"/>
      <c r="EYK15" s="129"/>
      <c r="EYL15" s="129"/>
      <c r="EYM15" s="129"/>
      <c r="EYN15" s="129"/>
      <c r="EYO15" s="129"/>
      <c r="EYP15" s="129"/>
      <c r="EYQ15" s="129"/>
      <c r="EYR15" s="129"/>
      <c r="EYS15" s="129"/>
      <c r="EYT15" s="129"/>
      <c r="EYU15" s="129"/>
      <c r="EYV15" s="129"/>
      <c r="EYW15" s="129"/>
      <c r="EYX15" s="129"/>
      <c r="EYY15" s="129"/>
      <c r="EYZ15" s="129"/>
      <c r="EZA15" s="129"/>
      <c r="EZB15" s="129"/>
      <c r="EZC15" s="129"/>
      <c r="EZD15" s="129"/>
      <c r="EZE15" s="129"/>
      <c r="EZF15" s="129"/>
      <c r="EZG15" s="129"/>
      <c r="EZH15" s="129"/>
      <c r="EZI15" s="129"/>
      <c r="EZJ15" s="129"/>
      <c r="EZK15" s="129"/>
      <c r="EZL15" s="129"/>
      <c r="EZM15" s="129"/>
      <c r="EZN15" s="129"/>
      <c r="EZO15" s="129"/>
      <c r="EZP15" s="129"/>
      <c r="EZQ15" s="129"/>
      <c r="EZR15" s="129"/>
      <c r="EZS15" s="129"/>
      <c r="EZT15" s="129"/>
      <c r="EZU15" s="129"/>
      <c r="EZV15" s="129"/>
      <c r="EZW15" s="129"/>
      <c r="EZX15" s="129"/>
      <c r="EZY15" s="129"/>
      <c r="EZZ15" s="129"/>
      <c r="FAA15" s="129"/>
      <c r="FAB15" s="129"/>
      <c r="FAC15" s="129"/>
      <c r="FAD15" s="129"/>
      <c r="FAE15" s="129"/>
      <c r="FAF15" s="129"/>
      <c r="FAG15" s="129"/>
      <c r="FAH15" s="129"/>
      <c r="FAI15" s="129"/>
      <c r="FAJ15" s="129"/>
      <c r="FAK15" s="129"/>
      <c r="FAL15" s="129"/>
      <c r="FAM15" s="129"/>
      <c r="FAN15" s="129"/>
      <c r="FAO15" s="129"/>
      <c r="FAP15" s="129"/>
      <c r="FAQ15" s="129"/>
      <c r="FAR15" s="129"/>
      <c r="FAS15" s="129"/>
      <c r="FAT15" s="129"/>
      <c r="FAU15" s="129"/>
      <c r="FAV15" s="129"/>
      <c r="FAW15" s="129"/>
      <c r="FAX15" s="129"/>
      <c r="FAY15" s="129"/>
      <c r="FAZ15" s="129"/>
      <c r="FBA15" s="129"/>
      <c r="FBB15" s="129"/>
      <c r="FBC15" s="129"/>
      <c r="FBD15" s="129"/>
      <c r="FBE15" s="129"/>
      <c r="FBF15" s="129"/>
      <c r="FBG15" s="129"/>
      <c r="FBH15" s="129"/>
      <c r="FBI15" s="129"/>
      <c r="FBJ15" s="129"/>
      <c r="FBK15" s="129"/>
      <c r="FBL15" s="129"/>
      <c r="FBM15" s="129"/>
      <c r="FBN15" s="129"/>
      <c r="FBO15" s="129"/>
      <c r="FBP15" s="129"/>
      <c r="FBQ15" s="129"/>
      <c r="FBR15" s="129"/>
      <c r="FBS15" s="129"/>
      <c r="FBT15" s="129"/>
      <c r="FBU15" s="129"/>
      <c r="FBV15" s="129"/>
      <c r="FBW15" s="129"/>
      <c r="FBX15" s="129"/>
      <c r="FBY15" s="129"/>
      <c r="FBZ15" s="129"/>
      <c r="FCA15" s="129"/>
      <c r="FCB15" s="129"/>
      <c r="FCC15" s="129"/>
      <c r="FCD15" s="129"/>
      <c r="FCE15" s="129"/>
      <c r="FCF15" s="129"/>
      <c r="FCG15" s="129"/>
      <c r="FCH15" s="129"/>
      <c r="FCI15" s="129"/>
      <c r="FCJ15" s="129"/>
      <c r="FCK15" s="129"/>
      <c r="FCL15" s="129"/>
      <c r="FCM15" s="129"/>
      <c r="FCN15" s="129"/>
      <c r="FCO15" s="129"/>
      <c r="FCP15" s="129"/>
      <c r="FCQ15" s="129"/>
      <c r="FCR15" s="129"/>
      <c r="FCS15" s="129"/>
      <c r="FCT15" s="129"/>
      <c r="FCU15" s="129"/>
      <c r="FCV15" s="129"/>
      <c r="FCW15" s="129"/>
      <c r="FCX15" s="129"/>
      <c r="FCY15" s="129"/>
      <c r="FCZ15" s="129"/>
      <c r="FDA15" s="129"/>
      <c r="FDB15" s="129"/>
      <c r="FDC15" s="129"/>
      <c r="FDD15" s="129"/>
      <c r="FDE15" s="129"/>
      <c r="FDF15" s="129"/>
      <c r="FDG15" s="129"/>
      <c r="FDH15" s="129"/>
      <c r="FDI15" s="129"/>
      <c r="FDJ15" s="129"/>
      <c r="FDK15" s="129"/>
      <c r="FDL15" s="129"/>
      <c r="FDM15" s="129"/>
      <c r="FDN15" s="129"/>
      <c r="FDO15" s="129"/>
      <c r="FDP15" s="129"/>
      <c r="FDQ15" s="129"/>
      <c r="FDR15" s="129"/>
      <c r="FDS15" s="129"/>
      <c r="FDT15" s="129"/>
      <c r="FDU15" s="129"/>
      <c r="FDV15" s="129"/>
      <c r="FDW15" s="129"/>
      <c r="FDX15" s="129"/>
      <c r="FDY15" s="129"/>
      <c r="FDZ15" s="129"/>
      <c r="FEA15" s="129"/>
      <c r="FEB15" s="129"/>
      <c r="FEC15" s="129"/>
      <c r="FED15" s="129"/>
      <c r="FEE15" s="129"/>
      <c r="FEF15" s="129"/>
      <c r="FEG15" s="129"/>
      <c r="FEH15" s="129"/>
      <c r="FEI15" s="129"/>
      <c r="FEJ15" s="129"/>
      <c r="FEK15" s="129"/>
      <c r="FEL15" s="129"/>
      <c r="FEM15" s="129"/>
      <c r="FEN15" s="129"/>
      <c r="FEO15" s="129"/>
      <c r="FEP15" s="129"/>
      <c r="FEQ15" s="129"/>
      <c r="FER15" s="129"/>
      <c r="FES15" s="129"/>
      <c r="FET15" s="129"/>
      <c r="FEU15" s="129"/>
      <c r="FEV15" s="129"/>
      <c r="FEW15" s="129"/>
      <c r="FEX15" s="129"/>
      <c r="FEY15" s="129"/>
      <c r="FEZ15" s="129"/>
      <c r="FFA15" s="129"/>
      <c r="FFB15" s="129"/>
      <c r="FFC15" s="129"/>
      <c r="FFD15" s="129"/>
      <c r="FFE15" s="129"/>
      <c r="FFF15" s="129"/>
      <c r="FFG15" s="129"/>
      <c r="FFH15" s="129"/>
      <c r="FFI15" s="129"/>
      <c r="FFJ15" s="129"/>
      <c r="FFK15" s="129"/>
      <c r="FFL15" s="129"/>
      <c r="FFM15" s="129"/>
      <c r="FFN15" s="129"/>
      <c r="FFO15" s="129"/>
      <c r="FFP15" s="129"/>
      <c r="FFQ15" s="129"/>
      <c r="FFR15" s="129"/>
      <c r="FFS15" s="129"/>
      <c r="FFT15" s="129"/>
      <c r="FFU15" s="129"/>
      <c r="FFV15" s="129"/>
      <c r="FFW15" s="129"/>
      <c r="FFX15" s="129"/>
      <c r="FFY15" s="129"/>
      <c r="FFZ15" s="129"/>
      <c r="FGA15" s="129"/>
      <c r="FGB15" s="129"/>
      <c r="FGC15" s="129"/>
      <c r="FGD15" s="129"/>
      <c r="FGE15" s="129"/>
      <c r="FGF15" s="129"/>
      <c r="FGG15" s="129"/>
      <c r="FGH15" s="129"/>
      <c r="FGI15" s="129"/>
      <c r="FGJ15" s="129"/>
      <c r="FGK15" s="129"/>
      <c r="FGL15" s="129"/>
      <c r="FGM15" s="129"/>
      <c r="FGN15" s="129"/>
      <c r="FGO15" s="129"/>
      <c r="FGP15" s="129"/>
      <c r="FGQ15" s="129"/>
      <c r="FGR15" s="129"/>
      <c r="FGS15" s="129"/>
      <c r="FGT15" s="129"/>
      <c r="FGU15" s="129"/>
      <c r="FGV15" s="129"/>
      <c r="FGW15" s="129"/>
      <c r="FGX15" s="129"/>
      <c r="FGY15" s="129"/>
      <c r="FGZ15" s="129"/>
      <c r="FHA15" s="129"/>
      <c r="FHB15" s="129"/>
      <c r="FHC15" s="129"/>
      <c r="FHD15" s="129"/>
      <c r="FHE15" s="129"/>
      <c r="FHF15" s="129"/>
      <c r="FHG15" s="129"/>
      <c r="FHH15" s="129"/>
      <c r="FHI15" s="129"/>
      <c r="FHJ15" s="129"/>
      <c r="FHK15" s="129"/>
      <c r="FHL15" s="129"/>
      <c r="FHM15" s="129"/>
      <c r="FHN15" s="129"/>
      <c r="FHO15" s="129"/>
      <c r="FHP15" s="129"/>
      <c r="FHQ15" s="129"/>
      <c r="FHR15" s="129"/>
      <c r="FHS15" s="129"/>
      <c r="FHT15" s="129"/>
      <c r="FHU15" s="129"/>
      <c r="FHV15" s="129"/>
      <c r="FHW15" s="129"/>
      <c r="FHX15" s="129"/>
      <c r="FHY15" s="129"/>
      <c r="FHZ15" s="129"/>
      <c r="FIA15" s="129"/>
      <c r="FIB15" s="129"/>
      <c r="FIC15" s="129"/>
      <c r="FID15" s="129"/>
      <c r="FIE15" s="129"/>
      <c r="FIF15" s="129"/>
      <c r="FIG15" s="129"/>
      <c r="FIH15" s="129"/>
      <c r="FII15" s="129"/>
      <c r="FIJ15" s="129"/>
      <c r="FIK15" s="129"/>
      <c r="FIL15" s="129"/>
      <c r="FIM15" s="129"/>
      <c r="FIN15" s="129"/>
      <c r="FIO15" s="129"/>
      <c r="FIP15" s="129"/>
      <c r="FIQ15" s="129"/>
      <c r="FIR15" s="129"/>
      <c r="FIS15" s="129"/>
      <c r="FIT15" s="129"/>
      <c r="FIU15" s="129"/>
      <c r="FIV15" s="129"/>
      <c r="FIW15" s="129"/>
      <c r="FIX15" s="129"/>
      <c r="FIY15" s="129"/>
      <c r="FIZ15" s="129"/>
      <c r="FJA15" s="129"/>
      <c r="FJB15" s="129"/>
      <c r="FJC15" s="129"/>
      <c r="FJD15" s="129"/>
      <c r="FJE15" s="129"/>
      <c r="FJF15" s="129"/>
      <c r="FJG15" s="129"/>
      <c r="FJH15" s="129"/>
      <c r="FJI15" s="129"/>
      <c r="FJJ15" s="129"/>
      <c r="FJK15" s="129"/>
      <c r="FJL15" s="129"/>
      <c r="FJM15" s="129"/>
      <c r="FJN15" s="129"/>
      <c r="FJO15" s="129"/>
      <c r="FJP15" s="129"/>
      <c r="FJQ15" s="129"/>
      <c r="FJR15" s="129"/>
      <c r="FJS15" s="129"/>
      <c r="FJT15" s="129"/>
      <c r="FJU15" s="129"/>
      <c r="FJV15" s="129"/>
      <c r="FJW15" s="129"/>
      <c r="FJX15" s="129"/>
      <c r="FJY15" s="129"/>
      <c r="FJZ15" s="129"/>
      <c r="FKA15" s="129"/>
      <c r="FKB15" s="129"/>
      <c r="FKC15" s="129"/>
      <c r="FKD15" s="129"/>
      <c r="FKE15" s="129"/>
      <c r="FKF15" s="129"/>
      <c r="FKG15" s="129"/>
      <c r="FKH15" s="129"/>
      <c r="FKI15" s="129"/>
      <c r="FKJ15" s="129"/>
      <c r="FKK15" s="129"/>
      <c r="FKL15" s="129"/>
      <c r="FKM15" s="129"/>
      <c r="FKN15" s="129"/>
      <c r="FKO15" s="129"/>
      <c r="FKP15" s="129"/>
      <c r="FKQ15" s="129"/>
      <c r="FKR15" s="129"/>
      <c r="FKS15" s="129"/>
      <c r="FKT15" s="129"/>
      <c r="FKU15" s="129"/>
      <c r="FKV15" s="129"/>
      <c r="FKW15" s="129"/>
      <c r="FKX15" s="129"/>
      <c r="FKY15" s="129"/>
      <c r="FKZ15" s="129"/>
      <c r="FLA15" s="129"/>
      <c r="FLB15" s="129"/>
      <c r="FLC15" s="129"/>
      <c r="FLD15" s="129"/>
      <c r="FLE15" s="129"/>
      <c r="FLF15" s="129"/>
      <c r="FLG15" s="129"/>
      <c r="FLH15" s="129"/>
      <c r="FLI15" s="129"/>
      <c r="FLJ15" s="129"/>
      <c r="FLK15" s="129"/>
      <c r="FLL15" s="129"/>
      <c r="FLM15" s="129"/>
      <c r="FLN15" s="129"/>
      <c r="FLO15" s="129"/>
      <c r="FLP15" s="129"/>
      <c r="FLQ15" s="129"/>
      <c r="FLR15" s="129"/>
      <c r="FLS15" s="129"/>
      <c r="FLT15" s="129"/>
      <c r="FLU15" s="129"/>
      <c r="FLV15" s="129"/>
      <c r="FLW15" s="129"/>
      <c r="FLX15" s="129"/>
      <c r="FLY15" s="129"/>
      <c r="FLZ15" s="129"/>
      <c r="FMA15" s="129"/>
      <c r="FMB15" s="129"/>
      <c r="FMC15" s="129"/>
      <c r="FMD15" s="129"/>
      <c r="FME15" s="129"/>
      <c r="FMF15" s="129"/>
      <c r="FMG15" s="129"/>
      <c r="FMH15" s="129"/>
      <c r="FMI15" s="129"/>
      <c r="FMJ15" s="129"/>
      <c r="FMK15" s="129"/>
      <c r="FML15" s="129"/>
      <c r="FMM15" s="129"/>
      <c r="FMN15" s="129"/>
      <c r="FMO15" s="129"/>
      <c r="FMP15" s="129"/>
      <c r="FMQ15" s="129"/>
      <c r="FMR15" s="129"/>
      <c r="FMS15" s="129"/>
      <c r="FMT15" s="129"/>
      <c r="FMU15" s="129"/>
      <c r="FMV15" s="129"/>
      <c r="FMW15" s="129"/>
      <c r="FMX15" s="129"/>
      <c r="FMY15" s="129"/>
      <c r="FMZ15" s="129"/>
      <c r="FNA15" s="129"/>
      <c r="FNB15" s="129"/>
      <c r="FNC15" s="129"/>
      <c r="FND15" s="129"/>
      <c r="FNE15" s="129"/>
      <c r="FNF15" s="129"/>
      <c r="FNG15" s="129"/>
      <c r="FNH15" s="129"/>
      <c r="FNI15" s="129"/>
      <c r="FNJ15" s="129"/>
      <c r="FNK15" s="129"/>
      <c r="FNL15" s="129"/>
      <c r="FNM15" s="129"/>
      <c r="FNN15" s="129"/>
      <c r="FNO15" s="129"/>
      <c r="FNP15" s="129"/>
      <c r="FNQ15" s="129"/>
      <c r="FNR15" s="129"/>
      <c r="FNS15" s="129"/>
      <c r="FNT15" s="129"/>
      <c r="FNU15" s="129"/>
      <c r="FNV15" s="129"/>
      <c r="FNW15" s="129"/>
      <c r="FNX15" s="129"/>
      <c r="FNY15" s="129"/>
      <c r="FNZ15" s="129"/>
      <c r="FOA15" s="129"/>
      <c r="FOB15" s="129"/>
      <c r="FOC15" s="129"/>
      <c r="FOD15" s="129"/>
      <c r="FOE15" s="129"/>
      <c r="FOF15" s="129"/>
      <c r="FOG15" s="129"/>
      <c r="FOH15" s="129"/>
      <c r="FOI15" s="129"/>
      <c r="FOJ15" s="129"/>
      <c r="FOK15" s="129"/>
      <c r="FOL15" s="129"/>
      <c r="FOM15" s="129"/>
      <c r="FON15" s="129"/>
      <c r="FOO15" s="129"/>
      <c r="FOP15" s="129"/>
      <c r="FOQ15" s="129"/>
      <c r="FOR15" s="129"/>
      <c r="FOS15" s="129"/>
      <c r="FOT15" s="129"/>
      <c r="FOU15" s="129"/>
      <c r="FOV15" s="129"/>
      <c r="FOW15" s="129"/>
      <c r="FOX15" s="129"/>
      <c r="FOY15" s="129"/>
      <c r="FOZ15" s="129"/>
      <c r="FPA15" s="129"/>
      <c r="FPB15" s="129"/>
      <c r="FPC15" s="129"/>
      <c r="FPD15" s="129"/>
      <c r="FPE15" s="129"/>
      <c r="FPF15" s="129"/>
      <c r="FPG15" s="129"/>
      <c r="FPH15" s="129"/>
      <c r="FPI15" s="129"/>
      <c r="FPJ15" s="129"/>
      <c r="FPK15" s="129"/>
      <c r="FPL15" s="129"/>
      <c r="FPM15" s="129"/>
      <c r="FPN15" s="129"/>
      <c r="FPO15" s="129"/>
      <c r="FPP15" s="129"/>
      <c r="FPQ15" s="129"/>
      <c r="FPR15" s="129"/>
      <c r="FPS15" s="129"/>
      <c r="FPT15" s="129"/>
      <c r="FPU15" s="129"/>
      <c r="FPV15" s="129"/>
      <c r="FPW15" s="129"/>
      <c r="FPX15" s="129"/>
      <c r="FPY15" s="129"/>
      <c r="FPZ15" s="129"/>
      <c r="FQA15" s="129"/>
      <c r="FQB15" s="129"/>
      <c r="FQC15" s="129"/>
      <c r="FQD15" s="129"/>
      <c r="FQE15" s="129"/>
      <c r="FQF15" s="129"/>
      <c r="FQG15" s="129"/>
      <c r="FQH15" s="129"/>
      <c r="FQI15" s="129"/>
      <c r="FQJ15" s="129"/>
      <c r="FQK15" s="129"/>
      <c r="FQL15" s="129"/>
      <c r="FQM15" s="129"/>
      <c r="FQN15" s="129"/>
      <c r="FQO15" s="129"/>
      <c r="FQP15" s="129"/>
      <c r="FQQ15" s="129"/>
      <c r="FQR15" s="129"/>
      <c r="FQS15" s="129"/>
      <c r="FQT15" s="129"/>
      <c r="FQU15" s="129"/>
      <c r="FQV15" s="129"/>
      <c r="FQW15" s="129"/>
      <c r="FQX15" s="129"/>
      <c r="FQY15" s="129"/>
      <c r="FQZ15" s="129"/>
      <c r="FRA15" s="129"/>
      <c r="FRB15" s="129"/>
      <c r="FRC15" s="129"/>
      <c r="FRD15" s="129"/>
      <c r="FRE15" s="129"/>
      <c r="FRF15" s="129"/>
      <c r="FRG15" s="129"/>
      <c r="FRH15" s="129"/>
      <c r="FRI15" s="129"/>
      <c r="FRJ15" s="129"/>
      <c r="FRK15" s="129"/>
      <c r="FRL15" s="129"/>
      <c r="FRM15" s="129"/>
      <c r="FRN15" s="129"/>
      <c r="FRO15" s="129"/>
      <c r="FRP15" s="129"/>
      <c r="FRQ15" s="129"/>
      <c r="FRR15" s="129"/>
      <c r="FRS15" s="129"/>
      <c r="FRT15" s="129"/>
      <c r="FRU15" s="129"/>
      <c r="FRV15" s="129"/>
      <c r="FRW15" s="129"/>
      <c r="FRX15" s="129"/>
      <c r="FRY15" s="129"/>
      <c r="FRZ15" s="129"/>
      <c r="FSA15" s="129"/>
      <c r="FSB15" s="129"/>
      <c r="FSC15" s="129"/>
      <c r="FSD15" s="129"/>
      <c r="FSE15" s="129"/>
      <c r="FSF15" s="129"/>
      <c r="FSG15" s="129"/>
      <c r="FSH15" s="129"/>
      <c r="FSI15" s="129"/>
      <c r="FSJ15" s="129"/>
      <c r="FSK15" s="129"/>
      <c r="FSL15" s="129"/>
      <c r="FSM15" s="129"/>
      <c r="FSN15" s="129"/>
      <c r="FSO15" s="129"/>
      <c r="FSP15" s="129"/>
      <c r="FSQ15" s="129"/>
      <c r="FSR15" s="129"/>
      <c r="FSS15" s="129"/>
      <c r="FST15" s="129"/>
      <c r="FSU15" s="129"/>
      <c r="FSV15" s="129"/>
      <c r="FSW15" s="129"/>
      <c r="FSX15" s="129"/>
      <c r="FSY15" s="129"/>
      <c r="FSZ15" s="129"/>
      <c r="FTA15" s="129"/>
      <c r="FTB15" s="129"/>
      <c r="FTC15" s="129"/>
      <c r="FTD15" s="129"/>
      <c r="FTE15" s="129"/>
      <c r="FTF15" s="129"/>
      <c r="FTG15" s="129"/>
      <c r="FTH15" s="129"/>
      <c r="FTI15" s="129"/>
      <c r="FTJ15" s="129"/>
      <c r="FTK15" s="129"/>
      <c r="FTL15" s="129"/>
      <c r="FTM15" s="129"/>
      <c r="FTN15" s="129"/>
      <c r="FTO15" s="129"/>
      <c r="FTP15" s="129"/>
      <c r="FTQ15" s="129"/>
      <c r="FTR15" s="129"/>
      <c r="FTS15" s="129"/>
      <c r="FTT15" s="129"/>
      <c r="FTU15" s="129"/>
      <c r="FTV15" s="129"/>
      <c r="FTW15" s="129"/>
      <c r="FTX15" s="129"/>
      <c r="FTY15" s="129"/>
      <c r="FTZ15" s="129"/>
      <c r="FUA15" s="129"/>
      <c r="FUB15" s="129"/>
      <c r="FUC15" s="129"/>
      <c r="FUD15" s="129"/>
      <c r="FUE15" s="129"/>
      <c r="FUF15" s="129"/>
      <c r="FUG15" s="129"/>
      <c r="FUH15" s="129"/>
      <c r="FUI15" s="129"/>
      <c r="FUJ15" s="129"/>
      <c r="FUK15" s="129"/>
      <c r="FUL15" s="129"/>
      <c r="FUM15" s="129"/>
      <c r="FUN15" s="129"/>
      <c r="FUO15" s="129"/>
      <c r="FUP15" s="129"/>
      <c r="FUQ15" s="129"/>
      <c r="FUR15" s="129"/>
      <c r="FUS15" s="129"/>
      <c r="FUT15" s="129"/>
      <c r="FUU15" s="129"/>
      <c r="FUV15" s="129"/>
      <c r="FUW15" s="129"/>
      <c r="FUX15" s="129"/>
      <c r="FUY15" s="129"/>
      <c r="FUZ15" s="129"/>
      <c r="FVA15" s="129"/>
      <c r="FVB15" s="129"/>
      <c r="FVC15" s="129"/>
      <c r="FVD15" s="129"/>
      <c r="FVE15" s="129"/>
      <c r="FVF15" s="129"/>
      <c r="FVG15" s="129"/>
      <c r="FVH15" s="129"/>
      <c r="FVI15" s="129"/>
      <c r="FVJ15" s="129"/>
      <c r="FVK15" s="129"/>
      <c r="FVL15" s="129"/>
      <c r="FVM15" s="129"/>
      <c r="FVN15" s="129"/>
      <c r="FVO15" s="129"/>
      <c r="FVP15" s="129"/>
      <c r="FVQ15" s="129"/>
      <c r="FVR15" s="129"/>
      <c r="FVS15" s="129"/>
      <c r="FVT15" s="129"/>
      <c r="FVU15" s="129"/>
      <c r="FVV15" s="129"/>
      <c r="FVW15" s="129"/>
      <c r="FVX15" s="129"/>
      <c r="FVY15" s="129"/>
      <c r="FVZ15" s="129"/>
      <c r="FWA15" s="129"/>
      <c r="FWB15" s="129"/>
      <c r="FWC15" s="129"/>
      <c r="FWD15" s="129"/>
      <c r="FWE15" s="129"/>
      <c r="FWF15" s="129"/>
      <c r="FWG15" s="129"/>
      <c r="FWH15" s="129"/>
      <c r="FWI15" s="129"/>
      <c r="FWJ15" s="129"/>
      <c r="FWK15" s="129"/>
      <c r="FWL15" s="129"/>
      <c r="FWM15" s="129"/>
      <c r="FWN15" s="129"/>
      <c r="FWO15" s="129"/>
      <c r="FWP15" s="129"/>
      <c r="FWQ15" s="129"/>
      <c r="FWR15" s="129"/>
      <c r="FWS15" s="129"/>
      <c r="FWT15" s="129"/>
      <c r="FWU15" s="129"/>
      <c r="FWV15" s="129"/>
      <c r="FWW15" s="129"/>
      <c r="FWX15" s="129"/>
      <c r="FWY15" s="129"/>
      <c r="FWZ15" s="129"/>
      <c r="FXA15" s="129"/>
      <c r="FXB15" s="129"/>
      <c r="FXC15" s="129"/>
      <c r="FXD15" s="129"/>
      <c r="FXE15" s="129"/>
      <c r="FXF15" s="129"/>
      <c r="FXG15" s="129"/>
      <c r="FXH15" s="129"/>
      <c r="FXI15" s="129"/>
      <c r="FXJ15" s="129"/>
      <c r="FXK15" s="129"/>
      <c r="FXL15" s="129"/>
      <c r="FXM15" s="129"/>
      <c r="FXN15" s="129"/>
      <c r="FXO15" s="129"/>
      <c r="FXP15" s="129"/>
      <c r="FXQ15" s="129"/>
      <c r="FXR15" s="129"/>
      <c r="FXS15" s="129"/>
      <c r="FXT15" s="129"/>
      <c r="FXU15" s="129"/>
      <c r="FXV15" s="129"/>
      <c r="FXW15" s="129"/>
      <c r="FXX15" s="129"/>
      <c r="FXY15" s="129"/>
      <c r="FXZ15" s="129"/>
      <c r="FYA15" s="129"/>
      <c r="FYB15" s="129"/>
      <c r="FYC15" s="129"/>
      <c r="FYD15" s="129"/>
      <c r="FYE15" s="129"/>
      <c r="FYF15" s="129"/>
      <c r="FYG15" s="129"/>
      <c r="FYH15" s="129"/>
      <c r="FYI15" s="129"/>
      <c r="FYJ15" s="129"/>
      <c r="FYK15" s="129"/>
      <c r="FYL15" s="129"/>
      <c r="FYM15" s="129"/>
      <c r="FYN15" s="129"/>
      <c r="FYO15" s="129"/>
      <c r="FYP15" s="129"/>
      <c r="FYQ15" s="129"/>
      <c r="FYR15" s="129"/>
      <c r="FYS15" s="129"/>
      <c r="FYT15" s="129"/>
      <c r="FYU15" s="129"/>
      <c r="FYV15" s="129"/>
      <c r="FYW15" s="129"/>
      <c r="FYX15" s="129"/>
      <c r="FYY15" s="129"/>
      <c r="FYZ15" s="129"/>
      <c r="FZA15" s="129"/>
      <c r="FZB15" s="129"/>
      <c r="FZC15" s="129"/>
      <c r="FZD15" s="129"/>
      <c r="FZE15" s="129"/>
      <c r="FZF15" s="129"/>
      <c r="FZG15" s="129"/>
      <c r="FZH15" s="129"/>
      <c r="FZI15" s="129"/>
      <c r="FZJ15" s="129"/>
      <c r="FZK15" s="129"/>
      <c r="FZL15" s="129"/>
      <c r="FZM15" s="129"/>
      <c r="FZN15" s="129"/>
      <c r="FZO15" s="129"/>
      <c r="FZP15" s="129"/>
      <c r="FZQ15" s="129"/>
      <c r="FZR15" s="129"/>
      <c r="FZS15" s="129"/>
      <c r="FZT15" s="129"/>
      <c r="FZU15" s="129"/>
      <c r="FZV15" s="129"/>
      <c r="FZW15" s="129"/>
      <c r="FZX15" s="129"/>
      <c r="FZY15" s="129"/>
      <c r="FZZ15" s="129"/>
      <c r="GAA15" s="129"/>
      <c r="GAB15" s="129"/>
      <c r="GAC15" s="129"/>
      <c r="GAD15" s="129"/>
      <c r="GAE15" s="129"/>
      <c r="GAF15" s="129"/>
      <c r="GAG15" s="129"/>
      <c r="GAH15" s="129"/>
      <c r="GAI15" s="129"/>
      <c r="GAJ15" s="129"/>
      <c r="GAK15" s="129"/>
      <c r="GAL15" s="129"/>
      <c r="GAM15" s="129"/>
      <c r="GAN15" s="129"/>
      <c r="GAO15" s="129"/>
      <c r="GAP15" s="129"/>
      <c r="GAQ15" s="129"/>
      <c r="GAR15" s="129"/>
      <c r="GAS15" s="129"/>
      <c r="GAT15" s="129"/>
      <c r="GAU15" s="129"/>
      <c r="GAV15" s="129"/>
      <c r="GAW15" s="129"/>
      <c r="GAX15" s="129"/>
      <c r="GAY15" s="129"/>
      <c r="GAZ15" s="129"/>
      <c r="GBA15" s="129"/>
      <c r="GBB15" s="129"/>
      <c r="GBC15" s="129"/>
      <c r="GBD15" s="129"/>
      <c r="GBE15" s="129"/>
      <c r="GBF15" s="129"/>
      <c r="GBG15" s="129"/>
      <c r="GBH15" s="129"/>
      <c r="GBI15" s="129"/>
      <c r="GBJ15" s="129"/>
      <c r="GBK15" s="129"/>
      <c r="GBL15" s="129"/>
      <c r="GBM15" s="129"/>
      <c r="GBN15" s="129"/>
      <c r="GBO15" s="129"/>
      <c r="GBP15" s="129"/>
      <c r="GBQ15" s="129"/>
      <c r="GBR15" s="129"/>
      <c r="GBS15" s="129"/>
      <c r="GBT15" s="129"/>
      <c r="GBU15" s="129"/>
      <c r="GBV15" s="129"/>
      <c r="GBW15" s="129"/>
      <c r="GBX15" s="129"/>
      <c r="GBY15" s="129"/>
      <c r="GBZ15" s="129"/>
      <c r="GCA15" s="129"/>
      <c r="GCB15" s="129"/>
      <c r="GCC15" s="129"/>
      <c r="GCD15" s="129"/>
      <c r="GCE15" s="129"/>
      <c r="GCF15" s="129"/>
      <c r="GCG15" s="129"/>
      <c r="GCH15" s="129"/>
      <c r="GCI15" s="129"/>
      <c r="GCJ15" s="129"/>
      <c r="GCK15" s="129"/>
      <c r="GCL15" s="129"/>
      <c r="GCM15" s="129"/>
      <c r="GCN15" s="129"/>
      <c r="GCO15" s="129"/>
      <c r="GCP15" s="129"/>
      <c r="GCQ15" s="129"/>
      <c r="GCR15" s="129"/>
      <c r="GCS15" s="129"/>
      <c r="GCT15" s="129"/>
      <c r="GCU15" s="129"/>
      <c r="GCV15" s="129"/>
      <c r="GCW15" s="129"/>
      <c r="GCX15" s="129"/>
      <c r="GCY15" s="129"/>
      <c r="GCZ15" s="129"/>
      <c r="GDA15" s="129"/>
      <c r="GDB15" s="129"/>
      <c r="GDC15" s="129"/>
      <c r="GDD15" s="129"/>
      <c r="GDE15" s="129"/>
      <c r="GDF15" s="129"/>
      <c r="GDG15" s="129"/>
      <c r="GDH15" s="129"/>
      <c r="GDI15" s="129"/>
      <c r="GDJ15" s="129"/>
      <c r="GDK15" s="129"/>
      <c r="GDL15" s="129"/>
      <c r="GDM15" s="129"/>
      <c r="GDN15" s="129"/>
      <c r="GDO15" s="129"/>
      <c r="GDP15" s="129"/>
      <c r="GDQ15" s="129"/>
      <c r="GDR15" s="129"/>
      <c r="GDS15" s="129"/>
      <c r="GDT15" s="129"/>
      <c r="GDU15" s="129"/>
      <c r="GDV15" s="129"/>
      <c r="GDW15" s="129"/>
      <c r="GDX15" s="129"/>
      <c r="GDY15" s="129"/>
      <c r="GDZ15" s="129"/>
      <c r="GEA15" s="129"/>
      <c r="GEB15" s="129"/>
      <c r="GEC15" s="129"/>
      <c r="GED15" s="129"/>
      <c r="GEE15" s="129"/>
      <c r="GEF15" s="129"/>
      <c r="GEG15" s="129"/>
      <c r="GEH15" s="129"/>
      <c r="GEI15" s="129"/>
      <c r="GEJ15" s="129"/>
      <c r="GEK15" s="129"/>
      <c r="GEL15" s="129"/>
      <c r="GEM15" s="129"/>
      <c r="GEN15" s="129"/>
      <c r="GEO15" s="129"/>
      <c r="GEP15" s="129"/>
      <c r="GEQ15" s="129"/>
      <c r="GER15" s="129"/>
      <c r="GES15" s="129"/>
      <c r="GET15" s="129"/>
      <c r="GEU15" s="129"/>
      <c r="GEV15" s="129"/>
      <c r="GEW15" s="129"/>
      <c r="GEX15" s="129"/>
      <c r="GEY15" s="129"/>
      <c r="GEZ15" s="129"/>
      <c r="GFA15" s="129"/>
      <c r="GFB15" s="129"/>
      <c r="GFC15" s="129"/>
      <c r="GFD15" s="129"/>
      <c r="GFE15" s="129"/>
      <c r="GFF15" s="129"/>
      <c r="GFG15" s="129"/>
      <c r="GFH15" s="129"/>
      <c r="GFI15" s="129"/>
      <c r="GFJ15" s="129"/>
      <c r="GFK15" s="129"/>
      <c r="GFL15" s="129"/>
      <c r="GFM15" s="129"/>
      <c r="GFN15" s="129"/>
      <c r="GFO15" s="129"/>
      <c r="GFP15" s="129"/>
      <c r="GFQ15" s="129"/>
      <c r="GFR15" s="129"/>
      <c r="GFS15" s="129"/>
      <c r="GFT15" s="129"/>
      <c r="GFU15" s="129"/>
      <c r="GFV15" s="129"/>
      <c r="GFW15" s="129"/>
      <c r="GFX15" s="129"/>
      <c r="GFY15" s="129"/>
      <c r="GFZ15" s="129"/>
      <c r="GGA15" s="129"/>
      <c r="GGB15" s="129"/>
      <c r="GGC15" s="129"/>
      <c r="GGD15" s="129"/>
      <c r="GGE15" s="129"/>
      <c r="GGF15" s="129"/>
      <c r="GGG15" s="129"/>
      <c r="GGH15" s="129"/>
      <c r="GGI15" s="129"/>
      <c r="GGJ15" s="129"/>
      <c r="GGK15" s="129"/>
      <c r="GGL15" s="129"/>
      <c r="GGM15" s="129"/>
      <c r="GGN15" s="129"/>
      <c r="GGO15" s="129"/>
      <c r="GGP15" s="129"/>
      <c r="GGQ15" s="129"/>
      <c r="GGR15" s="129"/>
      <c r="GGS15" s="129"/>
      <c r="GGT15" s="129"/>
      <c r="GGU15" s="129"/>
      <c r="GGV15" s="129"/>
      <c r="GGW15" s="129"/>
      <c r="GGX15" s="129"/>
      <c r="GGY15" s="129"/>
      <c r="GGZ15" s="129"/>
      <c r="GHA15" s="129"/>
      <c r="GHB15" s="129"/>
      <c r="GHC15" s="129"/>
      <c r="GHD15" s="129"/>
      <c r="GHE15" s="129"/>
      <c r="GHF15" s="129"/>
      <c r="GHG15" s="129"/>
      <c r="GHH15" s="129"/>
      <c r="GHI15" s="129"/>
      <c r="GHJ15" s="129"/>
      <c r="GHK15" s="129"/>
      <c r="GHL15" s="129"/>
      <c r="GHM15" s="129"/>
      <c r="GHN15" s="129"/>
      <c r="GHO15" s="129"/>
      <c r="GHP15" s="129"/>
      <c r="GHQ15" s="129"/>
      <c r="GHR15" s="129"/>
      <c r="GHS15" s="129"/>
      <c r="GHT15" s="129"/>
      <c r="GHU15" s="129"/>
      <c r="GHV15" s="129"/>
      <c r="GHW15" s="129"/>
      <c r="GHX15" s="129"/>
      <c r="GHY15" s="129"/>
      <c r="GHZ15" s="129"/>
      <c r="GIA15" s="129"/>
      <c r="GIB15" s="129"/>
      <c r="GIC15" s="129"/>
      <c r="GID15" s="129"/>
      <c r="GIE15" s="129"/>
      <c r="GIF15" s="129"/>
      <c r="GIG15" s="129"/>
      <c r="GIH15" s="129"/>
      <c r="GII15" s="129"/>
      <c r="GIJ15" s="129"/>
      <c r="GIK15" s="129"/>
      <c r="GIL15" s="129"/>
      <c r="GIM15" s="129"/>
      <c r="GIN15" s="129"/>
      <c r="GIO15" s="129"/>
      <c r="GIP15" s="129"/>
      <c r="GIQ15" s="129"/>
      <c r="GIR15" s="129"/>
      <c r="GIS15" s="129"/>
      <c r="GIT15" s="129"/>
      <c r="GIU15" s="129"/>
      <c r="GIV15" s="129"/>
      <c r="GIW15" s="129"/>
      <c r="GIX15" s="129"/>
      <c r="GIY15" s="129"/>
      <c r="GIZ15" s="129"/>
      <c r="GJA15" s="129"/>
      <c r="GJB15" s="129"/>
      <c r="GJC15" s="129"/>
      <c r="GJD15" s="129"/>
      <c r="GJE15" s="129"/>
      <c r="GJF15" s="129"/>
      <c r="GJG15" s="129"/>
      <c r="GJH15" s="129"/>
      <c r="GJI15" s="129"/>
      <c r="GJJ15" s="129"/>
      <c r="GJK15" s="129"/>
      <c r="GJL15" s="129"/>
      <c r="GJM15" s="129"/>
      <c r="GJN15" s="129"/>
      <c r="GJO15" s="129"/>
      <c r="GJP15" s="129"/>
      <c r="GJQ15" s="129"/>
      <c r="GJR15" s="129"/>
      <c r="GJS15" s="129"/>
      <c r="GJT15" s="129"/>
      <c r="GJU15" s="129"/>
      <c r="GJV15" s="129"/>
      <c r="GJW15" s="129"/>
      <c r="GJX15" s="129"/>
      <c r="GJY15" s="129"/>
      <c r="GJZ15" s="129"/>
      <c r="GKA15" s="129"/>
      <c r="GKB15" s="129"/>
      <c r="GKC15" s="129"/>
      <c r="GKD15" s="129"/>
      <c r="GKE15" s="129"/>
      <c r="GKF15" s="129"/>
      <c r="GKG15" s="129"/>
      <c r="GKH15" s="129"/>
      <c r="GKI15" s="129"/>
      <c r="GKJ15" s="129"/>
      <c r="GKK15" s="129"/>
      <c r="GKL15" s="129"/>
      <c r="GKM15" s="129"/>
      <c r="GKN15" s="129"/>
      <c r="GKO15" s="129"/>
      <c r="GKP15" s="129"/>
      <c r="GKQ15" s="129"/>
      <c r="GKR15" s="129"/>
      <c r="GKS15" s="129"/>
      <c r="GKT15" s="129"/>
      <c r="GKU15" s="129"/>
      <c r="GKV15" s="129"/>
      <c r="GKW15" s="129"/>
      <c r="GKX15" s="129"/>
      <c r="GKY15" s="129"/>
      <c r="GKZ15" s="129"/>
      <c r="GLA15" s="129"/>
      <c r="GLB15" s="129"/>
      <c r="GLC15" s="129"/>
      <c r="GLD15" s="129"/>
      <c r="GLE15" s="129"/>
      <c r="GLF15" s="129"/>
      <c r="GLG15" s="129"/>
      <c r="GLH15" s="129"/>
      <c r="GLI15" s="129"/>
      <c r="GLJ15" s="129"/>
      <c r="GLK15" s="129"/>
      <c r="GLL15" s="129"/>
      <c r="GLM15" s="129"/>
      <c r="GLN15" s="129"/>
      <c r="GLO15" s="129"/>
      <c r="GLP15" s="129"/>
      <c r="GLQ15" s="129"/>
      <c r="GLR15" s="129"/>
      <c r="GLS15" s="129"/>
      <c r="GLT15" s="129"/>
      <c r="GLU15" s="129"/>
      <c r="GLV15" s="129"/>
      <c r="GLW15" s="129"/>
      <c r="GLX15" s="129"/>
      <c r="GLY15" s="129"/>
      <c r="GLZ15" s="129"/>
      <c r="GMA15" s="129"/>
      <c r="GMB15" s="129"/>
      <c r="GMC15" s="129"/>
      <c r="GMD15" s="129"/>
      <c r="GME15" s="129"/>
      <c r="GMF15" s="129"/>
      <c r="GMG15" s="129"/>
      <c r="GMH15" s="129"/>
      <c r="GMI15" s="129"/>
      <c r="GMJ15" s="129"/>
      <c r="GMK15" s="129"/>
      <c r="GML15" s="129"/>
      <c r="GMM15" s="129"/>
      <c r="GMN15" s="129"/>
      <c r="GMO15" s="129"/>
      <c r="GMP15" s="129"/>
      <c r="GMQ15" s="129"/>
      <c r="GMR15" s="129"/>
      <c r="GMS15" s="129"/>
      <c r="GMT15" s="129"/>
      <c r="GMU15" s="129"/>
      <c r="GMV15" s="129"/>
      <c r="GMW15" s="129"/>
      <c r="GMX15" s="129"/>
      <c r="GMY15" s="129"/>
      <c r="GMZ15" s="129"/>
      <c r="GNA15" s="129"/>
      <c r="GNB15" s="129"/>
      <c r="GNC15" s="129"/>
      <c r="GND15" s="129"/>
      <c r="GNE15" s="129"/>
      <c r="GNF15" s="129"/>
      <c r="GNG15" s="129"/>
      <c r="GNH15" s="129"/>
      <c r="GNI15" s="129"/>
      <c r="GNJ15" s="129"/>
      <c r="GNK15" s="129"/>
      <c r="GNL15" s="129"/>
      <c r="GNM15" s="129"/>
      <c r="GNN15" s="129"/>
      <c r="GNO15" s="129"/>
      <c r="GNP15" s="129"/>
      <c r="GNQ15" s="129"/>
      <c r="GNR15" s="129"/>
      <c r="GNS15" s="129"/>
      <c r="GNT15" s="129"/>
      <c r="GNU15" s="129"/>
      <c r="GNV15" s="129"/>
      <c r="GNW15" s="129"/>
      <c r="GNX15" s="129"/>
      <c r="GNY15" s="129"/>
      <c r="GNZ15" s="129"/>
      <c r="GOA15" s="129"/>
      <c r="GOB15" s="129"/>
      <c r="GOC15" s="129"/>
      <c r="GOD15" s="129"/>
      <c r="GOE15" s="129"/>
      <c r="GOF15" s="129"/>
      <c r="GOG15" s="129"/>
      <c r="GOH15" s="129"/>
      <c r="GOI15" s="129"/>
      <c r="GOJ15" s="129"/>
      <c r="GOK15" s="129"/>
      <c r="GOL15" s="129"/>
      <c r="GOM15" s="129"/>
      <c r="GON15" s="129"/>
      <c r="GOO15" s="129"/>
      <c r="GOP15" s="129"/>
      <c r="GOQ15" s="129"/>
      <c r="GOR15" s="129"/>
      <c r="GOS15" s="129"/>
      <c r="GOT15" s="129"/>
      <c r="GOU15" s="129"/>
      <c r="GOV15" s="129"/>
      <c r="GOW15" s="129"/>
      <c r="GOX15" s="129"/>
      <c r="GOY15" s="129"/>
      <c r="GOZ15" s="129"/>
      <c r="GPA15" s="129"/>
      <c r="GPB15" s="129"/>
      <c r="GPC15" s="129"/>
      <c r="GPD15" s="129"/>
      <c r="GPE15" s="129"/>
      <c r="GPF15" s="129"/>
      <c r="GPG15" s="129"/>
      <c r="GPH15" s="129"/>
      <c r="GPI15" s="129"/>
      <c r="GPJ15" s="129"/>
      <c r="GPK15" s="129"/>
      <c r="GPL15" s="129"/>
      <c r="GPM15" s="129"/>
      <c r="GPN15" s="129"/>
      <c r="GPO15" s="129"/>
      <c r="GPP15" s="129"/>
      <c r="GPQ15" s="129"/>
      <c r="GPR15" s="129"/>
      <c r="GPS15" s="129"/>
      <c r="GPT15" s="129"/>
      <c r="GPU15" s="129"/>
      <c r="GPV15" s="129"/>
      <c r="GPW15" s="129"/>
      <c r="GPX15" s="129"/>
      <c r="GPY15" s="129"/>
      <c r="GPZ15" s="129"/>
      <c r="GQA15" s="129"/>
      <c r="GQB15" s="129"/>
      <c r="GQC15" s="129"/>
      <c r="GQD15" s="129"/>
      <c r="GQE15" s="129"/>
      <c r="GQF15" s="129"/>
      <c r="GQG15" s="129"/>
      <c r="GQH15" s="129"/>
      <c r="GQI15" s="129"/>
      <c r="GQJ15" s="129"/>
      <c r="GQK15" s="129"/>
      <c r="GQL15" s="129"/>
      <c r="GQM15" s="129"/>
      <c r="GQN15" s="129"/>
      <c r="GQO15" s="129"/>
      <c r="GQP15" s="129"/>
      <c r="GQQ15" s="129"/>
      <c r="GQR15" s="129"/>
      <c r="GQS15" s="129"/>
      <c r="GQT15" s="129"/>
      <c r="GQU15" s="129"/>
      <c r="GQV15" s="129"/>
      <c r="GQW15" s="129"/>
      <c r="GQX15" s="129"/>
      <c r="GQY15" s="129"/>
      <c r="GQZ15" s="129"/>
      <c r="GRA15" s="129"/>
      <c r="GRB15" s="129"/>
      <c r="GRC15" s="129"/>
      <c r="GRD15" s="129"/>
      <c r="GRE15" s="129"/>
      <c r="GRF15" s="129"/>
      <c r="GRG15" s="129"/>
      <c r="GRH15" s="129"/>
      <c r="GRI15" s="129"/>
      <c r="GRJ15" s="129"/>
      <c r="GRK15" s="129"/>
      <c r="GRL15" s="129"/>
      <c r="GRM15" s="129"/>
      <c r="GRN15" s="129"/>
      <c r="GRO15" s="129"/>
      <c r="GRP15" s="129"/>
      <c r="GRQ15" s="129"/>
      <c r="GRR15" s="129"/>
      <c r="GRS15" s="129"/>
      <c r="GRT15" s="129"/>
      <c r="GRU15" s="129"/>
      <c r="GRV15" s="129"/>
      <c r="GRW15" s="129"/>
      <c r="GRX15" s="129"/>
      <c r="GRY15" s="129"/>
      <c r="GRZ15" s="129"/>
      <c r="GSA15" s="129"/>
      <c r="GSB15" s="129"/>
      <c r="GSC15" s="129"/>
      <c r="GSD15" s="129"/>
      <c r="GSE15" s="129"/>
      <c r="GSF15" s="129"/>
      <c r="GSG15" s="129"/>
      <c r="GSH15" s="129"/>
      <c r="GSI15" s="129"/>
      <c r="GSJ15" s="129"/>
      <c r="GSK15" s="129"/>
      <c r="GSL15" s="129"/>
      <c r="GSM15" s="129"/>
      <c r="GSN15" s="129"/>
      <c r="GSO15" s="129"/>
      <c r="GSP15" s="129"/>
      <c r="GSQ15" s="129"/>
      <c r="GSR15" s="129"/>
      <c r="GSS15" s="129"/>
      <c r="GST15" s="129"/>
      <c r="GSU15" s="129"/>
      <c r="GSV15" s="129"/>
      <c r="GSW15" s="129"/>
      <c r="GSX15" s="129"/>
      <c r="GSY15" s="129"/>
      <c r="GSZ15" s="129"/>
      <c r="GTA15" s="129"/>
      <c r="GTB15" s="129"/>
      <c r="GTC15" s="129"/>
      <c r="GTD15" s="129"/>
      <c r="GTE15" s="129"/>
      <c r="GTF15" s="129"/>
      <c r="GTG15" s="129"/>
      <c r="GTH15" s="129"/>
      <c r="GTI15" s="129"/>
      <c r="GTJ15" s="129"/>
      <c r="GTK15" s="129"/>
      <c r="GTL15" s="129"/>
      <c r="GTM15" s="129"/>
      <c r="GTN15" s="129"/>
      <c r="GTO15" s="129"/>
      <c r="GTP15" s="129"/>
      <c r="GTQ15" s="129"/>
      <c r="GTR15" s="129"/>
      <c r="GTS15" s="129"/>
      <c r="GTT15" s="129"/>
      <c r="GTU15" s="129"/>
      <c r="GTV15" s="129"/>
      <c r="GTW15" s="129"/>
      <c r="GTX15" s="129"/>
      <c r="GTY15" s="129"/>
      <c r="GTZ15" s="129"/>
      <c r="GUA15" s="129"/>
      <c r="GUB15" s="129"/>
      <c r="GUC15" s="129"/>
      <c r="GUD15" s="129"/>
      <c r="GUE15" s="129"/>
      <c r="GUF15" s="129"/>
      <c r="GUG15" s="129"/>
      <c r="GUH15" s="129"/>
      <c r="GUI15" s="129"/>
      <c r="GUJ15" s="129"/>
      <c r="GUK15" s="129"/>
      <c r="GUL15" s="129"/>
      <c r="GUM15" s="129"/>
      <c r="GUN15" s="129"/>
      <c r="GUO15" s="129"/>
      <c r="GUP15" s="129"/>
      <c r="GUQ15" s="129"/>
      <c r="GUR15" s="129"/>
      <c r="GUS15" s="129"/>
      <c r="GUT15" s="129"/>
      <c r="GUU15" s="129"/>
      <c r="GUV15" s="129"/>
      <c r="GUW15" s="129"/>
      <c r="GUX15" s="129"/>
      <c r="GUY15" s="129"/>
      <c r="GUZ15" s="129"/>
      <c r="GVA15" s="129"/>
      <c r="GVB15" s="129"/>
      <c r="GVC15" s="129"/>
      <c r="GVD15" s="129"/>
      <c r="GVE15" s="129"/>
      <c r="GVF15" s="129"/>
      <c r="GVG15" s="129"/>
      <c r="GVH15" s="129"/>
      <c r="GVI15" s="129"/>
      <c r="GVJ15" s="129"/>
      <c r="GVK15" s="129"/>
      <c r="GVL15" s="129"/>
      <c r="GVM15" s="129"/>
      <c r="GVN15" s="129"/>
      <c r="GVO15" s="129"/>
      <c r="GVP15" s="129"/>
      <c r="GVQ15" s="129"/>
      <c r="GVR15" s="129"/>
      <c r="GVS15" s="129"/>
      <c r="GVT15" s="129"/>
      <c r="GVU15" s="129"/>
      <c r="GVV15" s="129"/>
      <c r="GVW15" s="129"/>
      <c r="GVX15" s="129"/>
      <c r="GVY15" s="129"/>
      <c r="GVZ15" s="129"/>
      <c r="GWA15" s="129"/>
      <c r="GWB15" s="129"/>
      <c r="GWC15" s="129"/>
      <c r="GWD15" s="129"/>
      <c r="GWE15" s="129"/>
      <c r="GWF15" s="129"/>
      <c r="GWG15" s="129"/>
      <c r="GWH15" s="129"/>
      <c r="GWI15" s="129"/>
      <c r="GWJ15" s="129"/>
      <c r="GWK15" s="129"/>
      <c r="GWL15" s="129"/>
      <c r="GWM15" s="129"/>
      <c r="GWN15" s="129"/>
      <c r="GWO15" s="129"/>
      <c r="GWP15" s="129"/>
      <c r="GWQ15" s="129"/>
      <c r="GWR15" s="129"/>
      <c r="GWS15" s="129"/>
      <c r="GWT15" s="129"/>
      <c r="GWU15" s="129"/>
      <c r="GWV15" s="129"/>
      <c r="GWW15" s="129"/>
      <c r="GWX15" s="129"/>
      <c r="GWY15" s="129"/>
      <c r="GWZ15" s="129"/>
      <c r="GXA15" s="129"/>
      <c r="GXB15" s="129"/>
      <c r="GXC15" s="129"/>
      <c r="GXD15" s="129"/>
      <c r="GXE15" s="129"/>
      <c r="GXF15" s="129"/>
      <c r="GXG15" s="129"/>
      <c r="GXH15" s="129"/>
      <c r="GXI15" s="129"/>
      <c r="GXJ15" s="129"/>
      <c r="GXK15" s="129"/>
      <c r="GXL15" s="129"/>
      <c r="GXM15" s="129"/>
      <c r="GXN15" s="129"/>
      <c r="GXO15" s="129"/>
      <c r="GXP15" s="129"/>
      <c r="GXQ15" s="129"/>
      <c r="GXR15" s="129"/>
      <c r="GXS15" s="129"/>
      <c r="GXT15" s="129"/>
      <c r="GXU15" s="129"/>
      <c r="GXV15" s="129"/>
      <c r="GXW15" s="129"/>
      <c r="GXX15" s="129"/>
      <c r="GXY15" s="129"/>
      <c r="GXZ15" s="129"/>
      <c r="GYA15" s="129"/>
      <c r="GYB15" s="129"/>
      <c r="GYC15" s="129"/>
      <c r="GYD15" s="129"/>
      <c r="GYE15" s="129"/>
      <c r="GYF15" s="129"/>
      <c r="GYG15" s="129"/>
      <c r="GYH15" s="129"/>
      <c r="GYI15" s="129"/>
      <c r="GYJ15" s="129"/>
      <c r="GYK15" s="129"/>
      <c r="GYL15" s="129"/>
      <c r="GYM15" s="129"/>
      <c r="GYN15" s="129"/>
      <c r="GYO15" s="129"/>
      <c r="GYP15" s="129"/>
      <c r="GYQ15" s="129"/>
      <c r="GYR15" s="129"/>
      <c r="GYS15" s="129"/>
      <c r="GYT15" s="129"/>
      <c r="GYU15" s="129"/>
      <c r="GYV15" s="129"/>
      <c r="GYW15" s="129"/>
      <c r="GYX15" s="129"/>
      <c r="GYY15" s="129"/>
      <c r="GYZ15" s="129"/>
      <c r="GZA15" s="129"/>
      <c r="GZB15" s="129"/>
      <c r="GZC15" s="129"/>
      <c r="GZD15" s="129"/>
      <c r="GZE15" s="129"/>
      <c r="GZF15" s="129"/>
      <c r="GZG15" s="129"/>
      <c r="GZH15" s="129"/>
      <c r="GZI15" s="129"/>
      <c r="GZJ15" s="129"/>
      <c r="GZK15" s="129"/>
      <c r="GZL15" s="129"/>
      <c r="GZM15" s="129"/>
      <c r="GZN15" s="129"/>
      <c r="GZO15" s="129"/>
      <c r="GZP15" s="129"/>
      <c r="GZQ15" s="129"/>
      <c r="GZR15" s="129"/>
      <c r="GZS15" s="129"/>
      <c r="GZT15" s="129"/>
      <c r="GZU15" s="129"/>
      <c r="GZV15" s="129"/>
      <c r="GZW15" s="129"/>
      <c r="GZX15" s="129"/>
      <c r="GZY15" s="129"/>
      <c r="GZZ15" s="129"/>
      <c r="HAA15" s="129"/>
      <c r="HAB15" s="129"/>
      <c r="HAC15" s="129"/>
      <c r="HAD15" s="129"/>
      <c r="HAE15" s="129"/>
      <c r="HAF15" s="129"/>
      <c r="HAG15" s="129"/>
      <c r="HAH15" s="129"/>
      <c r="HAI15" s="129"/>
      <c r="HAJ15" s="129"/>
      <c r="HAK15" s="129"/>
      <c r="HAL15" s="129"/>
      <c r="HAM15" s="129"/>
      <c r="HAN15" s="129"/>
      <c r="HAO15" s="129"/>
      <c r="HAP15" s="129"/>
      <c r="HAQ15" s="129"/>
      <c r="HAR15" s="129"/>
      <c r="HAS15" s="129"/>
      <c r="HAT15" s="129"/>
      <c r="HAU15" s="129"/>
      <c r="HAV15" s="129"/>
      <c r="HAW15" s="129"/>
      <c r="HAX15" s="129"/>
      <c r="HAY15" s="129"/>
      <c r="HAZ15" s="129"/>
      <c r="HBA15" s="129"/>
      <c r="HBB15" s="129"/>
      <c r="HBC15" s="129"/>
      <c r="HBD15" s="129"/>
      <c r="HBE15" s="129"/>
      <c r="HBF15" s="129"/>
      <c r="HBG15" s="129"/>
      <c r="HBH15" s="129"/>
      <c r="HBI15" s="129"/>
      <c r="HBJ15" s="129"/>
      <c r="HBK15" s="129"/>
      <c r="HBL15" s="129"/>
      <c r="HBM15" s="129"/>
      <c r="HBN15" s="129"/>
      <c r="HBO15" s="129"/>
      <c r="HBP15" s="129"/>
      <c r="HBQ15" s="129"/>
      <c r="HBR15" s="129"/>
      <c r="HBS15" s="129"/>
      <c r="HBT15" s="129"/>
      <c r="HBU15" s="129"/>
      <c r="HBV15" s="129"/>
      <c r="HBW15" s="129"/>
      <c r="HBX15" s="129"/>
      <c r="HBY15" s="129"/>
      <c r="HBZ15" s="129"/>
      <c r="HCA15" s="129"/>
      <c r="HCB15" s="129"/>
      <c r="HCC15" s="129"/>
      <c r="HCD15" s="129"/>
      <c r="HCE15" s="129"/>
      <c r="HCF15" s="129"/>
      <c r="HCG15" s="129"/>
      <c r="HCH15" s="129"/>
      <c r="HCI15" s="129"/>
      <c r="HCJ15" s="129"/>
      <c r="HCK15" s="129"/>
      <c r="HCL15" s="129"/>
      <c r="HCM15" s="129"/>
      <c r="HCN15" s="129"/>
      <c r="HCO15" s="129"/>
      <c r="HCP15" s="129"/>
      <c r="HCQ15" s="129"/>
      <c r="HCR15" s="129"/>
      <c r="HCS15" s="129"/>
      <c r="HCT15" s="129"/>
      <c r="HCU15" s="129"/>
      <c r="HCV15" s="129"/>
      <c r="HCW15" s="129"/>
      <c r="HCX15" s="129"/>
      <c r="HCY15" s="129"/>
      <c r="HCZ15" s="129"/>
      <c r="HDA15" s="129"/>
      <c r="HDB15" s="129"/>
      <c r="HDC15" s="129"/>
      <c r="HDD15" s="129"/>
      <c r="HDE15" s="129"/>
      <c r="HDF15" s="129"/>
      <c r="HDG15" s="129"/>
      <c r="HDH15" s="129"/>
      <c r="HDI15" s="129"/>
      <c r="HDJ15" s="129"/>
      <c r="HDK15" s="129"/>
      <c r="HDL15" s="129"/>
      <c r="HDM15" s="129"/>
      <c r="HDN15" s="129"/>
      <c r="HDO15" s="129"/>
      <c r="HDP15" s="129"/>
      <c r="HDQ15" s="129"/>
      <c r="HDR15" s="129"/>
      <c r="HDS15" s="129"/>
      <c r="HDT15" s="129"/>
      <c r="HDU15" s="129"/>
      <c r="HDV15" s="129"/>
      <c r="HDW15" s="129"/>
      <c r="HDX15" s="129"/>
      <c r="HDY15" s="129"/>
      <c r="HDZ15" s="129"/>
      <c r="HEA15" s="129"/>
      <c r="HEB15" s="129"/>
      <c r="HEC15" s="129"/>
      <c r="HED15" s="129"/>
      <c r="HEE15" s="129"/>
      <c r="HEF15" s="129"/>
      <c r="HEG15" s="129"/>
      <c r="HEH15" s="129"/>
      <c r="HEI15" s="129"/>
      <c r="HEJ15" s="129"/>
      <c r="HEK15" s="129"/>
      <c r="HEL15" s="129"/>
      <c r="HEM15" s="129"/>
      <c r="HEN15" s="129"/>
      <c r="HEO15" s="129"/>
      <c r="HEP15" s="129"/>
      <c r="HEQ15" s="129"/>
      <c r="HER15" s="129"/>
      <c r="HES15" s="129"/>
      <c r="HET15" s="129"/>
      <c r="HEU15" s="129"/>
      <c r="HEV15" s="129"/>
      <c r="HEW15" s="129"/>
      <c r="HEX15" s="129"/>
      <c r="HEY15" s="129"/>
      <c r="HEZ15" s="129"/>
      <c r="HFA15" s="129"/>
      <c r="HFB15" s="129"/>
      <c r="HFC15" s="129"/>
      <c r="HFD15" s="129"/>
      <c r="HFE15" s="129"/>
      <c r="HFF15" s="129"/>
      <c r="HFG15" s="129"/>
      <c r="HFH15" s="129"/>
      <c r="HFI15" s="129"/>
      <c r="HFJ15" s="129"/>
      <c r="HFK15" s="129"/>
      <c r="HFL15" s="129"/>
      <c r="HFM15" s="129"/>
      <c r="HFN15" s="129"/>
      <c r="HFO15" s="129"/>
      <c r="HFP15" s="129"/>
      <c r="HFQ15" s="129"/>
      <c r="HFR15" s="129"/>
      <c r="HFS15" s="129"/>
      <c r="HFT15" s="129"/>
      <c r="HFU15" s="129"/>
      <c r="HFV15" s="129"/>
      <c r="HFW15" s="129"/>
      <c r="HFX15" s="129"/>
      <c r="HFY15" s="129"/>
      <c r="HFZ15" s="129"/>
      <c r="HGA15" s="129"/>
      <c r="HGB15" s="129"/>
      <c r="HGC15" s="129"/>
      <c r="HGD15" s="129"/>
      <c r="HGE15" s="129"/>
      <c r="HGF15" s="129"/>
      <c r="HGG15" s="129"/>
      <c r="HGH15" s="129"/>
      <c r="HGI15" s="129"/>
      <c r="HGJ15" s="129"/>
      <c r="HGK15" s="129"/>
      <c r="HGL15" s="129"/>
      <c r="HGM15" s="129"/>
      <c r="HGN15" s="129"/>
      <c r="HGO15" s="129"/>
      <c r="HGP15" s="129"/>
      <c r="HGQ15" s="129"/>
      <c r="HGR15" s="129"/>
      <c r="HGS15" s="129"/>
      <c r="HGT15" s="129"/>
      <c r="HGU15" s="129"/>
      <c r="HGV15" s="129"/>
      <c r="HGW15" s="129"/>
      <c r="HGX15" s="129"/>
      <c r="HGY15" s="129"/>
      <c r="HGZ15" s="129"/>
      <c r="HHA15" s="129"/>
      <c r="HHB15" s="129"/>
      <c r="HHC15" s="129"/>
      <c r="HHD15" s="129"/>
      <c r="HHE15" s="129"/>
      <c r="HHF15" s="129"/>
      <c r="HHG15" s="129"/>
      <c r="HHH15" s="129"/>
      <c r="HHI15" s="129"/>
      <c r="HHJ15" s="129"/>
      <c r="HHK15" s="129"/>
      <c r="HHL15" s="129"/>
      <c r="HHM15" s="129"/>
      <c r="HHN15" s="129"/>
      <c r="HHO15" s="129"/>
      <c r="HHP15" s="129"/>
      <c r="HHQ15" s="129"/>
      <c r="HHR15" s="129"/>
      <c r="HHS15" s="129"/>
      <c r="HHT15" s="129"/>
      <c r="HHU15" s="129"/>
      <c r="HHV15" s="129"/>
      <c r="HHW15" s="129"/>
      <c r="HHX15" s="129"/>
      <c r="HHY15" s="129"/>
      <c r="HHZ15" s="129"/>
      <c r="HIA15" s="129"/>
      <c r="HIB15" s="129"/>
      <c r="HIC15" s="129"/>
      <c r="HID15" s="129"/>
      <c r="HIE15" s="129"/>
      <c r="HIF15" s="129"/>
      <c r="HIG15" s="129"/>
      <c r="HIH15" s="129"/>
      <c r="HII15" s="129"/>
      <c r="HIJ15" s="129"/>
      <c r="HIK15" s="129"/>
      <c r="HIL15" s="129"/>
      <c r="HIM15" s="129"/>
      <c r="HIN15" s="129"/>
      <c r="HIO15" s="129"/>
      <c r="HIP15" s="129"/>
      <c r="HIQ15" s="129"/>
      <c r="HIR15" s="129"/>
      <c r="HIS15" s="129"/>
      <c r="HIT15" s="129"/>
      <c r="HIU15" s="129"/>
      <c r="HIV15" s="129"/>
      <c r="HIW15" s="129"/>
      <c r="HIX15" s="129"/>
      <c r="HIY15" s="129"/>
      <c r="HIZ15" s="129"/>
      <c r="HJA15" s="129"/>
      <c r="HJB15" s="129"/>
      <c r="HJC15" s="129"/>
      <c r="HJD15" s="129"/>
      <c r="HJE15" s="129"/>
      <c r="HJF15" s="129"/>
      <c r="HJG15" s="129"/>
      <c r="HJH15" s="129"/>
      <c r="HJI15" s="129"/>
      <c r="HJJ15" s="129"/>
      <c r="HJK15" s="129"/>
      <c r="HJL15" s="129"/>
      <c r="HJM15" s="129"/>
      <c r="HJN15" s="129"/>
      <c r="HJO15" s="129"/>
      <c r="HJP15" s="129"/>
      <c r="HJQ15" s="129"/>
      <c r="HJR15" s="129"/>
      <c r="HJS15" s="129"/>
      <c r="HJT15" s="129"/>
      <c r="HJU15" s="129"/>
      <c r="HJV15" s="129"/>
      <c r="HJW15" s="129"/>
      <c r="HJX15" s="129"/>
      <c r="HJY15" s="129"/>
      <c r="HJZ15" s="129"/>
      <c r="HKA15" s="129"/>
      <c r="HKB15" s="129"/>
      <c r="HKC15" s="129"/>
      <c r="HKD15" s="129"/>
      <c r="HKE15" s="129"/>
      <c r="HKF15" s="129"/>
      <c r="HKG15" s="129"/>
      <c r="HKH15" s="129"/>
      <c r="HKI15" s="129"/>
      <c r="HKJ15" s="129"/>
      <c r="HKK15" s="129"/>
      <c r="HKL15" s="129"/>
      <c r="HKM15" s="129"/>
      <c r="HKN15" s="129"/>
      <c r="HKO15" s="129"/>
      <c r="HKP15" s="129"/>
      <c r="HKQ15" s="129"/>
      <c r="HKR15" s="129"/>
      <c r="HKS15" s="129"/>
      <c r="HKT15" s="129"/>
      <c r="HKU15" s="129"/>
      <c r="HKV15" s="129"/>
      <c r="HKW15" s="129"/>
      <c r="HKX15" s="129"/>
      <c r="HKY15" s="129"/>
      <c r="HKZ15" s="129"/>
      <c r="HLA15" s="129"/>
      <c r="HLB15" s="129"/>
      <c r="HLC15" s="129"/>
      <c r="HLD15" s="129"/>
      <c r="HLE15" s="129"/>
      <c r="HLF15" s="129"/>
      <c r="HLG15" s="129"/>
      <c r="HLH15" s="129"/>
      <c r="HLI15" s="129"/>
      <c r="HLJ15" s="129"/>
      <c r="HLK15" s="129"/>
      <c r="HLL15" s="129"/>
      <c r="HLM15" s="129"/>
      <c r="HLN15" s="129"/>
      <c r="HLO15" s="129"/>
      <c r="HLP15" s="129"/>
      <c r="HLQ15" s="129"/>
      <c r="HLR15" s="129"/>
      <c r="HLS15" s="129"/>
      <c r="HLT15" s="129"/>
      <c r="HLU15" s="129"/>
      <c r="HLV15" s="129"/>
      <c r="HLW15" s="129"/>
      <c r="HLX15" s="129"/>
      <c r="HLY15" s="129"/>
      <c r="HLZ15" s="129"/>
      <c r="HMA15" s="129"/>
      <c r="HMB15" s="129"/>
      <c r="HMC15" s="129"/>
      <c r="HMD15" s="129"/>
      <c r="HME15" s="129"/>
      <c r="HMF15" s="129"/>
      <c r="HMG15" s="129"/>
      <c r="HMH15" s="129"/>
      <c r="HMI15" s="129"/>
      <c r="HMJ15" s="129"/>
      <c r="HMK15" s="129"/>
      <c r="HML15" s="129"/>
      <c r="HMM15" s="129"/>
      <c r="HMN15" s="129"/>
      <c r="HMO15" s="129"/>
      <c r="HMP15" s="129"/>
      <c r="HMQ15" s="129"/>
      <c r="HMR15" s="129"/>
      <c r="HMS15" s="129"/>
      <c r="HMT15" s="129"/>
      <c r="HMU15" s="129"/>
      <c r="HMV15" s="129"/>
      <c r="HMW15" s="129"/>
      <c r="HMX15" s="129"/>
      <c r="HMY15" s="129"/>
      <c r="HMZ15" s="129"/>
      <c r="HNA15" s="129"/>
      <c r="HNB15" s="129"/>
      <c r="HNC15" s="129"/>
      <c r="HND15" s="129"/>
      <c r="HNE15" s="129"/>
      <c r="HNF15" s="129"/>
      <c r="HNG15" s="129"/>
      <c r="HNH15" s="129"/>
      <c r="HNI15" s="129"/>
      <c r="HNJ15" s="129"/>
      <c r="HNK15" s="129"/>
      <c r="HNL15" s="129"/>
      <c r="HNM15" s="129"/>
      <c r="HNN15" s="129"/>
      <c r="HNO15" s="129"/>
      <c r="HNP15" s="129"/>
      <c r="HNQ15" s="129"/>
      <c r="HNR15" s="129"/>
      <c r="HNS15" s="129"/>
      <c r="HNT15" s="129"/>
      <c r="HNU15" s="129"/>
      <c r="HNV15" s="129"/>
      <c r="HNW15" s="129"/>
      <c r="HNX15" s="129"/>
      <c r="HNY15" s="129"/>
      <c r="HNZ15" s="129"/>
      <c r="HOA15" s="129"/>
      <c r="HOB15" s="129"/>
      <c r="HOC15" s="129"/>
      <c r="HOD15" s="129"/>
      <c r="HOE15" s="129"/>
      <c r="HOF15" s="129"/>
      <c r="HOG15" s="129"/>
      <c r="HOH15" s="129"/>
      <c r="HOI15" s="129"/>
      <c r="HOJ15" s="129"/>
      <c r="HOK15" s="129"/>
      <c r="HOL15" s="129"/>
      <c r="HOM15" s="129"/>
      <c r="HON15" s="129"/>
      <c r="HOO15" s="129"/>
      <c r="HOP15" s="129"/>
      <c r="HOQ15" s="129"/>
      <c r="HOR15" s="129"/>
      <c r="HOS15" s="129"/>
      <c r="HOT15" s="129"/>
      <c r="HOU15" s="129"/>
      <c r="HOV15" s="129"/>
      <c r="HOW15" s="129"/>
      <c r="HOX15" s="129"/>
      <c r="HOY15" s="129"/>
      <c r="HOZ15" s="129"/>
      <c r="HPA15" s="129"/>
      <c r="HPB15" s="129"/>
      <c r="HPC15" s="129"/>
      <c r="HPD15" s="129"/>
      <c r="HPE15" s="129"/>
      <c r="HPF15" s="129"/>
      <c r="HPG15" s="129"/>
      <c r="HPH15" s="129"/>
      <c r="HPI15" s="129"/>
      <c r="HPJ15" s="129"/>
      <c r="HPK15" s="129"/>
      <c r="HPL15" s="129"/>
      <c r="HPM15" s="129"/>
      <c r="HPN15" s="129"/>
      <c r="HPO15" s="129"/>
      <c r="HPP15" s="129"/>
      <c r="HPQ15" s="129"/>
      <c r="HPR15" s="129"/>
      <c r="HPS15" s="129"/>
      <c r="HPT15" s="129"/>
      <c r="HPU15" s="129"/>
      <c r="HPV15" s="129"/>
      <c r="HPW15" s="129"/>
      <c r="HPX15" s="129"/>
      <c r="HPY15" s="129"/>
      <c r="HPZ15" s="129"/>
      <c r="HQA15" s="129"/>
      <c r="HQB15" s="129"/>
      <c r="HQC15" s="129"/>
      <c r="HQD15" s="129"/>
      <c r="HQE15" s="129"/>
      <c r="HQF15" s="129"/>
      <c r="HQG15" s="129"/>
      <c r="HQH15" s="129"/>
      <c r="HQI15" s="129"/>
      <c r="HQJ15" s="129"/>
      <c r="HQK15" s="129"/>
      <c r="HQL15" s="129"/>
      <c r="HQM15" s="129"/>
      <c r="HQN15" s="129"/>
      <c r="HQO15" s="129"/>
      <c r="HQP15" s="129"/>
      <c r="HQQ15" s="129"/>
      <c r="HQR15" s="129"/>
      <c r="HQS15" s="129"/>
      <c r="HQT15" s="129"/>
      <c r="HQU15" s="129"/>
      <c r="HQV15" s="129"/>
      <c r="HQW15" s="129"/>
      <c r="HQX15" s="129"/>
      <c r="HQY15" s="129"/>
      <c r="HQZ15" s="129"/>
      <c r="HRA15" s="129"/>
      <c r="HRB15" s="129"/>
      <c r="HRC15" s="129"/>
      <c r="HRD15" s="129"/>
      <c r="HRE15" s="129"/>
      <c r="HRF15" s="129"/>
      <c r="HRG15" s="129"/>
      <c r="HRH15" s="129"/>
      <c r="HRI15" s="129"/>
      <c r="HRJ15" s="129"/>
      <c r="HRK15" s="129"/>
      <c r="HRL15" s="129"/>
      <c r="HRM15" s="129"/>
      <c r="HRN15" s="129"/>
      <c r="HRO15" s="129"/>
      <c r="HRP15" s="129"/>
      <c r="HRQ15" s="129"/>
      <c r="HRR15" s="129"/>
      <c r="HRS15" s="129"/>
      <c r="HRT15" s="129"/>
      <c r="HRU15" s="129"/>
      <c r="HRV15" s="129"/>
      <c r="HRW15" s="129"/>
      <c r="HRX15" s="129"/>
      <c r="HRY15" s="129"/>
      <c r="HRZ15" s="129"/>
      <c r="HSA15" s="129"/>
      <c r="HSB15" s="129"/>
      <c r="HSC15" s="129"/>
      <c r="HSD15" s="129"/>
      <c r="HSE15" s="129"/>
      <c r="HSF15" s="129"/>
      <c r="HSG15" s="129"/>
      <c r="HSH15" s="129"/>
      <c r="HSI15" s="129"/>
      <c r="HSJ15" s="129"/>
      <c r="HSK15" s="129"/>
      <c r="HSL15" s="129"/>
      <c r="HSM15" s="129"/>
      <c r="HSN15" s="129"/>
      <c r="HSO15" s="129"/>
      <c r="HSP15" s="129"/>
      <c r="HSQ15" s="129"/>
      <c r="HSR15" s="129"/>
      <c r="HSS15" s="129"/>
      <c r="HST15" s="129"/>
      <c r="HSU15" s="129"/>
      <c r="HSV15" s="129"/>
      <c r="HSW15" s="129"/>
      <c r="HSX15" s="129"/>
      <c r="HSY15" s="129"/>
      <c r="HSZ15" s="129"/>
      <c r="HTA15" s="129"/>
      <c r="HTB15" s="129"/>
      <c r="HTC15" s="129"/>
      <c r="HTD15" s="129"/>
      <c r="HTE15" s="129"/>
      <c r="HTF15" s="129"/>
      <c r="HTG15" s="129"/>
      <c r="HTH15" s="129"/>
      <c r="HTI15" s="129"/>
      <c r="HTJ15" s="129"/>
      <c r="HTK15" s="129"/>
      <c r="HTL15" s="129"/>
      <c r="HTM15" s="129"/>
      <c r="HTN15" s="129"/>
      <c r="HTO15" s="129"/>
      <c r="HTP15" s="129"/>
      <c r="HTQ15" s="129"/>
      <c r="HTR15" s="129"/>
      <c r="HTS15" s="129"/>
      <c r="HTT15" s="129"/>
      <c r="HTU15" s="129"/>
      <c r="HTV15" s="129"/>
      <c r="HTW15" s="129"/>
      <c r="HTX15" s="129"/>
      <c r="HTY15" s="129"/>
      <c r="HTZ15" s="129"/>
      <c r="HUA15" s="129"/>
      <c r="HUB15" s="129"/>
      <c r="HUC15" s="129"/>
      <c r="HUD15" s="129"/>
      <c r="HUE15" s="129"/>
      <c r="HUF15" s="129"/>
      <c r="HUG15" s="129"/>
      <c r="HUH15" s="129"/>
      <c r="HUI15" s="129"/>
      <c r="HUJ15" s="129"/>
      <c r="HUK15" s="129"/>
      <c r="HUL15" s="129"/>
      <c r="HUM15" s="129"/>
      <c r="HUN15" s="129"/>
      <c r="HUO15" s="129"/>
      <c r="HUP15" s="129"/>
      <c r="HUQ15" s="129"/>
      <c r="HUR15" s="129"/>
      <c r="HUS15" s="129"/>
      <c r="HUT15" s="129"/>
      <c r="HUU15" s="129"/>
      <c r="HUV15" s="129"/>
      <c r="HUW15" s="129"/>
      <c r="HUX15" s="129"/>
      <c r="HUY15" s="129"/>
      <c r="HUZ15" s="129"/>
      <c r="HVA15" s="129"/>
      <c r="HVB15" s="129"/>
      <c r="HVC15" s="129"/>
      <c r="HVD15" s="129"/>
      <c r="HVE15" s="129"/>
      <c r="HVF15" s="129"/>
      <c r="HVG15" s="129"/>
      <c r="HVH15" s="129"/>
      <c r="HVI15" s="129"/>
      <c r="HVJ15" s="129"/>
      <c r="HVK15" s="129"/>
      <c r="HVL15" s="129"/>
      <c r="HVM15" s="129"/>
      <c r="HVN15" s="129"/>
      <c r="HVO15" s="129"/>
      <c r="HVP15" s="129"/>
      <c r="HVQ15" s="129"/>
      <c r="HVR15" s="129"/>
      <c r="HVS15" s="129"/>
      <c r="HVT15" s="129"/>
      <c r="HVU15" s="129"/>
      <c r="HVV15" s="129"/>
      <c r="HVW15" s="129"/>
      <c r="HVX15" s="129"/>
      <c r="HVY15" s="129"/>
      <c r="HVZ15" s="129"/>
      <c r="HWA15" s="129"/>
      <c r="HWB15" s="129"/>
      <c r="HWC15" s="129"/>
      <c r="HWD15" s="129"/>
      <c r="HWE15" s="129"/>
      <c r="HWF15" s="129"/>
      <c r="HWG15" s="129"/>
      <c r="HWH15" s="129"/>
      <c r="HWI15" s="129"/>
      <c r="HWJ15" s="129"/>
      <c r="HWK15" s="129"/>
      <c r="HWL15" s="129"/>
      <c r="HWM15" s="129"/>
      <c r="HWN15" s="129"/>
      <c r="HWO15" s="129"/>
      <c r="HWP15" s="129"/>
      <c r="HWQ15" s="129"/>
      <c r="HWR15" s="129"/>
      <c r="HWS15" s="129"/>
      <c r="HWT15" s="129"/>
      <c r="HWU15" s="129"/>
      <c r="HWV15" s="129"/>
      <c r="HWW15" s="129"/>
      <c r="HWX15" s="129"/>
      <c r="HWY15" s="129"/>
      <c r="HWZ15" s="129"/>
      <c r="HXA15" s="129"/>
      <c r="HXB15" s="129"/>
      <c r="HXC15" s="129"/>
      <c r="HXD15" s="129"/>
      <c r="HXE15" s="129"/>
      <c r="HXF15" s="129"/>
      <c r="HXG15" s="129"/>
      <c r="HXH15" s="129"/>
      <c r="HXI15" s="129"/>
      <c r="HXJ15" s="129"/>
      <c r="HXK15" s="129"/>
      <c r="HXL15" s="129"/>
      <c r="HXM15" s="129"/>
      <c r="HXN15" s="129"/>
      <c r="HXO15" s="129"/>
      <c r="HXP15" s="129"/>
      <c r="HXQ15" s="129"/>
      <c r="HXR15" s="129"/>
      <c r="HXS15" s="129"/>
      <c r="HXT15" s="129"/>
      <c r="HXU15" s="129"/>
      <c r="HXV15" s="129"/>
      <c r="HXW15" s="129"/>
      <c r="HXX15" s="129"/>
      <c r="HXY15" s="129"/>
      <c r="HXZ15" s="129"/>
      <c r="HYA15" s="129"/>
      <c r="HYB15" s="129"/>
      <c r="HYC15" s="129"/>
      <c r="HYD15" s="129"/>
      <c r="HYE15" s="129"/>
      <c r="HYF15" s="129"/>
      <c r="HYG15" s="129"/>
      <c r="HYH15" s="129"/>
      <c r="HYI15" s="129"/>
      <c r="HYJ15" s="129"/>
      <c r="HYK15" s="129"/>
      <c r="HYL15" s="129"/>
      <c r="HYM15" s="129"/>
      <c r="HYN15" s="129"/>
      <c r="HYO15" s="129"/>
      <c r="HYP15" s="129"/>
      <c r="HYQ15" s="129"/>
      <c r="HYR15" s="129"/>
      <c r="HYS15" s="129"/>
      <c r="HYT15" s="129"/>
      <c r="HYU15" s="129"/>
      <c r="HYV15" s="129"/>
      <c r="HYW15" s="129"/>
      <c r="HYX15" s="129"/>
      <c r="HYY15" s="129"/>
      <c r="HYZ15" s="129"/>
      <c r="HZA15" s="129"/>
      <c r="HZB15" s="129"/>
      <c r="HZC15" s="129"/>
      <c r="HZD15" s="129"/>
      <c r="HZE15" s="129"/>
      <c r="HZF15" s="129"/>
      <c r="HZG15" s="129"/>
      <c r="HZH15" s="129"/>
      <c r="HZI15" s="129"/>
      <c r="HZJ15" s="129"/>
      <c r="HZK15" s="129"/>
      <c r="HZL15" s="129"/>
      <c r="HZM15" s="129"/>
      <c r="HZN15" s="129"/>
      <c r="HZO15" s="129"/>
      <c r="HZP15" s="129"/>
      <c r="HZQ15" s="129"/>
      <c r="HZR15" s="129"/>
      <c r="HZS15" s="129"/>
      <c r="HZT15" s="129"/>
      <c r="HZU15" s="129"/>
      <c r="HZV15" s="129"/>
      <c r="HZW15" s="129"/>
      <c r="HZX15" s="129"/>
      <c r="HZY15" s="129"/>
      <c r="HZZ15" s="129"/>
      <c r="IAA15" s="129"/>
      <c r="IAB15" s="129"/>
      <c r="IAC15" s="129"/>
      <c r="IAD15" s="129"/>
      <c r="IAE15" s="129"/>
      <c r="IAF15" s="129"/>
      <c r="IAG15" s="129"/>
      <c r="IAH15" s="129"/>
      <c r="IAI15" s="129"/>
      <c r="IAJ15" s="129"/>
      <c r="IAK15" s="129"/>
      <c r="IAL15" s="129"/>
      <c r="IAM15" s="129"/>
      <c r="IAN15" s="129"/>
      <c r="IAO15" s="129"/>
      <c r="IAP15" s="129"/>
      <c r="IAQ15" s="129"/>
      <c r="IAR15" s="129"/>
      <c r="IAS15" s="129"/>
      <c r="IAT15" s="129"/>
      <c r="IAU15" s="129"/>
      <c r="IAV15" s="129"/>
      <c r="IAW15" s="129"/>
      <c r="IAX15" s="129"/>
      <c r="IAY15" s="129"/>
      <c r="IAZ15" s="129"/>
      <c r="IBA15" s="129"/>
      <c r="IBB15" s="129"/>
      <c r="IBC15" s="129"/>
      <c r="IBD15" s="129"/>
      <c r="IBE15" s="129"/>
      <c r="IBF15" s="129"/>
      <c r="IBG15" s="129"/>
      <c r="IBH15" s="129"/>
      <c r="IBI15" s="129"/>
      <c r="IBJ15" s="129"/>
      <c r="IBK15" s="129"/>
      <c r="IBL15" s="129"/>
      <c r="IBM15" s="129"/>
      <c r="IBN15" s="129"/>
      <c r="IBO15" s="129"/>
      <c r="IBP15" s="129"/>
      <c r="IBQ15" s="129"/>
      <c r="IBR15" s="129"/>
      <c r="IBS15" s="129"/>
      <c r="IBT15" s="129"/>
      <c r="IBU15" s="129"/>
      <c r="IBV15" s="129"/>
      <c r="IBW15" s="129"/>
      <c r="IBX15" s="129"/>
      <c r="IBY15" s="129"/>
      <c r="IBZ15" s="129"/>
      <c r="ICA15" s="129"/>
      <c r="ICB15" s="129"/>
      <c r="ICC15" s="129"/>
      <c r="ICD15" s="129"/>
      <c r="ICE15" s="129"/>
      <c r="ICF15" s="129"/>
      <c r="ICG15" s="129"/>
      <c r="ICH15" s="129"/>
      <c r="ICI15" s="129"/>
      <c r="ICJ15" s="129"/>
      <c r="ICK15" s="129"/>
      <c r="ICL15" s="129"/>
      <c r="ICM15" s="129"/>
      <c r="ICN15" s="129"/>
      <c r="ICO15" s="129"/>
      <c r="ICP15" s="129"/>
      <c r="ICQ15" s="129"/>
      <c r="ICR15" s="129"/>
      <c r="ICS15" s="129"/>
      <c r="ICT15" s="129"/>
      <c r="ICU15" s="129"/>
      <c r="ICV15" s="129"/>
      <c r="ICW15" s="129"/>
      <c r="ICX15" s="129"/>
      <c r="ICY15" s="129"/>
      <c r="ICZ15" s="129"/>
      <c r="IDA15" s="129"/>
      <c r="IDB15" s="129"/>
      <c r="IDC15" s="129"/>
      <c r="IDD15" s="129"/>
      <c r="IDE15" s="129"/>
      <c r="IDF15" s="129"/>
      <c r="IDG15" s="129"/>
      <c r="IDH15" s="129"/>
      <c r="IDI15" s="129"/>
      <c r="IDJ15" s="129"/>
      <c r="IDK15" s="129"/>
      <c r="IDL15" s="129"/>
      <c r="IDM15" s="129"/>
      <c r="IDN15" s="129"/>
      <c r="IDO15" s="129"/>
      <c r="IDP15" s="129"/>
      <c r="IDQ15" s="129"/>
      <c r="IDR15" s="129"/>
      <c r="IDS15" s="129"/>
      <c r="IDT15" s="129"/>
      <c r="IDU15" s="129"/>
      <c r="IDV15" s="129"/>
      <c r="IDW15" s="129"/>
      <c r="IDX15" s="129"/>
      <c r="IDY15" s="129"/>
      <c r="IDZ15" s="129"/>
      <c r="IEA15" s="129"/>
      <c r="IEB15" s="129"/>
      <c r="IEC15" s="129"/>
      <c r="IED15" s="129"/>
      <c r="IEE15" s="129"/>
      <c r="IEF15" s="129"/>
      <c r="IEG15" s="129"/>
      <c r="IEH15" s="129"/>
      <c r="IEI15" s="129"/>
      <c r="IEJ15" s="129"/>
      <c r="IEK15" s="129"/>
      <c r="IEL15" s="129"/>
      <c r="IEM15" s="129"/>
      <c r="IEN15" s="129"/>
      <c r="IEO15" s="129"/>
      <c r="IEP15" s="129"/>
      <c r="IEQ15" s="129"/>
      <c r="IER15" s="129"/>
      <c r="IES15" s="129"/>
      <c r="IET15" s="129"/>
      <c r="IEU15" s="129"/>
      <c r="IEV15" s="129"/>
      <c r="IEW15" s="129"/>
      <c r="IEX15" s="129"/>
      <c r="IEY15" s="129"/>
      <c r="IEZ15" s="129"/>
      <c r="IFA15" s="129"/>
      <c r="IFB15" s="129"/>
      <c r="IFC15" s="129"/>
      <c r="IFD15" s="129"/>
      <c r="IFE15" s="129"/>
      <c r="IFF15" s="129"/>
      <c r="IFG15" s="129"/>
      <c r="IFH15" s="129"/>
      <c r="IFI15" s="129"/>
      <c r="IFJ15" s="129"/>
      <c r="IFK15" s="129"/>
      <c r="IFL15" s="129"/>
      <c r="IFM15" s="129"/>
      <c r="IFN15" s="129"/>
      <c r="IFO15" s="129"/>
      <c r="IFP15" s="129"/>
      <c r="IFQ15" s="129"/>
      <c r="IFR15" s="129"/>
      <c r="IFS15" s="129"/>
      <c r="IFT15" s="129"/>
      <c r="IFU15" s="129"/>
      <c r="IFV15" s="129"/>
      <c r="IFW15" s="129"/>
      <c r="IFX15" s="129"/>
      <c r="IFY15" s="129"/>
      <c r="IFZ15" s="129"/>
      <c r="IGA15" s="129"/>
      <c r="IGB15" s="129"/>
      <c r="IGC15" s="129"/>
      <c r="IGD15" s="129"/>
      <c r="IGE15" s="129"/>
      <c r="IGF15" s="129"/>
      <c r="IGG15" s="129"/>
      <c r="IGH15" s="129"/>
      <c r="IGI15" s="129"/>
      <c r="IGJ15" s="129"/>
      <c r="IGK15" s="129"/>
      <c r="IGL15" s="129"/>
      <c r="IGM15" s="129"/>
      <c r="IGN15" s="129"/>
      <c r="IGO15" s="129"/>
      <c r="IGP15" s="129"/>
      <c r="IGQ15" s="129"/>
      <c r="IGR15" s="129"/>
      <c r="IGS15" s="129"/>
      <c r="IGT15" s="129"/>
      <c r="IGU15" s="129"/>
      <c r="IGV15" s="129"/>
      <c r="IGW15" s="129"/>
      <c r="IGX15" s="129"/>
      <c r="IGY15" s="129"/>
      <c r="IGZ15" s="129"/>
      <c r="IHA15" s="129"/>
      <c r="IHB15" s="129"/>
      <c r="IHC15" s="129"/>
      <c r="IHD15" s="129"/>
      <c r="IHE15" s="129"/>
      <c r="IHF15" s="129"/>
      <c r="IHG15" s="129"/>
      <c r="IHH15" s="129"/>
      <c r="IHI15" s="129"/>
      <c r="IHJ15" s="129"/>
      <c r="IHK15" s="129"/>
      <c r="IHL15" s="129"/>
      <c r="IHM15" s="129"/>
      <c r="IHN15" s="129"/>
      <c r="IHO15" s="129"/>
      <c r="IHP15" s="129"/>
      <c r="IHQ15" s="129"/>
      <c r="IHR15" s="129"/>
      <c r="IHS15" s="129"/>
      <c r="IHT15" s="129"/>
      <c r="IHU15" s="129"/>
      <c r="IHV15" s="129"/>
      <c r="IHW15" s="129"/>
      <c r="IHX15" s="129"/>
      <c r="IHY15" s="129"/>
      <c r="IHZ15" s="129"/>
      <c r="IIA15" s="129"/>
      <c r="IIB15" s="129"/>
      <c r="IIC15" s="129"/>
      <c r="IID15" s="129"/>
      <c r="IIE15" s="129"/>
      <c r="IIF15" s="129"/>
      <c r="IIG15" s="129"/>
      <c r="IIH15" s="129"/>
      <c r="III15" s="129"/>
      <c r="IIJ15" s="129"/>
      <c r="IIK15" s="129"/>
      <c r="IIL15" s="129"/>
      <c r="IIM15" s="129"/>
      <c r="IIN15" s="129"/>
      <c r="IIO15" s="129"/>
      <c r="IIP15" s="129"/>
      <c r="IIQ15" s="129"/>
      <c r="IIR15" s="129"/>
      <c r="IIS15" s="129"/>
      <c r="IIT15" s="129"/>
      <c r="IIU15" s="129"/>
      <c r="IIV15" s="129"/>
      <c r="IIW15" s="129"/>
      <c r="IIX15" s="129"/>
      <c r="IIY15" s="129"/>
      <c r="IIZ15" s="129"/>
      <c r="IJA15" s="129"/>
      <c r="IJB15" s="129"/>
      <c r="IJC15" s="129"/>
      <c r="IJD15" s="129"/>
      <c r="IJE15" s="129"/>
      <c r="IJF15" s="129"/>
      <c r="IJG15" s="129"/>
      <c r="IJH15" s="129"/>
      <c r="IJI15" s="129"/>
      <c r="IJJ15" s="129"/>
      <c r="IJK15" s="129"/>
      <c r="IJL15" s="129"/>
      <c r="IJM15" s="129"/>
      <c r="IJN15" s="129"/>
      <c r="IJO15" s="129"/>
      <c r="IJP15" s="129"/>
      <c r="IJQ15" s="129"/>
      <c r="IJR15" s="129"/>
      <c r="IJS15" s="129"/>
      <c r="IJT15" s="129"/>
      <c r="IJU15" s="129"/>
      <c r="IJV15" s="129"/>
      <c r="IJW15" s="129"/>
      <c r="IJX15" s="129"/>
      <c r="IJY15" s="129"/>
      <c r="IJZ15" s="129"/>
      <c r="IKA15" s="129"/>
      <c r="IKB15" s="129"/>
      <c r="IKC15" s="129"/>
      <c r="IKD15" s="129"/>
      <c r="IKE15" s="129"/>
      <c r="IKF15" s="129"/>
      <c r="IKG15" s="129"/>
      <c r="IKH15" s="129"/>
      <c r="IKI15" s="129"/>
      <c r="IKJ15" s="129"/>
      <c r="IKK15" s="129"/>
      <c r="IKL15" s="129"/>
      <c r="IKM15" s="129"/>
      <c r="IKN15" s="129"/>
      <c r="IKO15" s="129"/>
      <c r="IKP15" s="129"/>
      <c r="IKQ15" s="129"/>
      <c r="IKR15" s="129"/>
      <c r="IKS15" s="129"/>
      <c r="IKT15" s="129"/>
      <c r="IKU15" s="129"/>
      <c r="IKV15" s="129"/>
      <c r="IKW15" s="129"/>
      <c r="IKX15" s="129"/>
      <c r="IKY15" s="129"/>
      <c r="IKZ15" s="129"/>
      <c r="ILA15" s="129"/>
      <c r="ILB15" s="129"/>
      <c r="ILC15" s="129"/>
      <c r="ILD15" s="129"/>
      <c r="ILE15" s="129"/>
      <c r="ILF15" s="129"/>
      <c r="ILG15" s="129"/>
      <c r="ILH15" s="129"/>
      <c r="ILI15" s="129"/>
      <c r="ILJ15" s="129"/>
      <c r="ILK15" s="129"/>
      <c r="ILL15" s="129"/>
      <c r="ILM15" s="129"/>
      <c r="ILN15" s="129"/>
      <c r="ILO15" s="129"/>
      <c r="ILP15" s="129"/>
      <c r="ILQ15" s="129"/>
      <c r="ILR15" s="129"/>
      <c r="ILS15" s="129"/>
      <c r="ILT15" s="129"/>
      <c r="ILU15" s="129"/>
      <c r="ILV15" s="129"/>
      <c r="ILW15" s="129"/>
      <c r="ILX15" s="129"/>
      <c r="ILY15" s="129"/>
      <c r="ILZ15" s="129"/>
      <c r="IMA15" s="129"/>
      <c r="IMB15" s="129"/>
      <c r="IMC15" s="129"/>
      <c r="IMD15" s="129"/>
      <c r="IME15" s="129"/>
      <c r="IMF15" s="129"/>
      <c r="IMG15" s="129"/>
      <c r="IMH15" s="129"/>
      <c r="IMI15" s="129"/>
      <c r="IMJ15" s="129"/>
      <c r="IMK15" s="129"/>
      <c r="IML15" s="129"/>
      <c r="IMM15" s="129"/>
      <c r="IMN15" s="129"/>
      <c r="IMO15" s="129"/>
      <c r="IMP15" s="129"/>
      <c r="IMQ15" s="129"/>
      <c r="IMR15" s="129"/>
      <c r="IMS15" s="129"/>
      <c r="IMT15" s="129"/>
      <c r="IMU15" s="129"/>
      <c r="IMV15" s="129"/>
      <c r="IMW15" s="129"/>
      <c r="IMX15" s="129"/>
      <c r="IMY15" s="129"/>
      <c r="IMZ15" s="129"/>
      <c r="INA15" s="129"/>
      <c r="INB15" s="129"/>
      <c r="INC15" s="129"/>
      <c r="IND15" s="129"/>
      <c r="INE15" s="129"/>
      <c r="INF15" s="129"/>
      <c r="ING15" s="129"/>
      <c r="INH15" s="129"/>
      <c r="INI15" s="129"/>
      <c r="INJ15" s="129"/>
      <c r="INK15" s="129"/>
      <c r="INL15" s="129"/>
      <c r="INM15" s="129"/>
      <c r="INN15" s="129"/>
      <c r="INO15" s="129"/>
      <c r="INP15" s="129"/>
      <c r="INQ15" s="129"/>
      <c r="INR15" s="129"/>
      <c r="INS15" s="129"/>
      <c r="INT15" s="129"/>
      <c r="INU15" s="129"/>
      <c r="INV15" s="129"/>
      <c r="INW15" s="129"/>
      <c r="INX15" s="129"/>
      <c r="INY15" s="129"/>
      <c r="INZ15" s="129"/>
      <c r="IOA15" s="129"/>
      <c r="IOB15" s="129"/>
      <c r="IOC15" s="129"/>
      <c r="IOD15" s="129"/>
      <c r="IOE15" s="129"/>
      <c r="IOF15" s="129"/>
      <c r="IOG15" s="129"/>
      <c r="IOH15" s="129"/>
      <c r="IOI15" s="129"/>
      <c r="IOJ15" s="129"/>
      <c r="IOK15" s="129"/>
      <c r="IOL15" s="129"/>
      <c r="IOM15" s="129"/>
      <c r="ION15" s="129"/>
      <c r="IOO15" s="129"/>
      <c r="IOP15" s="129"/>
      <c r="IOQ15" s="129"/>
      <c r="IOR15" s="129"/>
      <c r="IOS15" s="129"/>
      <c r="IOT15" s="129"/>
      <c r="IOU15" s="129"/>
      <c r="IOV15" s="129"/>
      <c r="IOW15" s="129"/>
      <c r="IOX15" s="129"/>
      <c r="IOY15" s="129"/>
      <c r="IOZ15" s="129"/>
      <c r="IPA15" s="129"/>
      <c r="IPB15" s="129"/>
      <c r="IPC15" s="129"/>
      <c r="IPD15" s="129"/>
      <c r="IPE15" s="129"/>
      <c r="IPF15" s="129"/>
      <c r="IPG15" s="129"/>
      <c r="IPH15" s="129"/>
      <c r="IPI15" s="129"/>
      <c r="IPJ15" s="129"/>
      <c r="IPK15" s="129"/>
      <c r="IPL15" s="129"/>
      <c r="IPM15" s="129"/>
      <c r="IPN15" s="129"/>
      <c r="IPO15" s="129"/>
      <c r="IPP15" s="129"/>
      <c r="IPQ15" s="129"/>
      <c r="IPR15" s="129"/>
      <c r="IPS15" s="129"/>
      <c r="IPT15" s="129"/>
      <c r="IPU15" s="129"/>
      <c r="IPV15" s="129"/>
      <c r="IPW15" s="129"/>
      <c r="IPX15" s="129"/>
      <c r="IPY15" s="129"/>
      <c r="IPZ15" s="129"/>
      <c r="IQA15" s="129"/>
      <c r="IQB15" s="129"/>
      <c r="IQC15" s="129"/>
      <c r="IQD15" s="129"/>
      <c r="IQE15" s="129"/>
      <c r="IQF15" s="129"/>
      <c r="IQG15" s="129"/>
      <c r="IQH15" s="129"/>
      <c r="IQI15" s="129"/>
      <c r="IQJ15" s="129"/>
      <c r="IQK15" s="129"/>
      <c r="IQL15" s="129"/>
      <c r="IQM15" s="129"/>
      <c r="IQN15" s="129"/>
      <c r="IQO15" s="129"/>
      <c r="IQP15" s="129"/>
      <c r="IQQ15" s="129"/>
      <c r="IQR15" s="129"/>
      <c r="IQS15" s="129"/>
      <c r="IQT15" s="129"/>
      <c r="IQU15" s="129"/>
      <c r="IQV15" s="129"/>
      <c r="IQW15" s="129"/>
      <c r="IQX15" s="129"/>
      <c r="IQY15" s="129"/>
      <c r="IQZ15" s="129"/>
      <c r="IRA15" s="129"/>
      <c r="IRB15" s="129"/>
      <c r="IRC15" s="129"/>
      <c r="IRD15" s="129"/>
      <c r="IRE15" s="129"/>
      <c r="IRF15" s="129"/>
      <c r="IRG15" s="129"/>
      <c r="IRH15" s="129"/>
      <c r="IRI15" s="129"/>
      <c r="IRJ15" s="129"/>
      <c r="IRK15" s="129"/>
      <c r="IRL15" s="129"/>
      <c r="IRM15" s="129"/>
      <c r="IRN15" s="129"/>
      <c r="IRO15" s="129"/>
      <c r="IRP15" s="129"/>
      <c r="IRQ15" s="129"/>
      <c r="IRR15" s="129"/>
      <c r="IRS15" s="129"/>
      <c r="IRT15" s="129"/>
      <c r="IRU15" s="129"/>
      <c r="IRV15" s="129"/>
      <c r="IRW15" s="129"/>
      <c r="IRX15" s="129"/>
      <c r="IRY15" s="129"/>
      <c r="IRZ15" s="129"/>
      <c r="ISA15" s="129"/>
      <c r="ISB15" s="129"/>
      <c r="ISC15" s="129"/>
      <c r="ISD15" s="129"/>
      <c r="ISE15" s="129"/>
      <c r="ISF15" s="129"/>
      <c r="ISG15" s="129"/>
      <c r="ISH15" s="129"/>
      <c r="ISI15" s="129"/>
      <c r="ISJ15" s="129"/>
      <c r="ISK15" s="129"/>
      <c r="ISL15" s="129"/>
      <c r="ISM15" s="129"/>
      <c r="ISN15" s="129"/>
      <c r="ISO15" s="129"/>
      <c r="ISP15" s="129"/>
      <c r="ISQ15" s="129"/>
      <c r="ISR15" s="129"/>
      <c r="ISS15" s="129"/>
      <c r="IST15" s="129"/>
      <c r="ISU15" s="129"/>
      <c r="ISV15" s="129"/>
      <c r="ISW15" s="129"/>
      <c r="ISX15" s="129"/>
      <c r="ISY15" s="129"/>
      <c r="ISZ15" s="129"/>
      <c r="ITA15" s="129"/>
      <c r="ITB15" s="129"/>
      <c r="ITC15" s="129"/>
      <c r="ITD15" s="129"/>
      <c r="ITE15" s="129"/>
      <c r="ITF15" s="129"/>
      <c r="ITG15" s="129"/>
      <c r="ITH15" s="129"/>
      <c r="ITI15" s="129"/>
      <c r="ITJ15" s="129"/>
      <c r="ITK15" s="129"/>
      <c r="ITL15" s="129"/>
      <c r="ITM15" s="129"/>
      <c r="ITN15" s="129"/>
      <c r="ITO15" s="129"/>
      <c r="ITP15" s="129"/>
      <c r="ITQ15" s="129"/>
      <c r="ITR15" s="129"/>
      <c r="ITS15" s="129"/>
      <c r="ITT15" s="129"/>
      <c r="ITU15" s="129"/>
      <c r="ITV15" s="129"/>
      <c r="ITW15" s="129"/>
      <c r="ITX15" s="129"/>
      <c r="ITY15" s="129"/>
      <c r="ITZ15" s="129"/>
      <c r="IUA15" s="129"/>
      <c r="IUB15" s="129"/>
      <c r="IUC15" s="129"/>
      <c r="IUD15" s="129"/>
      <c r="IUE15" s="129"/>
      <c r="IUF15" s="129"/>
      <c r="IUG15" s="129"/>
      <c r="IUH15" s="129"/>
      <c r="IUI15" s="129"/>
      <c r="IUJ15" s="129"/>
      <c r="IUK15" s="129"/>
      <c r="IUL15" s="129"/>
      <c r="IUM15" s="129"/>
      <c r="IUN15" s="129"/>
      <c r="IUO15" s="129"/>
      <c r="IUP15" s="129"/>
      <c r="IUQ15" s="129"/>
      <c r="IUR15" s="129"/>
      <c r="IUS15" s="129"/>
      <c r="IUT15" s="129"/>
      <c r="IUU15" s="129"/>
      <c r="IUV15" s="129"/>
      <c r="IUW15" s="129"/>
      <c r="IUX15" s="129"/>
      <c r="IUY15" s="129"/>
      <c r="IUZ15" s="129"/>
      <c r="IVA15" s="129"/>
      <c r="IVB15" s="129"/>
      <c r="IVC15" s="129"/>
      <c r="IVD15" s="129"/>
      <c r="IVE15" s="129"/>
      <c r="IVF15" s="129"/>
      <c r="IVG15" s="129"/>
      <c r="IVH15" s="129"/>
      <c r="IVI15" s="129"/>
      <c r="IVJ15" s="129"/>
      <c r="IVK15" s="129"/>
      <c r="IVL15" s="129"/>
      <c r="IVM15" s="129"/>
      <c r="IVN15" s="129"/>
      <c r="IVO15" s="129"/>
      <c r="IVP15" s="129"/>
      <c r="IVQ15" s="129"/>
      <c r="IVR15" s="129"/>
      <c r="IVS15" s="129"/>
      <c r="IVT15" s="129"/>
      <c r="IVU15" s="129"/>
      <c r="IVV15" s="129"/>
      <c r="IVW15" s="129"/>
      <c r="IVX15" s="129"/>
      <c r="IVY15" s="129"/>
      <c r="IVZ15" s="129"/>
      <c r="IWA15" s="129"/>
      <c r="IWB15" s="129"/>
      <c r="IWC15" s="129"/>
      <c r="IWD15" s="129"/>
      <c r="IWE15" s="129"/>
      <c r="IWF15" s="129"/>
      <c r="IWG15" s="129"/>
      <c r="IWH15" s="129"/>
      <c r="IWI15" s="129"/>
      <c r="IWJ15" s="129"/>
      <c r="IWK15" s="129"/>
      <c r="IWL15" s="129"/>
      <c r="IWM15" s="129"/>
      <c r="IWN15" s="129"/>
      <c r="IWO15" s="129"/>
      <c r="IWP15" s="129"/>
      <c r="IWQ15" s="129"/>
      <c r="IWR15" s="129"/>
      <c r="IWS15" s="129"/>
      <c r="IWT15" s="129"/>
      <c r="IWU15" s="129"/>
      <c r="IWV15" s="129"/>
      <c r="IWW15" s="129"/>
      <c r="IWX15" s="129"/>
      <c r="IWY15" s="129"/>
      <c r="IWZ15" s="129"/>
      <c r="IXA15" s="129"/>
      <c r="IXB15" s="129"/>
      <c r="IXC15" s="129"/>
      <c r="IXD15" s="129"/>
      <c r="IXE15" s="129"/>
      <c r="IXF15" s="129"/>
      <c r="IXG15" s="129"/>
      <c r="IXH15" s="129"/>
      <c r="IXI15" s="129"/>
      <c r="IXJ15" s="129"/>
      <c r="IXK15" s="129"/>
      <c r="IXL15" s="129"/>
      <c r="IXM15" s="129"/>
      <c r="IXN15" s="129"/>
      <c r="IXO15" s="129"/>
      <c r="IXP15" s="129"/>
      <c r="IXQ15" s="129"/>
      <c r="IXR15" s="129"/>
      <c r="IXS15" s="129"/>
      <c r="IXT15" s="129"/>
      <c r="IXU15" s="129"/>
      <c r="IXV15" s="129"/>
      <c r="IXW15" s="129"/>
      <c r="IXX15" s="129"/>
      <c r="IXY15" s="129"/>
      <c r="IXZ15" s="129"/>
      <c r="IYA15" s="129"/>
      <c r="IYB15" s="129"/>
      <c r="IYC15" s="129"/>
      <c r="IYD15" s="129"/>
      <c r="IYE15" s="129"/>
      <c r="IYF15" s="129"/>
      <c r="IYG15" s="129"/>
      <c r="IYH15" s="129"/>
      <c r="IYI15" s="129"/>
      <c r="IYJ15" s="129"/>
      <c r="IYK15" s="129"/>
      <c r="IYL15" s="129"/>
      <c r="IYM15" s="129"/>
      <c r="IYN15" s="129"/>
      <c r="IYO15" s="129"/>
      <c r="IYP15" s="129"/>
      <c r="IYQ15" s="129"/>
      <c r="IYR15" s="129"/>
      <c r="IYS15" s="129"/>
      <c r="IYT15" s="129"/>
      <c r="IYU15" s="129"/>
      <c r="IYV15" s="129"/>
      <c r="IYW15" s="129"/>
      <c r="IYX15" s="129"/>
      <c r="IYY15" s="129"/>
      <c r="IYZ15" s="129"/>
      <c r="IZA15" s="129"/>
      <c r="IZB15" s="129"/>
      <c r="IZC15" s="129"/>
      <c r="IZD15" s="129"/>
      <c r="IZE15" s="129"/>
      <c r="IZF15" s="129"/>
      <c r="IZG15" s="129"/>
      <c r="IZH15" s="129"/>
      <c r="IZI15" s="129"/>
      <c r="IZJ15" s="129"/>
      <c r="IZK15" s="129"/>
      <c r="IZL15" s="129"/>
      <c r="IZM15" s="129"/>
      <c r="IZN15" s="129"/>
      <c r="IZO15" s="129"/>
      <c r="IZP15" s="129"/>
      <c r="IZQ15" s="129"/>
      <c r="IZR15" s="129"/>
      <c r="IZS15" s="129"/>
      <c r="IZT15" s="129"/>
      <c r="IZU15" s="129"/>
      <c r="IZV15" s="129"/>
      <c r="IZW15" s="129"/>
      <c r="IZX15" s="129"/>
      <c r="IZY15" s="129"/>
      <c r="IZZ15" s="129"/>
      <c r="JAA15" s="129"/>
      <c r="JAB15" s="129"/>
      <c r="JAC15" s="129"/>
      <c r="JAD15" s="129"/>
      <c r="JAE15" s="129"/>
      <c r="JAF15" s="129"/>
      <c r="JAG15" s="129"/>
      <c r="JAH15" s="129"/>
      <c r="JAI15" s="129"/>
      <c r="JAJ15" s="129"/>
      <c r="JAK15" s="129"/>
      <c r="JAL15" s="129"/>
      <c r="JAM15" s="129"/>
      <c r="JAN15" s="129"/>
      <c r="JAO15" s="129"/>
      <c r="JAP15" s="129"/>
      <c r="JAQ15" s="129"/>
      <c r="JAR15" s="129"/>
      <c r="JAS15" s="129"/>
      <c r="JAT15" s="129"/>
      <c r="JAU15" s="129"/>
      <c r="JAV15" s="129"/>
      <c r="JAW15" s="129"/>
      <c r="JAX15" s="129"/>
      <c r="JAY15" s="129"/>
      <c r="JAZ15" s="129"/>
      <c r="JBA15" s="129"/>
      <c r="JBB15" s="129"/>
      <c r="JBC15" s="129"/>
      <c r="JBD15" s="129"/>
      <c r="JBE15" s="129"/>
      <c r="JBF15" s="129"/>
      <c r="JBG15" s="129"/>
      <c r="JBH15" s="129"/>
      <c r="JBI15" s="129"/>
      <c r="JBJ15" s="129"/>
      <c r="JBK15" s="129"/>
      <c r="JBL15" s="129"/>
      <c r="JBM15" s="129"/>
      <c r="JBN15" s="129"/>
      <c r="JBO15" s="129"/>
      <c r="JBP15" s="129"/>
      <c r="JBQ15" s="129"/>
      <c r="JBR15" s="129"/>
      <c r="JBS15" s="129"/>
      <c r="JBT15" s="129"/>
      <c r="JBU15" s="129"/>
      <c r="JBV15" s="129"/>
      <c r="JBW15" s="129"/>
      <c r="JBX15" s="129"/>
      <c r="JBY15" s="129"/>
      <c r="JBZ15" s="129"/>
      <c r="JCA15" s="129"/>
      <c r="JCB15" s="129"/>
      <c r="JCC15" s="129"/>
      <c r="JCD15" s="129"/>
      <c r="JCE15" s="129"/>
      <c r="JCF15" s="129"/>
      <c r="JCG15" s="129"/>
      <c r="JCH15" s="129"/>
      <c r="JCI15" s="129"/>
      <c r="JCJ15" s="129"/>
      <c r="JCK15" s="129"/>
      <c r="JCL15" s="129"/>
      <c r="JCM15" s="129"/>
      <c r="JCN15" s="129"/>
      <c r="JCO15" s="129"/>
      <c r="JCP15" s="129"/>
      <c r="JCQ15" s="129"/>
      <c r="JCR15" s="129"/>
      <c r="JCS15" s="129"/>
      <c r="JCT15" s="129"/>
      <c r="JCU15" s="129"/>
      <c r="JCV15" s="129"/>
      <c r="JCW15" s="129"/>
      <c r="JCX15" s="129"/>
      <c r="JCY15" s="129"/>
      <c r="JCZ15" s="129"/>
      <c r="JDA15" s="129"/>
      <c r="JDB15" s="129"/>
      <c r="JDC15" s="129"/>
      <c r="JDD15" s="129"/>
      <c r="JDE15" s="129"/>
      <c r="JDF15" s="129"/>
      <c r="JDG15" s="129"/>
      <c r="JDH15" s="129"/>
      <c r="JDI15" s="129"/>
      <c r="JDJ15" s="129"/>
      <c r="JDK15" s="129"/>
      <c r="JDL15" s="129"/>
      <c r="JDM15" s="129"/>
      <c r="JDN15" s="129"/>
      <c r="JDO15" s="129"/>
      <c r="JDP15" s="129"/>
      <c r="JDQ15" s="129"/>
      <c r="JDR15" s="129"/>
      <c r="JDS15" s="129"/>
      <c r="JDT15" s="129"/>
      <c r="JDU15" s="129"/>
      <c r="JDV15" s="129"/>
      <c r="JDW15" s="129"/>
      <c r="JDX15" s="129"/>
      <c r="JDY15" s="129"/>
      <c r="JDZ15" s="129"/>
      <c r="JEA15" s="129"/>
      <c r="JEB15" s="129"/>
      <c r="JEC15" s="129"/>
      <c r="JED15" s="129"/>
      <c r="JEE15" s="129"/>
      <c r="JEF15" s="129"/>
      <c r="JEG15" s="129"/>
      <c r="JEH15" s="129"/>
      <c r="JEI15" s="129"/>
      <c r="JEJ15" s="129"/>
      <c r="JEK15" s="129"/>
      <c r="JEL15" s="129"/>
      <c r="JEM15" s="129"/>
      <c r="JEN15" s="129"/>
      <c r="JEO15" s="129"/>
      <c r="JEP15" s="129"/>
      <c r="JEQ15" s="129"/>
      <c r="JER15" s="129"/>
      <c r="JES15" s="129"/>
      <c r="JET15" s="129"/>
      <c r="JEU15" s="129"/>
      <c r="JEV15" s="129"/>
      <c r="JEW15" s="129"/>
      <c r="JEX15" s="129"/>
      <c r="JEY15" s="129"/>
      <c r="JEZ15" s="129"/>
      <c r="JFA15" s="129"/>
      <c r="JFB15" s="129"/>
      <c r="JFC15" s="129"/>
      <c r="JFD15" s="129"/>
      <c r="JFE15" s="129"/>
      <c r="JFF15" s="129"/>
      <c r="JFG15" s="129"/>
      <c r="JFH15" s="129"/>
      <c r="JFI15" s="129"/>
      <c r="JFJ15" s="129"/>
      <c r="JFK15" s="129"/>
      <c r="JFL15" s="129"/>
      <c r="JFM15" s="129"/>
      <c r="JFN15" s="129"/>
      <c r="JFO15" s="129"/>
      <c r="JFP15" s="129"/>
      <c r="JFQ15" s="129"/>
      <c r="JFR15" s="129"/>
      <c r="JFS15" s="129"/>
      <c r="JFT15" s="129"/>
      <c r="JFU15" s="129"/>
      <c r="JFV15" s="129"/>
      <c r="JFW15" s="129"/>
      <c r="JFX15" s="129"/>
      <c r="JFY15" s="129"/>
      <c r="JFZ15" s="129"/>
      <c r="JGA15" s="129"/>
      <c r="JGB15" s="129"/>
      <c r="JGC15" s="129"/>
      <c r="JGD15" s="129"/>
      <c r="JGE15" s="129"/>
      <c r="JGF15" s="129"/>
      <c r="JGG15" s="129"/>
      <c r="JGH15" s="129"/>
      <c r="JGI15" s="129"/>
      <c r="JGJ15" s="129"/>
      <c r="JGK15" s="129"/>
      <c r="JGL15" s="129"/>
      <c r="JGM15" s="129"/>
      <c r="JGN15" s="129"/>
      <c r="JGO15" s="129"/>
      <c r="JGP15" s="129"/>
      <c r="JGQ15" s="129"/>
      <c r="JGR15" s="129"/>
      <c r="JGS15" s="129"/>
      <c r="JGT15" s="129"/>
      <c r="JGU15" s="129"/>
      <c r="JGV15" s="129"/>
      <c r="JGW15" s="129"/>
      <c r="JGX15" s="129"/>
      <c r="JGY15" s="129"/>
      <c r="JGZ15" s="129"/>
      <c r="JHA15" s="129"/>
      <c r="JHB15" s="129"/>
      <c r="JHC15" s="129"/>
      <c r="JHD15" s="129"/>
      <c r="JHE15" s="129"/>
      <c r="JHF15" s="129"/>
      <c r="JHG15" s="129"/>
      <c r="JHH15" s="129"/>
      <c r="JHI15" s="129"/>
      <c r="JHJ15" s="129"/>
      <c r="JHK15" s="129"/>
      <c r="JHL15" s="129"/>
      <c r="JHM15" s="129"/>
      <c r="JHN15" s="129"/>
      <c r="JHO15" s="129"/>
      <c r="JHP15" s="129"/>
      <c r="JHQ15" s="129"/>
      <c r="JHR15" s="129"/>
      <c r="JHS15" s="129"/>
      <c r="JHT15" s="129"/>
      <c r="JHU15" s="129"/>
      <c r="JHV15" s="129"/>
      <c r="JHW15" s="129"/>
      <c r="JHX15" s="129"/>
      <c r="JHY15" s="129"/>
      <c r="JHZ15" s="129"/>
      <c r="JIA15" s="129"/>
      <c r="JIB15" s="129"/>
      <c r="JIC15" s="129"/>
      <c r="JID15" s="129"/>
      <c r="JIE15" s="129"/>
      <c r="JIF15" s="129"/>
      <c r="JIG15" s="129"/>
      <c r="JIH15" s="129"/>
      <c r="JII15" s="129"/>
      <c r="JIJ15" s="129"/>
      <c r="JIK15" s="129"/>
      <c r="JIL15" s="129"/>
      <c r="JIM15" s="129"/>
      <c r="JIN15" s="129"/>
      <c r="JIO15" s="129"/>
      <c r="JIP15" s="129"/>
      <c r="JIQ15" s="129"/>
      <c r="JIR15" s="129"/>
      <c r="JIS15" s="129"/>
      <c r="JIT15" s="129"/>
      <c r="JIU15" s="129"/>
      <c r="JIV15" s="129"/>
      <c r="JIW15" s="129"/>
      <c r="JIX15" s="129"/>
      <c r="JIY15" s="129"/>
      <c r="JIZ15" s="129"/>
      <c r="JJA15" s="129"/>
      <c r="JJB15" s="129"/>
      <c r="JJC15" s="129"/>
      <c r="JJD15" s="129"/>
      <c r="JJE15" s="129"/>
      <c r="JJF15" s="129"/>
      <c r="JJG15" s="129"/>
      <c r="JJH15" s="129"/>
      <c r="JJI15" s="129"/>
      <c r="JJJ15" s="129"/>
      <c r="JJK15" s="129"/>
      <c r="JJL15" s="129"/>
      <c r="JJM15" s="129"/>
      <c r="JJN15" s="129"/>
      <c r="JJO15" s="129"/>
      <c r="JJP15" s="129"/>
      <c r="JJQ15" s="129"/>
      <c r="JJR15" s="129"/>
      <c r="JJS15" s="129"/>
      <c r="JJT15" s="129"/>
      <c r="JJU15" s="129"/>
      <c r="JJV15" s="129"/>
      <c r="JJW15" s="129"/>
      <c r="JJX15" s="129"/>
      <c r="JJY15" s="129"/>
      <c r="JJZ15" s="129"/>
      <c r="JKA15" s="129"/>
      <c r="JKB15" s="129"/>
      <c r="JKC15" s="129"/>
      <c r="JKD15" s="129"/>
      <c r="JKE15" s="129"/>
      <c r="JKF15" s="129"/>
      <c r="JKG15" s="129"/>
      <c r="JKH15" s="129"/>
      <c r="JKI15" s="129"/>
      <c r="JKJ15" s="129"/>
      <c r="JKK15" s="129"/>
      <c r="JKL15" s="129"/>
      <c r="JKM15" s="129"/>
      <c r="JKN15" s="129"/>
      <c r="JKO15" s="129"/>
      <c r="JKP15" s="129"/>
      <c r="JKQ15" s="129"/>
      <c r="JKR15" s="129"/>
      <c r="JKS15" s="129"/>
      <c r="JKT15" s="129"/>
      <c r="JKU15" s="129"/>
      <c r="JKV15" s="129"/>
      <c r="JKW15" s="129"/>
      <c r="JKX15" s="129"/>
      <c r="JKY15" s="129"/>
      <c r="JKZ15" s="129"/>
      <c r="JLA15" s="129"/>
      <c r="JLB15" s="129"/>
      <c r="JLC15" s="129"/>
      <c r="JLD15" s="129"/>
      <c r="JLE15" s="129"/>
      <c r="JLF15" s="129"/>
      <c r="JLG15" s="129"/>
      <c r="JLH15" s="129"/>
      <c r="JLI15" s="129"/>
      <c r="JLJ15" s="129"/>
      <c r="JLK15" s="129"/>
      <c r="JLL15" s="129"/>
      <c r="JLM15" s="129"/>
      <c r="JLN15" s="129"/>
      <c r="JLO15" s="129"/>
      <c r="JLP15" s="129"/>
      <c r="JLQ15" s="129"/>
      <c r="JLR15" s="129"/>
      <c r="JLS15" s="129"/>
      <c r="JLT15" s="129"/>
      <c r="JLU15" s="129"/>
      <c r="JLV15" s="129"/>
      <c r="JLW15" s="129"/>
      <c r="JLX15" s="129"/>
      <c r="JLY15" s="129"/>
      <c r="JLZ15" s="129"/>
      <c r="JMA15" s="129"/>
      <c r="JMB15" s="129"/>
      <c r="JMC15" s="129"/>
      <c r="JMD15" s="129"/>
      <c r="JME15" s="129"/>
      <c r="JMF15" s="129"/>
      <c r="JMG15" s="129"/>
      <c r="JMH15" s="129"/>
      <c r="JMI15" s="129"/>
      <c r="JMJ15" s="129"/>
      <c r="JMK15" s="129"/>
      <c r="JML15" s="129"/>
      <c r="JMM15" s="129"/>
      <c r="JMN15" s="129"/>
      <c r="JMO15" s="129"/>
      <c r="JMP15" s="129"/>
      <c r="JMQ15" s="129"/>
      <c r="JMR15" s="129"/>
      <c r="JMS15" s="129"/>
      <c r="JMT15" s="129"/>
      <c r="JMU15" s="129"/>
      <c r="JMV15" s="129"/>
      <c r="JMW15" s="129"/>
      <c r="JMX15" s="129"/>
      <c r="JMY15" s="129"/>
      <c r="JMZ15" s="129"/>
      <c r="JNA15" s="129"/>
      <c r="JNB15" s="129"/>
      <c r="JNC15" s="129"/>
      <c r="JND15" s="129"/>
      <c r="JNE15" s="129"/>
      <c r="JNF15" s="129"/>
      <c r="JNG15" s="129"/>
      <c r="JNH15" s="129"/>
      <c r="JNI15" s="129"/>
      <c r="JNJ15" s="129"/>
      <c r="JNK15" s="129"/>
      <c r="JNL15" s="129"/>
      <c r="JNM15" s="129"/>
      <c r="JNN15" s="129"/>
      <c r="JNO15" s="129"/>
      <c r="JNP15" s="129"/>
      <c r="JNQ15" s="129"/>
      <c r="JNR15" s="129"/>
      <c r="JNS15" s="129"/>
      <c r="JNT15" s="129"/>
      <c r="JNU15" s="129"/>
      <c r="JNV15" s="129"/>
      <c r="JNW15" s="129"/>
      <c r="JNX15" s="129"/>
      <c r="JNY15" s="129"/>
      <c r="JNZ15" s="129"/>
      <c r="JOA15" s="129"/>
      <c r="JOB15" s="129"/>
      <c r="JOC15" s="129"/>
      <c r="JOD15" s="129"/>
      <c r="JOE15" s="129"/>
      <c r="JOF15" s="129"/>
      <c r="JOG15" s="129"/>
      <c r="JOH15" s="129"/>
      <c r="JOI15" s="129"/>
      <c r="JOJ15" s="129"/>
      <c r="JOK15" s="129"/>
      <c r="JOL15" s="129"/>
      <c r="JOM15" s="129"/>
      <c r="JON15" s="129"/>
      <c r="JOO15" s="129"/>
      <c r="JOP15" s="129"/>
      <c r="JOQ15" s="129"/>
      <c r="JOR15" s="129"/>
      <c r="JOS15" s="129"/>
      <c r="JOT15" s="129"/>
      <c r="JOU15" s="129"/>
      <c r="JOV15" s="129"/>
      <c r="JOW15" s="129"/>
      <c r="JOX15" s="129"/>
      <c r="JOY15" s="129"/>
      <c r="JOZ15" s="129"/>
      <c r="JPA15" s="129"/>
      <c r="JPB15" s="129"/>
      <c r="JPC15" s="129"/>
      <c r="JPD15" s="129"/>
      <c r="JPE15" s="129"/>
      <c r="JPF15" s="129"/>
      <c r="JPG15" s="129"/>
      <c r="JPH15" s="129"/>
      <c r="JPI15" s="129"/>
      <c r="JPJ15" s="129"/>
      <c r="JPK15" s="129"/>
      <c r="JPL15" s="129"/>
      <c r="JPM15" s="129"/>
      <c r="JPN15" s="129"/>
      <c r="JPO15" s="129"/>
      <c r="JPP15" s="129"/>
      <c r="JPQ15" s="129"/>
      <c r="JPR15" s="129"/>
      <c r="JPS15" s="129"/>
      <c r="JPT15" s="129"/>
      <c r="JPU15" s="129"/>
      <c r="JPV15" s="129"/>
      <c r="JPW15" s="129"/>
      <c r="JPX15" s="129"/>
      <c r="JPY15" s="129"/>
      <c r="JPZ15" s="129"/>
      <c r="JQA15" s="129"/>
      <c r="JQB15" s="129"/>
      <c r="JQC15" s="129"/>
      <c r="JQD15" s="129"/>
      <c r="JQE15" s="129"/>
      <c r="JQF15" s="129"/>
      <c r="JQG15" s="129"/>
      <c r="JQH15" s="129"/>
      <c r="JQI15" s="129"/>
      <c r="JQJ15" s="129"/>
      <c r="JQK15" s="129"/>
      <c r="JQL15" s="129"/>
      <c r="JQM15" s="129"/>
      <c r="JQN15" s="129"/>
      <c r="JQO15" s="129"/>
      <c r="JQP15" s="129"/>
      <c r="JQQ15" s="129"/>
      <c r="JQR15" s="129"/>
      <c r="JQS15" s="129"/>
      <c r="JQT15" s="129"/>
      <c r="JQU15" s="129"/>
      <c r="JQV15" s="129"/>
      <c r="JQW15" s="129"/>
      <c r="JQX15" s="129"/>
      <c r="JQY15" s="129"/>
      <c r="JQZ15" s="129"/>
      <c r="JRA15" s="129"/>
      <c r="JRB15" s="129"/>
      <c r="JRC15" s="129"/>
      <c r="JRD15" s="129"/>
      <c r="JRE15" s="129"/>
      <c r="JRF15" s="129"/>
      <c r="JRG15" s="129"/>
      <c r="JRH15" s="129"/>
      <c r="JRI15" s="129"/>
      <c r="JRJ15" s="129"/>
      <c r="JRK15" s="129"/>
      <c r="JRL15" s="129"/>
      <c r="JRM15" s="129"/>
      <c r="JRN15" s="129"/>
      <c r="JRO15" s="129"/>
      <c r="JRP15" s="129"/>
      <c r="JRQ15" s="129"/>
      <c r="JRR15" s="129"/>
      <c r="JRS15" s="129"/>
      <c r="JRT15" s="129"/>
      <c r="JRU15" s="129"/>
      <c r="JRV15" s="129"/>
      <c r="JRW15" s="129"/>
      <c r="JRX15" s="129"/>
      <c r="JRY15" s="129"/>
      <c r="JRZ15" s="129"/>
      <c r="JSA15" s="129"/>
      <c r="JSB15" s="129"/>
      <c r="JSC15" s="129"/>
      <c r="JSD15" s="129"/>
      <c r="JSE15" s="129"/>
      <c r="JSF15" s="129"/>
      <c r="JSG15" s="129"/>
      <c r="JSH15" s="129"/>
      <c r="JSI15" s="129"/>
      <c r="JSJ15" s="129"/>
      <c r="JSK15" s="129"/>
      <c r="JSL15" s="129"/>
      <c r="JSM15" s="129"/>
      <c r="JSN15" s="129"/>
      <c r="JSO15" s="129"/>
      <c r="JSP15" s="129"/>
      <c r="JSQ15" s="129"/>
      <c r="JSR15" s="129"/>
      <c r="JSS15" s="129"/>
      <c r="JST15" s="129"/>
      <c r="JSU15" s="129"/>
      <c r="JSV15" s="129"/>
      <c r="JSW15" s="129"/>
      <c r="JSX15" s="129"/>
      <c r="JSY15" s="129"/>
      <c r="JSZ15" s="129"/>
      <c r="JTA15" s="129"/>
      <c r="JTB15" s="129"/>
      <c r="JTC15" s="129"/>
      <c r="JTD15" s="129"/>
      <c r="JTE15" s="129"/>
      <c r="JTF15" s="129"/>
      <c r="JTG15" s="129"/>
      <c r="JTH15" s="129"/>
      <c r="JTI15" s="129"/>
      <c r="JTJ15" s="129"/>
      <c r="JTK15" s="129"/>
      <c r="JTL15" s="129"/>
      <c r="JTM15" s="129"/>
      <c r="JTN15" s="129"/>
      <c r="JTO15" s="129"/>
      <c r="JTP15" s="129"/>
      <c r="JTQ15" s="129"/>
      <c r="JTR15" s="129"/>
      <c r="JTS15" s="129"/>
      <c r="JTT15" s="129"/>
      <c r="JTU15" s="129"/>
      <c r="JTV15" s="129"/>
      <c r="JTW15" s="129"/>
      <c r="JTX15" s="129"/>
      <c r="JTY15" s="129"/>
      <c r="JTZ15" s="129"/>
      <c r="JUA15" s="129"/>
      <c r="JUB15" s="129"/>
      <c r="JUC15" s="129"/>
      <c r="JUD15" s="129"/>
      <c r="JUE15" s="129"/>
      <c r="JUF15" s="129"/>
      <c r="JUG15" s="129"/>
      <c r="JUH15" s="129"/>
      <c r="JUI15" s="129"/>
      <c r="JUJ15" s="129"/>
      <c r="JUK15" s="129"/>
      <c r="JUL15" s="129"/>
      <c r="JUM15" s="129"/>
      <c r="JUN15" s="129"/>
      <c r="JUO15" s="129"/>
      <c r="JUP15" s="129"/>
      <c r="JUQ15" s="129"/>
      <c r="JUR15" s="129"/>
      <c r="JUS15" s="129"/>
      <c r="JUT15" s="129"/>
      <c r="JUU15" s="129"/>
      <c r="JUV15" s="129"/>
      <c r="JUW15" s="129"/>
      <c r="JUX15" s="129"/>
      <c r="JUY15" s="129"/>
      <c r="JUZ15" s="129"/>
      <c r="JVA15" s="129"/>
      <c r="JVB15" s="129"/>
      <c r="JVC15" s="129"/>
      <c r="JVD15" s="129"/>
      <c r="JVE15" s="129"/>
      <c r="JVF15" s="129"/>
      <c r="JVG15" s="129"/>
      <c r="JVH15" s="129"/>
      <c r="JVI15" s="129"/>
      <c r="JVJ15" s="129"/>
      <c r="JVK15" s="129"/>
      <c r="JVL15" s="129"/>
      <c r="JVM15" s="129"/>
      <c r="JVN15" s="129"/>
      <c r="JVO15" s="129"/>
      <c r="JVP15" s="129"/>
      <c r="JVQ15" s="129"/>
      <c r="JVR15" s="129"/>
      <c r="JVS15" s="129"/>
      <c r="JVT15" s="129"/>
      <c r="JVU15" s="129"/>
      <c r="JVV15" s="129"/>
      <c r="JVW15" s="129"/>
      <c r="JVX15" s="129"/>
      <c r="JVY15" s="129"/>
      <c r="JVZ15" s="129"/>
      <c r="JWA15" s="129"/>
      <c r="JWB15" s="129"/>
      <c r="JWC15" s="129"/>
      <c r="JWD15" s="129"/>
      <c r="JWE15" s="129"/>
      <c r="JWF15" s="129"/>
      <c r="JWG15" s="129"/>
      <c r="JWH15" s="129"/>
      <c r="JWI15" s="129"/>
      <c r="JWJ15" s="129"/>
      <c r="JWK15" s="129"/>
      <c r="JWL15" s="129"/>
      <c r="JWM15" s="129"/>
      <c r="JWN15" s="129"/>
      <c r="JWO15" s="129"/>
      <c r="JWP15" s="129"/>
      <c r="JWQ15" s="129"/>
      <c r="JWR15" s="129"/>
      <c r="JWS15" s="129"/>
      <c r="JWT15" s="129"/>
      <c r="JWU15" s="129"/>
      <c r="JWV15" s="129"/>
      <c r="JWW15" s="129"/>
      <c r="JWX15" s="129"/>
      <c r="JWY15" s="129"/>
      <c r="JWZ15" s="129"/>
      <c r="JXA15" s="129"/>
      <c r="JXB15" s="129"/>
      <c r="JXC15" s="129"/>
      <c r="JXD15" s="129"/>
      <c r="JXE15" s="129"/>
      <c r="JXF15" s="129"/>
      <c r="JXG15" s="129"/>
      <c r="JXH15" s="129"/>
      <c r="JXI15" s="129"/>
      <c r="JXJ15" s="129"/>
      <c r="JXK15" s="129"/>
      <c r="JXL15" s="129"/>
      <c r="JXM15" s="129"/>
      <c r="JXN15" s="129"/>
      <c r="JXO15" s="129"/>
      <c r="JXP15" s="129"/>
      <c r="JXQ15" s="129"/>
      <c r="JXR15" s="129"/>
      <c r="JXS15" s="129"/>
      <c r="JXT15" s="129"/>
      <c r="JXU15" s="129"/>
      <c r="JXV15" s="129"/>
      <c r="JXW15" s="129"/>
      <c r="JXX15" s="129"/>
      <c r="JXY15" s="129"/>
      <c r="JXZ15" s="129"/>
      <c r="JYA15" s="129"/>
      <c r="JYB15" s="129"/>
      <c r="JYC15" s="129"/>
      <c r="JYD15" s="129"/>
      <c r="JYE15" s="129"/>
      <c r="JYF15" s="129"/>
      <c r="JYG15" s="129"/>
      <c r="JYH15" s="129"/>
      <c r="JYI15" s="129"/>
      <c r="JYJ15" s="129"/>
      <c r="JYK15" s="129"/>
      <c r="JYL15" s="129"/>
      <c r="JYM15" s="129"/>
      <c r="JYN15" s="129"/>
      <c r="JYO15" s="129"/>
      <c r="JYP15" s="129"/>
      <c r="JYQ15" s="129"/>
      <c r="JYR15" s="129"/>
      <c r="JYS15" s="129"/>
      <c r="JYT15" s="129"/>
      <c r="JYU15" s="129"/>
      <c r="JYV15" s="129"/>
      <c r="JYW15" s="129"/>
      <c r="JYX15" s="129"/>
      <c r="JYY15" s="129"/>
      <c r="JYZ15" s="129"/>
      <c r="JZA15" s="129"/>
      <c r="JZB15" s="129"/>
      <c r="JZC15" s="129"/>
      <c r="JZD15" s="129"/>
      <c r="JZE15" s="129"/>
      <c r="JZF15" s="129"/>
      <c r="JZG15" s="129"/>
      <c r="JZH15" s="129"/>
      <c r="JZI15" s="129"/>
      <c r="JZJ15" s="129"/>
      <c r="JZK15" s="129"/>
      <c r="JZL15" s="129"/>
      <c r="JZM15" s="129"/>
      <c r="JZN15" s="129"/>
      <c r="JZO15" s="129"/>
      <c r="JZP15" s="129"/>
      <c r="JZQ15" s="129"/>
      <c r="JZR15" s="129"/>
      <c r="JZS15" s="129"/>
      <c r="JZT15" s="129"/>
      <c r="JZU15" s="129"/>
      <c r="JZV15" s="129"/>
      <c r="JZW15" s="129"/>
      <c r="JZX15" s="129"/>
      <c r="JZY15" s="129"/>
      <c r="JZZ15" s="129"/>
      <c r="KAA15" s="129"/>
      <c r="KAB15" s="129"/>
      <c r="KAC15" s="129"/>
      <c r="KAD15" s="129"/>
      <c r="KAE15" s="129"/>
      <c r="KAF15" s="129"/>
      <c r="KAG15" s="129"/>
      <c r="KAH15" s="129"/>
      <c r="KAI15" s="129"/>
      <c r="KAJ15" s="129"/>
      <c r="KAK15" s="129"/>
      <c r="KAL15" s="129"/>
      <c r="KAM15" s="129"/>
      <c r="KAN15" s="129"/>
      <c r="KAO15" s="129"/>
      <c r="KAP15" s="129"/>
      <c r="KAQ15" s="129"/>
      <c r="KAR15" s="129"/>
      <c r="KAS15" s="129"/>
      <c r="KAT15" s="129"/>
      <c r="KAU15" s="129"/>
      <c r="KAV15" s="129"/>
      <c r="KAW15" s="129"/>
      <c r="KAX15" s="129"/>
      <c r="KAY15" s="129"/>
      <c r="KAZ15" s="129"/>
      <c r="KBA15" s="129"/>
      <c r="KBB15" s="129"/>
      <c r="KBC15" s="129"/>
      <c r="KBD15" s="129"/>
      <c r="KBE15" s="129"/>
      <c r="KBF15" s="129"/>
      <c r="KBG15" s="129"/>
      <c r="KBH15" s="129"/>
      <c r="KBI15" s="129"/>
      <c r="KBJ15" s="129"/>
      <c r="KBK15" s="129"/>
      <c r="KBL15" s="129"/>
      <c r="KBM15" s="129"/>
      <c r="KBN15" s="129"/>
      <c r="KBO15" s="129"/>
      <c r="KBP15" s="129"/>
      <c r="KBQ15" s="129"/>
      <c r="KBR15" s="129"/>
      <c r="KBS15" s="129"/>
      <c r="KBT15" s="129"/>
      <c r="KBU15" s="129"/>
      <c r="KBV15" s="129"/>
      <c r="KBW15" s="129"/>
      <c r="KBX15" s="129"/>
      <c r="KBY15" s="129"/>
      <c r="KBZ15" s="129"/>
      <c r="KCA15" s="129"/>
      <c r="KCB15" s="129"/>
      <c r="KCC15" s="129"/>
      <c r="KCD15" s="129"/>
      <c r="KCE15" s="129"/>
      <c r="KCF15" s="129"/>
      <c r="KCG15" s="129"/>
      <c r="KCH15" s="129"/>
      <c r="KCI15" s="129"/>
      <c r="KCJ15" s="129"/>
      <c r="KCK15" s="129"/>
      <c r="KCL15" s="129"/>
      <c r="KCM15" s="129"/>
      <c r="KCN15" s="129"/>
      <c r="KCO15" s="129"/>
      <c r="KCP15" s="129"/>
      <c r="KCQ15" s="129"/>
      <c r="KCR15" s="129"/>
      <c r="KCS15" s="129"/>
      <c r="KCT15" s="129"/>
      <c r="KCU15" s="129"/>
      <c r="KCV15" s="129"/>
      <c r="KCW15" s="129"/>
      <c r="KCX15" s="129"/>
      <c r="KCY15" s="129"/>
      <c r="KCZ15" s="129"/>
      <c r="KDA15" s="129"/>
      <c r="KDB15" s="129"/>
      <c r="KDC15" s="129"/>
      <c r="KDD15" s="129"/>
      <c r="KDE15" s="129"/>
      <c r="KDF15" s="129"/>
      <c r="KDG15" s="129"/>
      <c r="KDH15" s="129"/>
      <c r="KDI15" s="129"/>
      <c r="KDJ15" s="129"/>
      <c r="KDK15" s="129"/>
      <c r="KDL15" s="129"/>
      <c r="KDM15" s="129"/>
      <c r="KDN15" s="129"/>
      <c r="KDO15" s="129"/>
      <c r="KDP15" s="129"/>
      <c r="KDQ15" s="129"/>
      <c r="KDR15" s="129"/>
      <c r="KDS15" s="129"/>
      <c r="KDT15" s="129"/>
      <c r="KDU15" s="129"/>
      <c r="KDV15" s="129"/>
      <c r="KDW15" s="129"/>
      <c r="KDX15" s="129"/>
      <c r="KDY15" s="129"/>
      <c r="KDZ15" s="129"/>
      <c r="KEA15" s="129"/>
      <c r="KEB15" s="129"/>
      <c r="KEC15" s="129"/>
      <c r="KED15" s="129"/>
      <c r="KEE15" s="129"/>
      <c r="KEF15" s="129"/>
      <c r="KEG15" s="129"/>
      <c r="KEH15" s="129"/>
      <c r="KEI15" s="129"/>
      <c r="KEJ15" s="129"/>
      <c r="KEK15" s="129"/>
      <c r="KEL15" s="129"/>
      <c r="KEM15" s="129"/>
      <c r="KEN15" s="129"/>
      <c r="KEO15" s="129"/>
      <c r="KEP15" s="129"/>
      <c r="KEQ15" s="129"/>
      <c r="KER15" s="129"/>
      <c r="KES15" s="129"/>
      <c r="KET15" s="129"/>
      <c r="KEU15" s="129"/>
      <c r="KEV15" s="129"/>
      <c r="KEW15" s="129"/>
      <c r="KEX15" s="129"/>
      <c r="KEY15" s="129"/>
      <c r="KEZ15" s="129"/>
      <c r="KFA15" s="129"/>
      <c r="KFB15" s="129"/>
      <c r="KFC15" s="129"/>
      <c r="KFD15" s="129"/>
      <c r="KFE15" s="129"/>
      <c r="KFF15" s="129"/>
      <c r="KFG15" s="129"/>
      <c r="KFH15" s="129"/>
      <c r="KFI15" s="129"/>
      <c r="KFJ15" s="129"/>
      <c r="KFK15" s="129"/>
      <c r="KFL15" s="129"/>
      <c r="KFM15" s="129"/>
      <c r="KFN15" s="129"/>
      <c r="KFO15" s="129"/>
      <c r="KFP15" s="129"/>
      <c r="KFQ15" s="129"/>
      <c r="KFR15" s="129"/>
      <c r="KFS15" s="129"/>
      <c r="KFT15" s="129"/>
      <c r="KFU15" s="129"/>
      <c r="KFV15" s="129"/>
      <c r="KFW15" s="129"/>
      <c r="KFX15" s="129"/>
      <c r="KFY15" s="129"/>
      <c r="KFZ15" s="129"/>
      <c r="KGA15" s="129"/>
      <c r="KGB15" s="129"/>
      <c r="KGC15" s="129"/>
      <c r="KGD15" s="129"/>
      <c r="KGE15" s="129"/>
      <c r="KGF15" s="129"/>
      <c r="KGG15" s="129"/>
      <c r="KGH15" s="129"/>
      <c r="KGI15" s="129"/>
      <c r="KGJ15" s="129"/>
      <c r="KGK15" s="129"/>
      <c r="KGL15" s="129"/>
      <c r="KGM15" s="129"/>
      <c r="KGN15" s="129"/>
      <c r="KGO15" s="129"/>
      <c r="KGP15" s="129"/>
      <c r="KGQ15" s="129"/>
      <c r="KGR15" s="129"/>
      <c r="KGS15" s="129"/>
      <c r="KGT15" s="129"/>
      <c r="KGU15" s="129"/>
      <c r="KGV15" s="129"/>
      <c r="KGW15" s="129"/>
      <c r="KGX15" s="129"/>
      <c r="KGY15" s="129"/>
      <c r="KGZ15" s="129"/>
      <c r="KHA15" s="129"/>
      <c r="KHB15" s="129"/>
      <c r="KHC15" s="129"/>
      <c r="KHD15" s="129"/>
      <c r="KHE15" s="129"/>
      <c r="KHF15" s="129"/>
      <c r="KHG15" s="129"/>
      <c r="KHH15" s="129"/>
      <c r="KHI15" s="129"/>
      <c r="KHJ15" s="129"/>
      <c r="KHK15" s="129"/>
      <c r="KHL15" s="129"/>
      <c r="KHM15" s="129"/>
      <c r="KHN15" s="129"/>
      <c r="KHO15" s="129"/>
      <c r="KHP15" s="129"/>
      <c r="KHQ15" s="129"/>
      <c r="KHR15" s="129"/>
      <c r="KHS15" s="129"/>
      <c r="KHT15" s="129"/>
      <c r="KHU15" s="129"/>
      <c r="KHV15" s="129"/>
      <c r="KHW15" s="129"/>
      <c r="KHX15" s="129"/>
      <c r="KHY15" s="129"/>
      <c r="KHZ15" s="129"/>
      <c r="KIA15" s="129"/>
      <c r="KIB15" s="129"/>
      <c r="KIC15" s="129"/>
      <c r="KID15" s="129"/>
      <c r="KIE15" s="129"/>
      <c r="KIF15" s="129"/>
      <c r="KIG15" s="129"/>
      <c r="KIH15" s="129"/>
      <c r="KII15" s="129"/>
      <c r="KIJ15" s="129"/>
      <c r="KIK15" s="129"/>
      <c r="KIL15" s="129"/>
      <c r="KIM15" s="129"/>
      <c r="KIN15" s="129"/>
      <c r="KIO15" s="129"/>
      <c r="KIP15" s="129"/>
      <c r="KIQ15" s="129"/>
      <c r="KIR15" s="129"/>
      <c r="KIS15" s="129"/>
      <c r="KIT15" s="129"/>
      <c r="KIU15" s="129"/>
      <c r="KIV15" s="129"/>
      <c r="KIW15" s="129"/>
      <c r="KIX15" s="129"/>
      <c r="KIY15" s="129"/>
      <c r="KIZ15" s="129"/>
      <c r="KJA15" s="129"/>
      <c r="KJB15" s="129"/>
      <c r="KJC15" s="129"/>
      <c r="KJD15" s="129"/>
      <c r="KJE15" s="129"/>
      <c r="KJF15" s="129"/>
      <c r="KJG15" s="129"/>
      <c r="KJH15" s="129"/>
      <c r="KJI15" s="129"/>
      <c r="KJJ15" s="129"/>
      <c r="KJK15" s="129"/>
      <c r="KJL15" s="129"/>
      <c r="KJM15" s="129"/>
      <c r="KJN15" s="129"/>
      <c r="KJO15" s="129"/>
      <c r="KJP15" s="129"/>
      <c r="KJQ15" s="129"/>
      <c r="KJR15" s="129"/>
      <c r="KJS15" s="129"/>
      <c r="KJT15" s="129"/>
      <c r="KJU15" s="129"/>
      <c r="KJV15" s="129"/>
      <c r="KJW15" s="129"/>
      <c r="KJX15" s="129"/>
      <c r="KJY15" s="129"/>
      <c r="KJZ15" s="129"/>
      <c r="KKA15" s="129"/>
      <c r="KKB15" s="129"/>
      <c r="KKC15" s="129"/>
      <c r="KKD15" s="129"/>
      <c r="KKE15" s="129"/>
      <c r="KKF15" s="129"/>
      <c r="KKG15" s="129"/>
      <c r="KKH15" s="129"/>
      <c r="KKI15" s="129"/>
      <c r="KKJ15" s="129"/>
      <c r="KKK15" s="129"/>
      <c r="KKL15" s="129"/>
      <c r="KKM15" s="129"/>
      <c r="KKN15" s="129"/>
      <c r="KKO15" s="129"/>
      <c r="KKP15" s="129"/>
      <c r="KKQ15" s="129"/>
      <c r="KKR15" s="129"/>
      <c r="KKS15" s="129"/>
      <c r="KKT15" s="129"/>
      <c r="KKU15" s="129"/>
      <c r="KKV15" s="129"/>
      <c r="KKW15" s="129"/>
      <c r="KKX15" s="129"/>
      <c r="KKY15" s="129"/>
      <c r="KKZ15" s="129"/>
      <c r="KLA15" s="129"/>
      <c r="KLB15" s="129"/>
      <c r="KLC15" s="129"/>
      <c r="KLD15" s="129"/>
      <c r="KLE15" s="129"/>
      <c r="KLF15" s="129"/>
      <c r="KLG15" s="129"/>
      <c r="KLH15" s="129"/>
      <c r="KLI15" s="129"/>
      <c r="KLJ15" s="129"/>
      <c r="KLK15" s="129"/>
      <c r="KLL15" s="129"/>
      <c r="KLM15" s="129"/>
      <c r="KLN15" s="129"/>
      <c r="KLO15" s="129"/>
      <c r="KLP15" s="129"/>
      <c r="KLQ15" s="129"/>
      <c r="KLR15" s="129"/>
      <c r="KLS15" s="129"/>
      <c r="KLT15" s="129"/>
      <c r="KLU15" s="129"/>
      <c r="KLV15" s="129"/>
      <c r="KLW15" s="129"/>
      <c r="KLX15" s="129"/>
      <c r="KLY15" s="129"/>
      <c r="KLZ15" s="129"/>
      <c r="KMA15" s="129"/>
      <c r="KMB15" s="129"/>
      <c r="KMC15" s="129"/>
      <c r="KMD15" s="129"/>
      <c r="KME15" s="129"/>
      <c r="KMF15" s="129"/>
      <c r="KMG15" s="129"/>
      <c r="KMH15" s="129"/>
      <c r="KMI15" s="129"/>
      <c r="KMJ15" s="129"/>
      <c r="KMK15" s="129"/>
      <c r="KML15" s="129"/>
      <c r="KMM15" s="129"/>
      <c r="KMN15" s="129"/>
      <c r="KMO15" s="129"/>
      <c r="KMP15" s="129"/>
      <c r="KMQ15" s="129"/>
      <c r="KMR15" s="129"/>
      <c r="KMS15" s="129"/>
      <c r="KMT15" s="129"/>
      <c r="KMU15" s="129"/>
      <c r="KMV15" s="129"/>
      <c r="KMW15" s="129"/>
      <c r="KMX15" s="129"/>
      <c r="KMY15" s="129"/>
      <c r="KMZ15" s="129"/>
      <c r="KNA15" s="129"/>
      <c r="KNB15" s="129"/>
      <c r="KNC15" s="129"/>
      <c r="KND15" s="129"/>
      <c r="KNE15" s="129"/>
      <c r="KNF15" s="129"/>
      <c r="KNG15" s="129"/>
      <c r="KNH15" s="129"/>
      <c r="KNI15" s="129"/>
      <c r="KNJ15" s="129"/>
      <c r="KNK15" s="129"/>
      <c r="KNL15" s="129"/>
      <c r="KNM15" s="129"/>
      <c r="KNN15" s="129"/>
      <c r="KNO15" s="129"/>
      <c r="KNP15" s="129"/>
      <c r="KNQ15" s="129"/>
      <c r="KNR15" s="129"/>
      <c r="KNS15" s="129"/>
      <c r="KNT15" s="129"/>
      <c r="KNU15" s="129"/>
      <c r="KNV15" s="129"/>
      <c r="KNW15" s="129"/>
      <c r="KNX15" s="129"/>
      <c r="KNY15" s="129"/>
      <c r="KNZ15" s="129"/>
      <c r="KOA15" s="129"/>
      <c r="KOB15" s="129"/>
      <c r="KOC15" s="129"/>
      <c r="KOD15" s="129"/>
      <c r="KOE15" s="129"/>
      <c r="KOF15" s="129"/>
      <c r="KOG15" s="129"/>
      <c r="KOH15" s="129"/>
      <c r="KOI15" s="129"/>
      <c r="KOJ15" s="129"/>
      <c r="KOK15" s="129"/>
      <c r="KOL15" s="129"/>
      <c r="KOM15" s="129"/>
      <c r="KON15" s="129"/>
      <c r="KOO15" s="129"/>
      <c r="KOP15" s="129"/>
      <c r="KOQ15" s="129"/>
      <c r="KOR15" s="129"/>
      <c r="KOS15" s="129"/>
      <c r="KOT15" s="129"/>
      <c r="KOU15" s="129"/>
      <c r="KOV15" s="129"/>
      <c r="KOW15" s="129"/>
      <c r="KOX15" s="129"/>
      <c r="KOY15" s="129"/>
      <c r="KOZ15" s="129"/>
      <c r="KPA15" s="129"/>
      <c r="KPB15" s="129"/>
      <c r="KPC15" s="129"/>
      <c r="KPD15" s="129"/>
      <c r="KPE15" s="129"/>
      <c r="KPF15" s="129"/>
      <c r="KPG15" s="129"/>
      <c r="KPH15" s="129"/>
      <c r="KPI15" s="129"/>
      <c r="KPJ15" s="129"/>
      <c r="KPK15" s="129"/>
      <c r="KPL15" s="129"/>
      <c r="KPM15" s="129"/>
      <c r="KPN15" s="129"/>
      <c r="KPO15" s="129"/>
      <c r="KPP15" s="129"/>
      <c r="KPQ15" s="129"/>
      <c r="KPR15" s="129"/>
      <c r="KPS15" s="129"/>
      <c r="KPT15" s="129"/>
      <c r="KPU15" s="129"/>
      <c r="KPV15" s="129"/>
      <c r="KPW15" s="129"/>
      <c r="KPX15" s="129"/>
      <c r="KPY15" s="129"/>
      <c r="KPZ15" s="129"/>
      <c r="KQA15" s="129"/>
      <c r="KQB15" s="129"/>
      <c r="KQC15" s="129"/>
      <c r="KQD15" s="129"/>
      <c r="KQE15" s="129"/>
      <c r="KQF15" s="129"/>
      <c r="KQG15" s="129"/>
      <c r="KQH15" s="129"/>
      <c r="KQI15" s="129"/>
      <c r="KQJ15" s="129"/>
      <c r="KQK15" s="129"/>
      <c r="KQL15" s="129"/>
      <c r="KQM15" s="129"/>
      <c r="KQN15" s="129"/>
      <c r="KQO15" s="129"/>
      <c r="KQP15" s="129"/>
      <c r="KQQ15" s="129"/>
      <c r="KQR15" s="129"/>
      <c r="KQS15" s="129"/>
      <c r="KQT15" s="129"/>
      <c r="KQU15" s="129"/>
      <c r="KQV15" s="129"/>
      <c r="KQW15" s="129"/>
      <c r="KQX15" s="129"/>
      <c r="KQY15" s="129"/>
      <c r="KQZ15" s="129"/>
      <c r="KRA15" s="129"/>
      <c r="KRB15" s="129"/>
      <c r="KRC15" s="129"/>
      <c r="KRD15" s="129"/>
      <c r="KRE15" s="129"/>
      <c r="KRF15" s="129"/>
      <c r="KRG15" s="129"/>
      <c r="KRH15" s="129"/>
      <c r="KRI15" s="129"/>
      <c r="KRJ15" s="129"/>
      <c r="KRK15" s="129"/>
      <c r="KRL15" s="129"/>
      <c r="KRM15" s="129"/>
      <c r="KRN15" s="129"/>
      <c r="KRO15" s="129"/>
      <c r="KRP15" s="129"/>
      <c r="KRQ15" s="129"/>
      <c r="KRR15" s="129"/>
      <c r="KRS15" s="129"/>
      <c r="KRT15" s="129"/>
      <c r="KRU15" s="129"/>
      <c r="KRV15" s="129"/>
      <c r="KRW15" s="129"/>
      <c r="KRX15" s="129"/>
      <c r="KRY15" s="129"/>
      <c r="KRZ15" s="129"/>
      <c r="KSA15" s="129"/>
      <c r="KSB15" s="129"/>
      <c r="KSC15" s="129"/>
      <c r="KSD15" s="129"/>
      <c r="KSE15" s="129"/>
      <c r="KSF15" s="129"/>
      <c r="KSG15" s="129"/>
      <c r="KSH15" s="129"/>
      <c r="KSI15" s="129"/>
      <c r="KSJ15" s="129"/>
      <c r="KSK15" s="129"/>
      <c r="KSL15" s="129"/>
      <c r="KSM15" s="129"/>
      <c r="KSN15" s="129"/>
      <c r="KSO15" s="129"/>
      <c r="KSP15" s="129"/>
      <c r="KSQ15" s="129"/>
      <c r="KSR15" s="129"/>
      <c r="KSS15" s="129"/>
      <c r="KST15" s="129"/>
      <c r="KSU15" s="129"/>
      <c r="KSV15" s="129"/>
      <c r="KSW15" s="129"/>
      <c r="KSX15" s="129"/>
      <c r="KSY15" s="129"/>
      <c r="KSZ15" s="129"/>
      <c r="KTA15" s="129"/>
      <c r="KTB15" s="129"/>
      <c r="KTC15" s="129"/>
      <c r="KTD15" s="129"/>
      <c r="KTE15" s="129"/>
      <c r="KTF15" s="129"/>
      <c r="KTG15" s="129"/>
      <c r="KTH15" s="129"/>
      <c r="KTI15" s="129"/>
      <c r="KTJ15" s="129"/>
      <c r="KTK15" s="129"/>
      <c r="KTL15" s="129"/>
      <c r="KTM15" s="129"/>
      <c r="KTN15" s="129"/>
      <c r="KTO15" s="129"/>
      <c r="KTP15" s="129"/>
      <c r="KTQ15" s="129"/>
      <c r="KTR15" s="129"/>
      <c r="KTS15" s="129"/>
      <c r="KTT15" s="129"/>
      <c r="KTU15" s="129"/>
      <c r="KTV15" s="129"/>
      <c r="KTW15" s="129"/>
      <c r="KTX15" s="129"/>
      <c r="KTY15" s="129"/>
      <c r="KTZ15" s="129"/>
      <c r="KUA15" s="129"/>
      <c r="KUB15" s="129"/>
      <c r="KUC15" s="129"/>
      <c r="KUD15" s="129"/>
      <c r="KUE15" s="129"/>
      <c r="KUF15" s="129"/>
      <c r="KUG15" s="129"/>
      <c r="KUH15" s="129"/>
      <c r="KUI15" s="129"/>
      <c r="KUJ15" s="129"/>
      <c r="KUK15" s="129"/>
      <c r="KUL15" s="129"/>
      <c r="KUM15" s="129"/>
      <c r="KUN15" s="129"/>
      <c r="KUO15" s="129"/>
      <c r="KUP15" s="129"/>
      <c r="KUQ15" s="129"/>
      <c r="KUR15" s="129"/>
      <c r="KUS15" s="129"/>
      <c r="KUT15" s="129"/>
      <c r="KUU15" s="129"/>
      <c r="KUV15" s="129"/>
      <c r="KUW15" s="129"/>
      <c r="KUX15" s="129"/>
      <c r="KUY15" s="129"/>
      <c r="KUZ15" s="129"/>
      <c r="KVA15" s="129"/>
      <c r="KVB15" s="129"/>
      <c r="KVC15" s="129"/>
      <c r="KVD15" s="129"/>
      <c r="KVE15" s="129"/>
      <c r="KVF15" s="129"/>
      <c r="KVG15" s="129"/>
      <c r="KVH15" s="129"/>
      <c r="KVI15" s="129"/>
      <c r="KVJ15" s="129"/>
      <c r="KVK15" s="129"/>
      <c r="KVL15" s="129"/>
      <c r="KVM15" s="129"/>
      <c r="KVN15" s="129"/>
      <c r="KVO15" s="129"/>
      <c r="KVP15" s="129"/>
      <c r="KVQ15" s="129"/>
      <c r="KVR15" s="129"/>
      <c r="KVS15" s="129"/>
      <c r="KVT15" s="129"/>
      <c r="KVU15" s="129"/>
      <c r="KVV15" s="129"/>
      <c r="KVW15" s="129"/>
      <c r="KVX15" s="129"/>
      <c r="KVY15" s="129"/>
      <c r="KVZ15" s="129"/>
      <c r="KWA15" s="129"/>
      <c r="KWB15" s="129"/>
      <c r="KWC15" s="129"/>
      <c r="KWD15" s="129"/>
      <c r="KWE15" s="129"/>
      <c r="KWF15" s="129"/>
      <c r="KWG15" s="129"/>
      <c r="KWH15" s="129"/>
      <c r="KWI15" s="129"/>
      <c r="KWJ15" s="129"/>
      <c r="KWK15" s="129"/>
      <c r="KWL15" s="129"/>
      <c r="KWM15" s="129"/>
      <c r="KWN15" s="129"/>
      <c r="KWO15" s="129"/>
      <c r="KWP15" s="129"/>
      <c r="KWQ15" s="129"/>
      <c r="KWR15" s="129"/>
      <c r="KWS15" s="129"/>
      <c r="KWT15" s="129"/>
      <c r="KWU15" s="129"/>
      <c r="KWV15" s="129"/>
      <c r="KWW15" s="129"/>
      <c r="KWX15" s="129"/>
      <c r="KWY15" s="129"/>
      <c r="KWZ15" s="129"/>
      <c r="KXA15" s="129"/>
      <c r="KXB15" s="129"/>
      <c r="KXC15" s="129"/>
      <c r="KXD15" s="129"/>
      <c r="KXE15" s="129"/>
      <c r="KXF15" s="129"/>
      <c r="KXG15" s="129"/>
      <c r="KXH15" s="129"/>
      <c r="KXI15" s="129"/>
      <c r="KXJ15" s="129"/>
      <c r="KXK15" s="129"/>
      <c r="KXL15" s="129"/>
      <c r="KXM15" s="129"/>
      <c r="KXN15" s="129"/>
      <c r="KXO15" s="129"/>
      <c r="KXP15" s="129"/>
      <c r="KXQ15" s="129"/>
      <c r="KXR15" s="129"/>
      <c r="KXS15" s="129"/>
      <c r="KXT15" s="129"/>
      <c r="KXU15" s="129"/>
      <c r="KXV15" s="129"/>
      <c r="KXW15" s="129"/>
      <c r="KXX15" s="129"/>
      <c r="KXY15" s="129"/>
      <c r="KXZ15" s="129"/>
      <c r="KYA15" s="129"/>
      <c r="KYB15" s="129"/>
      <c r="KYC15" s="129"/>
      <c r="KYD15" s="129"/>
      <c r="KYE15" s="129"/>
      <c r="KYF15" s="129"/>
      <c r="KYG15" s="129"/>
      <c r="KYH15" s="129"/>
      <c r="KYI15" s="129"/>
      <c r="KYJ15" s="129"/>
      <c r="KYK15" s="129"/>
      <c r="KYL15" s="129"/>
      <c r="KYM15" s="129"/>
      <c r="KYN15" s="129"/>
      <c r="KYO15" s="129"/>
      <c r="KYP15" s="129"/>
      <c r="KYQ15" s="129"/>
      <c r="KYR15" s="129"/>
      <c r="KYS15" s="129"/>
      <c r="KYT15" s="129"/>
      <c r="KYU15" s="129"/>
      <c r="KYV15" s="129"/>
      <c r="KYW15" s="129"/>
      <c r="KYX15" s="129"/>
      <c r="KYY15" s="129"/>
      <c r="KYZ15" s="129"/>
      <c r="KZA15" s="129"/>
      <c r="KZB15" s="129"/>
      <c r="KZC15" s="129"/>
      <c r="KZD15" s="129"/>
      <c r="KZE15" s="129"/>
      <c r="KZF15" s="129"/>
      <c r="KZG15" s="129"/>
      <c r="KZH15" s="129"/>
      <c r="KZI15" s="129"/>
      <c r="KZJ15" s="129"/>
      <c r="KZK15" s="129"/>
      <c r="KZL15" s="129"/>
      <c r="KZM15" s="129"/>
      <c r="KZN15" s="129"/>
      <c r="KZO15" s="129"/>
      <c r="KZP15" s="129"/>
      <c r="KZQ15" s="129"/>
      <c r="KZR15" s="129"/>
      <c r="KZS15" s="129"/>
      <c r="KZT15" s="129"/>
      <c r="KZU15" s="129"/>
      <c r="KZV15" s="129"/>
      <c r="KZW15" s="129"/>
      <c r="KZX15" s="129"/>
      <c r="KZY15" s="129"/>
      <c r="KZZ15" s="129"/>
      <c r="LAA15" s="129"/>
      <c r="LAB15" s="129"/>
      <c r="LAC15" s="129"/>
      <c r="LAD15" s="129"/>
      <c r="LAE15" s="129"/>
      <c r="LAF15" s="129"/>
      <c r="LAG15" s="129"/>
      <c r="LAH15" s="129"/>
      <c r="LAI15" s="129"/>
      <c r="LAJ15" s="129"/>
      <c r="LAK15" s="129"/>
      <c r="LAL15" s="129"/>
      <c r="LAM15" s="129"/>
      <c r="LAN15" s="129"/>
      <c r="LAO15" s="129"/>
      <c r="LAP15" s="129"/>
      <c r="LAQ15" s="129"/>
      <c r="LAR15" s="129"/>
      <c r="LAS15" s="129"/>
      <c r="LAT15" s="129"/>
      <c r="LAU15" s="129"/>
      <c r="LAV15" s="129"/>
      <c r="LAW15" s="129"/>
      <c r="LAX15" s="129"/>
      <c r="LAY15" s="129"/>
      <c r="LAZ15" s="129"/>
      <c r="LBA15" s="129"/>
      <c r="LBB15" s="129"/>
      <c r="LBC15" s="129"/>
      <c r="LBD15" s="129"/>
      <c r="LBE15" s="129"/>
      <c r="LBF15" s="129"/>
      <c r="LBG15" s="129"/>
      <c r="LBH15" s="129"/>
      <c r="LBI15" s="129"/>
      <c r="LBJ15" s="129"/>
      <c r="LBK15" s="129"/>
      <c r="LBL15" s="129"/>
      <c r="LBM15" s="129"/>
      <c r="LBN15" s="129"/>
      <c r="LBO15" s="129"/>
      <c r="LBP15" s="129"/>
      <c r="LBQ15" s="129"/>
      <c r="LBR15" s="129"/>
      <c r="LBS15" s="129"/>
      <c r="LBT15" s="129"/>
      <c r="LBU15" s="129"/>
      <c r="LBV15" s="129"/>
      <c r="LBW15" s="129"/>
      <c r="LBX15" s="129"/>
      <c r="LBY15" s="129"/>
      <c r="LBZ15" s="129"/>
      <c r="LCA15" s="129"/>
      <c r="LCB15" s="129"/>
      <c r="LCC15" s="129"/>
      <c r="LCD15" s="129"/>
      <c r="LCE15" s="129"/>
      <c r="LCF15" s="129"/>
      <c r="LCG15" s="129"/>
      <c r="LCH15" s="129"/>
      <c r="LCI15" s="129"/>
      <c r="LCJ15" s="129"/>
      <c r="LCK15" s="129"/>
      <c r="LCL15" s="129"/>
      <c r="LCM15" s="129"/>
      <c r="LCN15" s="129"/>
      <c r="LCO15" s="129"/>
      <c r="LCP15" s="129"/>
      <c r="LCQ15" s="129"/>
      <c r="LCR15" s="129"/>
      <c r="LCS15" s="129"/>
      <c r="LCT15" s="129"/>
      <c r="LCU15" s="129"/>
      <c r="LCV15" s="129"/>
      <c r="LCW15" s="129"/>
      <c r="LCX15" s="129"/>
      <c r="LCY15" s="129"/>
      <c r="LCZ15" s="129"/>
      <c r="LDA15" s="129"/>
      <c r="LDB15" s="129"/>
      <c r="LDC15" s="129"/>
      <c r="LDD15" s="129"/>
      <c r="LDE15" s="129"/>
      <c r="LDF15" s="129"/>
      <c r="LDG15" s="129"/>
      <c r="LDH15" s="129"/>
      <c r="LDI15" s="129"/>
      <c r="LDJ15" s="129"/>
      <c r="LDK15" s="129"/>
      <c r="LDL15" s="129"/>
      <c r="LDM15" s="129"/>
      <c r="LDN15" s="129"/>
      <c r="LDO15" s="129"/>
      <c r="LDP15" s="129"/>
      <c r="LDQ15" s="129"/>
      <c r="LDR15" s="129"/>
      <c r="LDS15" s="129"/>
      <c r="LDT15" s="129"/>
      <c r="LDU15" s="129"/>
      <c r="LDV15" s="129"/>
      <c r="LDW15" s="129"/>
      <c r="LDX15" s="129"/>
      <c r="LDY15" s="129"/>
      <c r="LDZ15" s="129"/>
      <c r="LEA15" s="129"/>
      <c r="LEB15" s="129"/>
      <c r="LEC15" s="129"/>
      <c r="LED15" s="129"/>
      <c r="LEE15" s="129"/>
      <c r="LEF15" s="129"/>
      <c r="LEG15" s="129"/>
      <c r="LEH15" s="129"/>
      <c r="LEI15" s="129"/>
      <c r="LEJ15" s="129"/>
      <c r="LEK15" s="129"/>
      <c r="LEL15" s="129"/>
      <c r="LEM15" s="129"/>
      <c r="LEN15" s="129"/>
      <c r="LEO15" s="129"/>
      <c r="LEP15" s="129"/>
      <c r="LEQ15" s="129"/>
      <c r="LER15" s="129"/>
      <c r="LES15" s="129"/>
      <c r="LET15" s="129"/>
      <c r="LEU15" s="129"/>
      <c r="LEV15" s="129"/>
      <c r="LEW15" s="129"/>
      <c r="LEX15" s="129"/>
      <c r="LEY15" s="129"/>
      <c r="LEZ15" s="129"/>
      <c r="LFA15" s="129"/>
      <c r="LFB15" s="129"/>
      <c r="LFC15" s="129"/>
      <c r="LFD15" s="129"/>
      <c r="LFE15" s="129"/>
      <c r="LFF15" s="129"/>
      <c r="LFG15" s="129"/>
      <c r="LFH15" s="129"/>
      <c r="LFI15" s="129"/>
      <c r="LFJ15" s="129"/>
      <c r="LFK15" s="129"/>
      <c r="LFL15" s="129"/>
      <c r="LFM15" s="129"/>
      <c r="LFN15" s="129"/>
      <c r="LFO15" s="129"/>
      <c r="LFP15" s="129"/>
      <c r="LFQ15" s="129"/>
      <c r="LFR15" s="129"/>
      <c r="LFS15" s="129"/>
      <c r="LFT15" s="129"/>
      <c r="LFU15" s="129"/>
      <c r="LFV15" s="129"/>
      <c r="LFW15" s="129"/>
      <c r="LFX15" s="129"/>
      <c r="LFY15" s="129"/>
      <c r="LFZ15" s="129"/>
      <c r="LGA15" s="129"/>
      <c r="LGB15" s="129"/>
      <c r="LGC15" s="129"/>
      <c r="LGD15" s="129"/>
      <c r="LGE15" s="129"/>
      <c r="LGF15" s="129"/>
      <c r="LGG15" s="129"/>
      <c r="LGH15" s="129"/>
      <c r="LGI15" s="129"/>
      <c r="LGJ15" s="129"/>
      <c r="LGK15" s="129"/>
      <c r="LGL15" s="129"/>
      <c r="LGM15" s="129"/>
      <c r="LGN15" s="129"/>
      <c r="LGO15" s="129"/>
      <c r="LGP15" s="129"/>
      <c r="LGQ15" s="129"/>
      <c r="LGR15" s="129"/>
      <c r="LGS15" s="129"/>
      <c r="LGT15" s="129"/>
      <c r="LGU15" s="129"/>
      <c r="LGV15" s="129"/>
      <c r="LGW15" s="129"/>
      <c r="LGX15" s="129"/>
      <c r="LGY15" s="129"/>
      <c r="LGZ15" s="129"/>
      <c r="LHA15" s="129"/>
      <c r="LHB15" s="129"/>
      <c r="LHC15" s="129"/>
      <c r="LHD15" s="129"/>
      <c r="LHE15" s="129"/>
      <c r="LHF15" s="129"/>
      <c r="LHG15" s="129"/>
      <c r="LHH15" s="129"/>
      <c r="LHI15" s="129"/>
      <c r="LHJ15" s="129"/>
      <c r="LHK15" s="129"/>
      <c r="LHL15" s="129"/>
      <c r="LHM15" s="129"/>
      <c r="LHN15" s="129"/>
      <c r="LHO15" s="129"/>
      <c r="LHP15" s="129"/>
      <c r="LHQ15" s="129"/>
      <c r="LHR15" s="129"/>
      <c r="LHS15" s="129"/>
      <c r="LHT15" s="129"/>
      <c r="LHU15" s="129"/>
      <c r="LHV15" s="129"/>
      <c r="LHW15" s="129"/>
      <c r="LHX15" s="129"/>
      <c r="LHY15" s="129"/>
      <c r="LHZ15" s="129"/>
      <c r="LIA15" s="129"/>
      <c r="LIB15" s="129"/>
      <c r="LIC15" s="129"/>
      <c r="LID15" s="129"/>
      <c r="LIE15" s="129"/>
      <c r="LIF15" s="129"/>
      <c r="LIG15" s="129"/>
      <c r="LIH15" s="129"/>
      <c r="LII15" s="129"/>
      <c r="LIJ15" s="129"/>
      <c r="LIK15" s="129"/>
      <c r="LIL15" s="129"/>
      <c r="LIM15" s="129"/>
      <c r="LIN15" s="129"/>
      <c r="LIO15" s="129"/>
      <c r="LIP15" s="129"/>
      <c r="LIQ15" s="129"/>
      <c r="LIR15" s="129"/>
      <c r="LIS15" s="129"/>
      <c r="LIT15" s="129"/>
      <c r="LIU15" s="129"/>
      <c r="LIV15" s="129"/>
      <c r="LIW15" s="129"/>
      <c r="LIX15" s="129"/>
      <c r="LIY15" s="129"/>
      <c r="LIZ15" s="129"/>
      <c r="LJA15" s="129"/>
      <c r="LJB15" s="129"/>
      <c r="LJC15" s="129"/>
      <c r="LJD15" s="129"/>
      <c r="LJE15" s="129"/>
      <c r="LJF15" s="129"/>
      <c r="LJG15" s="129"/>
      <c r="LJH15" s="129"/>
      <c r="LJI15" s="129"/>
      <c r="LJJ15" s="129"/>
      <c r="LJK15" s="129"/>
      <c r="LJL15" s="129"/>
      <c r="LJM15" s="129"/>
      <c r="LJN15" s="129"/>
      <c r="LJO15" s="129"/>
      <c r="LJP15" s="129"/>
      <c r="LJQ15" s="129"/>
      <c r="LJR15" s="129"/>
      <c r="LJS15" s="129"/>
      <c r="LJT15" s="129"/>
      <c r="LJU15" s="129"/>
      <c r="LJV15" s="129"/>
      <c r="LJW15" s="129"/>
      <c r="LJX15" s="129"/>
      <c r="LJY15" s="129"/>
      <c r="LJZ15" s="129"/>
      <c r="LKA15" s="129"/>
      <c r="LKB15" s="129"/>
      <c r="LKC15" s="129"/>
      <c r="LKD15" s="129"/>
      <c r="LKE15" s="129"/>
      <c r="LKF15" s="129"/>
      <c r="LKG15" s="129"/>
      <c r="LKH15" s="129"/>
      <c r="LKI15" s="129"/>
      <c r="LKJ15" s="129"/>
      <c r="LKK15" s="129"/>
      <c r="LKL15" s="129"/>
      <c r="LKM15" s="129"/>
      <c r="LKN15" s="129"/>
      <c r="LKO15" s="129"/>
      <c r="LKP15" s="129"/>
      <c r="LKQ15" s="129"/>
      <c r="LKR15" s="129"/>
      <c r="LKS15" s="129"/>
      <c r="LKT15" s="129"/>
      <c r="LKU15" s="129"/>
      <c r="LKV15" s="129"/>
      <c r="LKW15" s="129"/>
      <c r="LKX15" s="129"/>
      <c r="LKY15" s="129"/>
      <c r="LKZ15" s="129"/>
      <c r="LLA15" s="129"/>
      <c r="LLB15" s="129"/>
      <c r="LLC15" s="129"/>
      <c r="LLD15" s="129"/>
      <c r="LLE15" s="129"/>
      <c r="LLF15" s="129"/>
      <c r="LLG15" s="129"/>
      <c r="LLH15" s="129"/>
      <c r="LLI15" s="129"/>
      <c r="LLJ15" s="129"/>
      <c r="LLK15" s="129"/>
      <c r="LLL15" s="129"/>
      <c r="LLM15" s="129"/>
      <c r="LLN15" s="129"/>
      <c r="LLO15" s="129"/>
      <c r="LLP15" s="129"/>
      <c r="LLQ15" s="129"/>
      <c r="LLR15" s="129"/>
      <c r="LLS15" s="129"/>
      <c r="LLT15" s="129"/>
      <c r="LLU15" s="129"/>
      <c r="LLV15" s="129"/>
      <c r="LLW15" s="129"/>
      <c r="LLX15" s="129"/>
      <c r="LLY15" s="129"/>
      <c r="LLZ15" s="129"/>
      <c r="LMA15" s="129"/>
      <c r="LMB15" s="129"/>
      <c r="LMC15" s="129"/>
      <c r="LMD15" s="129"/>
      <c r="LME15" s="129"/>
      <c r="LMF15" s="129"/>
      <c r="LMG15" s="129"/>
      <c r="LMH15" s="129"/>
      <c r="LMI15" s="129"/>
      <c r="LMJ15" s="129"/>
      <c r="LMK15" s="129"/>
      <c r="LML15" s="129"/>
      <c r="LMM15" s="129"/>
      <c r="LMN15" s="129"/>
      <c r="LMO15" s="129"/>
      <c r="LMP15" s="129"/>
      <c r="LMQ15" s="129"/>
      <c r="LMR15" s="129"/>
      <c r="LMS15" s="129"/>
      <c r="LMT15" s="129"/>
      <c r="LMU15" s="129"/>
      <c r="LMV15" s="129"/>
      <c r="LMW15" s="129"/>
      <c r="LMX15" s="129"/>
      <c r="LMY15" s="129"/>
      <c r="LMZ15" s="129"/>
      <c r="LNA15" s="129"/>
      <c r="LNB15" s="129"/>
      <c r="LNC15" s="129"/>
      <c r="LND15" s="129"/>
      <c r="LNE15" s="129"/>
      <c r="LNF15" s="129"/>
      <c r="LNG15" s="129"/>
      <c r="LNH15" s="129"/>
      <c r="LNI15" s="129"/>
      <c r="LNJ15" s="129"/>
      <c r="LNK15" s="129"/>
      <c r="LNL15" s="129"/>
      <c r="LNM15" s="129"/>
      <c r="LNN15" s="129"/>
      <c r="LNO15" s="129"/>
      <c r="LNP15" s="129"/>
      <c r="LNQ15" s="129"/>
      <c r="LNR15" s="129"/>
      <c r="LNS15" s="129"/>
      <c r="LNT15" s="129"/>
      <c r="LNU15" s="129"/>
      <c r="LNV15" s="129"/>
      <c r="LNW15" s="129"/>
      <c r="LNX15" s="129"/>
      <c r="LNY15" s="129"/>
      <c r="LNZ15" s="129"/>
      <c r="LOA15" s="129"/>
      <c r="LOB15" s="129"/>
      <c r="LOC15" s="129"/>
      <c r="LOD15" s="129"/>
      <c r="LOE15" s="129"/>
      <c r="LOF15" s="129"/>
      <c r="LOG15" s="129"/>
      <c r="LOH15" s="129"/>
      <c r="LOI15" s="129"/>
      <c r="LOJ15" s="129"/>
      <c r="LOK15" s="129"/>
      <c r="LOL15" s="129"/>
      <c r="LOM15" s="129"/>
      <c r="LON15" s="129"/>
      <c r="LOO15" s="129"/>
      <c r="LOP15" s="129"/>
      <c r="LOQ15" s="129"/>
      <c r="LOR15" s="129"/>
      <c r="LOS15" s="129"/>
      <c r="LOT15" s="129"/>
      <c r="LOU15" s="129"/>
      <c r="LOV15" s="129"/>
      <c r="LOW15" s="129"/>
      <c r="LOX15" s="129"/>
      <c r="LOY15" s="129"/>
      <c r="LOZ15" s="129"/>
      <c r="LPA15" s="129"/>
      <c r="LPB15" s="129"/>
      <c r="LPC15" s="129"/>
      <c r="LPD15" s="129"/>
      <c r="LPE15" s="129"/>
      <c r="LPF15" s="129"/>
      <c r="LPG15" s="129"/>
      <c r="LPH15" s="129"/>
      <c r="LPI15" s="129"/>
      <c r="LPJ15" s="129"/>
      <c r="LPK15" s="129"/>
      <c r="LPL15" s="129"/>
      <c r="LPM15" s="129"/>
      <c r="LPN15" s="129"/>
      <c r="LPO15" s="129"/>
      <c r="LPP15" s="129"/>
      <c r="LPQ15" s="129"/>
      <c r="LPR15" s="129"/>
      <c r="LPS15" s="129"/>
      <c r="LPT15" s="129"/>
      <c r="LPU15" s="129"/>
      <c r="LPV15" s="129"/>
      <c r="LPW15" s="129"/>
      <c r="LPX15" s="129"/>
      <c r="LPY15" s="129"/>
      <c r="LPZ15" s="129"/>
      <c r="LQA15" s="129"/>
      <c r="LQB15" s="129"/>
      <c r="LQC15" s="129"/>
      <c r="LQD15" s="129"/>
      <c r="LQE15" s="129"/>
      <c r="LQF15" s="129"/>
      <c r="LQG15" s="129"/>
      <c r="LQH15" s="129"/>
      <c r="LQI15" s="129"/>
      <c r="LQJ15" s="129"/>
      <c r="LQK15" s="129"/>
      <c r="LQL15" s="129"/>
      <c r="LQM15" s="129"/>
      <c r="LQN15" s="129"/>
      <c r="LQO15" s="129"/>
      <c r="LQP15" s="129"/>
      <c r="LQQ15" s="129"/>
      <c r="LQR15" s="129"/>
      <c r="LQS15" s="129"/>
      <c r="LQT15" s="129"/>
      <c r="LQU15" s="129"/>
      <c r="LQV15" s="129"/>
      <c r="LQW15" s="129"/>
      <c r="LQX15" s="129"/>
      <c r="LQY15" s="129"/>
      <c r="LQZ15" s="129"/>
      <c r="LRA15" s="129"/>
      <c r="LRB15" s="129"/>
      <c r="LRC15" s="129"/>
      <c r="LRD15" s="129"/>
      <c r="LRE15" s="129"/>
      <c r="LRF15" s="129"/>
      <c r="LRG15" s="129"/>
      <c r="LRH15" s="129"/>
      <c r="LRI15" s="129"/>
      <c r="LRJ15" s="129"/>
      <c r="LRK15" s="129"/>
      <c r="LRL15" s="129"/>
      <c r="LRM15" s="129"/>
      <c r="LRN15" s="129"/>
      <c r="LRO15" s="129"/>
      <c r="LRP15" s="129"/>
      <c r="LRQ15" s="129"/>
      <c r="LRR15" s="129"/>
      <c r="LRS15" s="129"/>
      <c r="LRT15" s="129"/>
      <c r="LRU15" s="129"/>
      <c r="LRV15" s="129"/>
      <c r="LRW15" s="129"/>
      <c r="LRX15" s="129"/>
      <c r="LRY15" s="129"/>
      <c r="LRZ15" s="129"/>
      <c r="LSA15" s="129"/>
      <c r="LSB15" s="129"/>
      <c r="LSC15" s="129"/>
      <c r="LSD15" s="129"/>
      <c r="LSE15" s="129"/>
      <c r="LSF15" s="129"/>
      <c r="LSG15" s="129"/>
      <c r="LSH15" s="129"/>
      <c r="LSI15" s="129"/>
      <c r="LSJ15" s="129"/>
      <c r="LSK15" s="129"/>
      <c r="LSL15" s="129"/>
      <c r="LSM15" s="129"/>
      <c r="LSN15" s="129"/>
      <c r="LSO15" s="129"/>
      <c r="LSP15" s="129"/>
      <c r="LSQ15" s="129"/>
      <c r="LSR15" s="129"/>
      <c r="LSS15" s="129"/>
      <c r="LST15" s="129"/>
      <c r="LSU15" s="129"/>
      <c r="LSV15" s="129"/>
      <c r="LSW15" s="129"/>
      <c r="LSX15" s="129"/>
      <c r="LSY15" s="129"/>
      <c r="LSZ15" s="129"/>
      <c r="LTA15" s="129"/>
      <c r="LTB15" s="129"/>
      <c r="LTC15" s="129"/>
      <c r="LTD15" s="129"/>
      <c r="LTE15" s="129"/>
      <c r="LTF15" s="129"/>
      <c r="LTG15" s="129"/>
      <c r="LTH15" s="129"/>
      <c r="LTI15" s="129"/>
      <c r="LTJ15" s="129"/>
      <c r="LTK15" s="129"/>
      <c r="LTL15" s="129"/>
      <c r="LTM15" s="129"/>
      <c r="LTN15" s="129"/>
      <c r="LTO15" s="129"/>
      <c r="LTP15" s="129"/>
      <c r="LTQ15" s="129"/>
      <c r="LTR15" s="129"/>
      <c r="LTS15" s="129"/>
      <c r="LTT15" s="129"/>
      <c r="LTU15" s="129"/>
      <c r="LTV15" s="129"/>
      <c r="LTW15" s="129"/>
      <c r="LTX15" s="129"/>
      <c r="LTY15" s="129"/>
      <c r="LTZ15" s="129"/>
      <c r="LUA15" s="129"/>
      <c r="LUB15" s="129"/>
      <c r="LUC15" s="129"/>
      <c r="LUD15" s="129"/>
      <c r="LUE15" s="129"/>
      <c r="LUF15" s="129"/>
      <c r="LUG15" s="129"/>
      <c r="LUH15" s="129"/>
      <c r="LUI15" s="129"/>
      <c r="LUJ15" s="129"/>
      <c r="LUK15" s="129"/>
      <c r="LUL15" s="129"/>
      <c r="LUM15" s="129"/>
      <c r="LUN15" s="129"/>
      <c r="LUO15" s="129"/>
      <c r="LUP15" s="129"/>
      <c r="LUQ15" s="129"/>
      <c r="LUR15" s="129"/>
      <c r="LUS15" s="129"/>
      <c r="LUT15" s="129"/>
      <c r="LUU15" s="129"/>
      <c r="LUV15" s="129"/>
      <c r="LUW15" s="129"/>
      <c r="LUX15" s="129"/>
      <c r="LUY15" s="129"/>
      <c r="LUZ15" s="129"/>
      <c r="LVA15" s="129"/>
      <c r="LVB15" s="129"/>
      <c r="LVC15" s="129"/>
      <c r="LVD15" s="129"/>
      <c r="LVE15" s="129"/>
      <c r="LVF15" s="129"/>
      <c r="LVG15" s="129"/>
      <c r="LVH15" s="129"/>
      <c r="LVI15" s="129"/>
      <c r="LVJ15" s="129"/>
      <c r="LVK15" s="129"/>
      <c r="LVL15" s="129"/>
      <c r="LVM15" s="129"/>
      <c r="LVN15" s="129"/>
      <c r="LVO15" s="129"/>
      <c r="LVP15" s="129"/>
      <c r="LVQ15" s="129"/>
      <c r="LVR15" s="129"/>
      <c r="LVS15" s="129"/>
      <c r="LVT15" s="129"/>
      <c r="LVU15" s="129"/>
      <c r="LVV15" s="129"/>
      <c r="LVW15" s="129"/>
      <c r="LVX15" s="129"/>
      <c r="LVY15" s="129"/>
      <c r="LVZ15" s="129"/>
      <c r="LWA15" s="129"/>
      <c r="LWB15" s="129"/>
      <c r="LWC15" s="129"/>
      <c r="LWD15" s="129"/>
      <c r="LWE15" s="129"/>
      <c r="LWF15" s="129"/>
      <c r="LWG15" s="129"/>
      <c r="LWH15" s="129"/>
      <c r="LWI15" s="129"/>
      <c r="LWJ15" s="129"/>
      <c r="LWK15" s="129"/>
      <c r="LWL15" s="129"/>
      <c r="LWM15" s="129"/>
      <c r="LWN15" s="129"/>
      <c r="LWO15" s="129"/>
      <c r="LWP15" s="129"/>
      <c r="LWQ15" s="129"/>
      <c r="LWR15" s="129"/>
      <c r="LWS15" s="129"/>
      <c r="LWT15" s="129"/>
      <c r="LWU15" s="129"/>
      <c r="LWV15" s="129"/>
      <c r="LWW15" s="129"/>
      <c r="LWX15" s="129"/>
      <c r="LWY15" s="129"/>
      <c r="LWZ15" s="129"/>
      <c r="LXA15" s="129"/>
      <c r="LXB15" s="129"/>
      <c r="LXC15" s="129"/>
      <c r="LXD15" s="129"/>
      <c r="LXE15" s="129"/>
      <c r="LXF15" s="129"/>
      <c r="LXG15" s="129"/>
      <c r="LXH15" s="129"/>
      <c r="LXI15" s="129"/>
      <c r="LXJ15" s="129"/>
      <c r="LXK15" s="129"/>
      <c r="LXL15" s="129"/>
      <c r="LXM15" s="129"/>
      <c r="LXN15" s="129"/>
      <c r="LXO15" s="129"/>
      <c r="LXP15" s="129"/>
      <c r="LXQ15" s="129"/>
      <c r="LXR15" s="129"/>
      <c r="LXS15" s="129"/>
      <c r="LXT15" s="129"/>
      <c r="LXU15" s="129"/>
      <c r="LXV15" s="129"/>
      <c r="LXW15" s="129"/>
      <c r="LXX15" s="129"/>
      <c r="LXY15" s="129"/>
      <c r="LXZ15" s="129"/>
      <c r="LYA15" s="129"/>
      <c r="LYB15" s="129"/>
      <c r="LYC15" s="129"/>
      <c r="LYD15" s="129"/>
      <c r="LYE15" s="129"/>
      <c r="LYF15" s="129"/>
      <c r="LYG15" s="129"/>
      <c r="LYH15" s="129"/>
      <c r="LYI15" s="129"/>
      <c r="LYJ15" s="129"/>
      <c r="LYK15" s="129"/>
      <c r="LYL15" s="129"/>
      <c r="LYM15" s="129"/>
      <c r="LYN15" s="129"/>
      <c r="LYO15" s="129"/>
      <c r="LYP15" s="129"/>
      <c r="LYQ15" s="129"/>
      <c r="LYR15" s="129"/>
      <c r="LYS15" s="129"/>
      <c r="LYT15" s="129"/>
      <c r="LYU15" s="129"/>
      <c r="LYV15" s="129"/>
      <c r="LYW15" s="129"/>
      <c r="LYX15" s="129"/>
      <c r="LYY15" s="129"/>
      <c r="LYZ15" s="129"/>
      <c r="LZA15" s="129"/>
      <c r="LZB15" s="129"/>
      <c r="LZC15" s="129"/>
      <c r="LZD15" s="129"/>
      <c r="LZE15" s="129"/>
      <c r="LZF15" s="129"/>
      <c r="LZG15" s="129"/>
      <c r="LZH15" s="129"/>
      <c r="LZI15" s="129"/>
      <c r="LZJ15" s="129"/>
      <c r="LZK15" s="129"/>
      <c r="LZL15" s="129"/>
      <c r="LZM15" s="129"/>
      <c r="LZN15" s="129"/>
      <c r="LZO15" s="129"/>
      <c r="LZP15" s="129"/>
      <c r="LZQ15" s="129"/>
      <c r="LZR15" s="129"/>
      <c r="LZS15" s="129"/>
      <c r="LZT15" s="129"/>
      <c r="LZU15" s="129"/>
      <c r="LZV15" s="129"/>
      <c r="LZW15" s="129"/>
      <c r="LZX15" s="129"/>
      <c r="LZY15" s="129"/>
      <c r="LZZ15" s="129"/>
      <c r="MAA15" s="129"/>
      <c r="MAB15" s="129"/>
      <c r="MAC15" s="129"/>
      <c r="MAD15" s="129"/>
      <c r="MAE15" s="129"/>
      <c r="MAF15" s="129"/>
      <c r="MAG15" s="129"/>
      <c r="MAH15" s="129"/>
      <c r="MAI15" s="129"/>
      <c r="MAJ15" s="129"/>
      <c r="MAK15" s="129"/>
      <c r="MAL15" s="129"/>
      <c r="MAM15" s="129"/>
      <c r="MAN15" s="129"/>
      <c r="MAO15" s="129"/>
      <c r="MAP15" s="129"/>
      <c r="MAQ15" s="129"/>
      <c r="MAR15" s="129"/>
      <c r="MAS15" s="129"/>
      <c r="MAT15" s="129"/>
      <c r="MAU15" s="129"/>
      <c r="MAV15" s="129"/>
      <c r="MAW15" s="129"/>
      <c r="MAX15" s="129"/>
      <c r="MAY15" s="129"/>
      <c r="MAZ15" s="129"/>
      <c r="MBA15" s="129"/>
      <c r="MBB15" s="129"/>
      <c r="MBC15" s="129"/>
      <c r="MBD15" s="129"/>
      <c r="MBE15" s="129"/>
      <c r="MBF15" s="129"/>
      <c r="MBG15" s="129"/>
      <c r="MBH15" s="129"/>
      <c r="MBI15" s="129"/>
      <c r="MBJ15" s="129"/>
      <c r="MBK15" s="129"/>
      <c r="MBL15" s="129"/>
      <c r="MBM15" s="129"/>
      <c r="MBN15" s="129"/>
      <c r="MBO15" s="129"/>
      <c r="MBP15" s="129"/>
      <c r="MBQ15" s="129"/>
      <c r="MBR15" s="129"/>
      <c r="MBS15" s="129"/>
      <c r="MBT15" s="129"/>
      <c r="MBU15" s="129"/>
      <c r="MBV15" s="129"/>
      <c r="MBW15" s="129"/>
      <c r="MBX15" s="129"/>
      <c r="MBY15" s="129"/>
      <c r="MBZ15" s="129"/>
      <c r="MCA15" s="129"/>
      <c r="MCB15" s="129"/>
      <c r="MCC15" s="129"/>
      <c r="MCD15" s="129"/>
      <c r="MCE15" s="129"/>
      <c r="MCF15" s="129"/>
      <c r="MCG15" s="129"/>
      <c r="MCH15" s="129"/>
      <c r="MCI15" s="129"/>
      <c r="MCJ15" s="129"/>
      <c r="MCK15" s="129"/>
      <c r="MCL15" s="129"/>
      <c r="MCM15" s="129"/>
      <c r="MCN15" s="129"/>
      <c r="MCO15" s="129"/>
      <c r="MCP15" s="129"/>
      <c r="MCQ15" s="129"/>
      <c r="MCR15" s="129"/>
      <c r="MCS15" s="129"/>
      <c r="MCT15" s="129"/>
      <c r="MCU15" s="129"/>
      <c r="MCV15" s="129"/>
      <c r="MCW15" s="129"/>
      <c r="MCX15" s="129"/>
      <c r="MCY15" s="129"/>
      <c r="MCZ15" s="129"/>
      <c r="MDA15" s="129"/>
      <c r="MDB15" s="129"/>
      <c r="MDC15" s="129"/>
      <c r="MDD15" s="129"/>
      <c r="MDE15" s="129"/>
      <c r="MDF15" s="129"/>
      <c r="MDG15" s="129"/>
      <c r="MDH15" s="129"/>
      <c r="MDI15" s="129"/>
      <c r="MDJ15" s="129"/>
      <c r="MDK15" s="129"/>
      <c r="MDL15" s="129"/>
      <c r="MDM15" s="129"/>
      <c r="MDN15" s="129"/>
      <c r="MDO15" s="129"/>
      <c r="MDP15" s="129"/>
      <c r="MDQ15" s="129"/>
      <c r="MDR15" s="129"/>
      <c r="MDS15" s="129"/>
      <c r="MDT15" s="129"/>
      <c r="MDU15" s="129"/>
      <c r="MDV15" s="129"/>
      <c r="MDW15" s="129"/>
      <c r="MDX15" s="129"/>
      <c r="MDY15" s="129"/>
      <c r="MDZ15" s="129"/>
      <c r="MEA15" s="129"/>
      <c r="MEB15" s="129"/>
      <c r="MEC15" s="129"/>
      <c r="MED15" s="129"/>
      <c r="MEE15" s="129"/>
      <c r="MEF15" s="129"/>
      <c r="MEG15" s="129"/>
      <c r="MEH15" s="129"/>
      <c r="MEI15" s="129"/>
      <c r="MEJ15" s="129"/>
      <c r="MEK15" s="129"/>
      <c r="MEL15" s="129"/>
      <c r="MEM15" s="129"/>
      <c r="MEN15" s="129"/>
      <c r="MEO15" s="129"/>
      <c r="MEP15" s="129"/>
      <c r="MEQ15" s="129"/>
      <c r="MER15" s="129"/>
      <c r="MES15" s="129"/>
      <c r="MET15" s="129"/>
      <c r="MEU15" s="129"/>
      <c r="MEV15" s="129"/>
      <c r="MEW15" s="129"/>
      <c r="MEX15" s="129"/>
      <c r="MEY15" s="129"/>
      <c r="MEZ15" s="129"/>
      <c r="MFA15" s="129"/>
      <c r="MFB15" s="129"/>
      <c r="MFC15" s="129"/>
      <c r="MFD15" s="129"/>
      <c r="MFE15" s="129"/>
      <c r="MFF15" s="129"/>
      <c r="MFG15" s="129"/>
      <c r="MFH15" s="129"/>
      <c r="MFI15" s="129"/>
      <c r="MFJ15" s="129"/>
      <c r="MFK15" s="129"/>
      <c r="MFL15" s="129"/>
      <c r="MFM15" s="129"/>
      <c r="MFN15" s="129"/>
      <c r="MFO15" s="129"/>
      <c r="MFP15" s="129"/>
      <c r="MFQ15" s="129"/>
      <c r="MFR15" s="129"/>
      <c r="MFS15" s="129"/>
      <c r="MFT15" s="129"/>
      <c r="MFU15" s="129"/>
      <c r="MFV15" s="129"/>
      <c r="MFW15" s="129"/>
      <c r="MFX15" s="129"/>
      <c r="MFY15" s="129"/>
      <c r="MFZ15" s="129"/>
      <c r="MGA15" s="129"/>
      <c r="MGB15" s="129"/>
      <c r="MGC15" s="129"/>
      <c r="MGD15" s="129"/>
      <c r="MGE15" s="129"/>
      <c r="MGF15" s="129"/>
      <c r="MGG15" s="129"/>
      <c r="MGH15" s="129"/>
      <c r="MGI15" s="129"/>
      <c r="MGJ15" s="129"/>
      <c r="MGK15" s="129"/>
      <c r="MGL15" s="129"/>
      <c r="MGM15" s="129"/>
      <c r="MGN15" s="129"/>
      <c r="MGO15" s="129"/>
      <c r="MGP15" s="129"/>
      <c r="MGQ15" s="129"/>
      <c r="MGR15" s="129"/>
      <c r="MGS15" s="129"/>
      <c r="MGT15" s="129"/>
      <c r="MGU15" s="129"/>
      <c r="MGV15" s="129"/>
      <c r="MGW15" s="129"/>
      <c r="MGX15" s="129"/>
      <c r="MGY15" s="129"/>
      <c r="MGZ15" s="129"/>
      <c r="MHA15" s="129"/>
      <c r="MHB15" s="129"/>
      <c r="MHC15" s="129"/>
      <c r="MHD15" s="129"/>
      <c r="MHE15" s="129"/>
      <c r="MHF15" s="129"/>
      <c r="MHG15" s="129"/>
      <c r="MHH15" s="129"/>
      <c r="MHI15" s="129"/>
      <c r="MHJ15" s="129"/>
      <c r="MHK15" s="129"/>
      <c r="MHL15" s="129"/>
      <c r="MHM15" s="129"/>
      <c r="MHN15" s="129"/>
      <c r="MHO15" s="129"/>
      <c r="MHP15" s="129"/>
      <c r="MHQ15" s="129"/>
      <c r="MHR15" s="129"/>
      <c r="MHS15" s="129"/>
      <c r="MHT15" s="129"/>
      <c r="MHU15" s="129"/>
      <c r="MHV15" s="129"/>
      <c r="MHW15" s="129"/>
      <c r="MHX15" s="129"/>
      <c r="MHY15" s="129"/>
      <c r="MHZ15" s="129"/>
      <c r="MIA15" s="129"/>
      <c r="MIB15" s="129"/>
      <c r="MIC15" s="129"/>
      <c r="MID15" s="129"/>
      <c r="MIE15" s="129"/>
      <c r="MIF15" s="129"/>
      <c r="MIG15" s="129"/>
      <c r="MIH15" s="129"/>
      <c r="MII15" s="129"/>
      <c r="MIJ15" s="129"/>
      <c r="MIK15" s="129"/>
      <c r="MIL15" s="129"/>
      <c r="MIM15" s="129"/>
      <c r="MIN15" s="129"/>
      <c r="MIO15" s="129"/>
      <c r="MIP15" s="129"/>
      <c r="MIQ15" s="129"/>
      <c r="MIR15" s="129"/>
      <c r="MIS15" s="129"/>
      <c r="MIT15" s="129"/>
      <c r="MIU15" s="129"/>
      <c r="MIV15" s="129"/>
      <c r="MIW15" s="129"/>
      <c r="MIX15" s="129"/>
      <c r="MIY15" s="129"/>
      <c r="MIZ15" s="129"/>
      <c r="MJA15" s="129"/>
      <c r="MJB15" s="129"/>
      <c r="MJC15" s="129"/>
      <c r="MJD15" s="129"/>
      <c r="MJE15" s="129"/>
      <c r="MJF15" s="129"/>
      <c r="MJG15" s="129"/>
      <c r="MJH15" s="129"/>
      <c r="MJI15" s="129"/>
      <c r="MJJ15" s="129"/>
      <c r="MJK15" s="129"/>
      <c r="MJL15" s="129"/>
      <c r="MJM15" s="129"/>
      <c r="MJN15" s="129"/>
      <c r="MJO15" s="129"/>
      <c r="MJP15" s="129"/>
      <c r="MJQ15" s="129"/>
      <c r="MJR15" s="129"/>
      <c r="MJS15" s="129"/>
      <c r="MJT15" s="129"/>
      <c r="MJU15" s="129"/>
      <c r="MJV15" s="129"/>
      <c r="MJW15" s="129"/>
      <c r="MJX15" s="129"/>
      <c r="MJY15" s="129"/>
      <c r="MJZ15" s="129"/>
      <c r="MKA15" s="129"/>
      <c r="MKB15" s="129"/>
      <c r="MKC15" s="129"/>
      <c r="MKD15" s="129"/>
      <c r="MKE15" s="129"/>
      <c r="MKF15" s="129"/>
      <c r="MKG15" s="129"/>
      <c r="MKH15" s="129"/>
      <c r="MKI15" s="129"/>
      <c r="MKJ15" s="129"/>
      <c r="MKK15" s="129"/>
      <c r="MKL15" s="129"/>
      <c r="MKM15" s="129"/>
      <c r="MKN15" s="129"/>
      <c r="MKO15" s="129"/>
      <c r="MKP15" s="129"/>
      <c r="MKQ15" s="129"/>
      <c r="MKR15" s="129"/>
      <c r="MKS15" s="129"/>
      <c r="MKT15" s="129"/>
      <c r="MKU15" s="129"/>
      <c r="MKV15" s="129"/>
      <c r="MKW15" s="129"/>
      <c r="MKX15" s="129"/>
      <c r="MKY15" s="129"/>
      <c r="MKZ15" s="129"/>
      <c r="MLA15" s="129"/>
      <c r="MLB15" s="129"/>
      <c r="MLC15" s="129"/>
      <c r="MLD15" s="129"/>
      <c r="MLE15" s="129"/>
      <c r="MLF15" s="129"/>
      <c r="MLG15" s="129"/>
      <c r="MLH15" s="129"/>
      <c r="MLI15" s="129"/>
      <c r="MLJ15" s="129"/>
      <c r="MLK15" s="129"/>
      <c r="MLL15" s="129"/>
      <c r="MLM15" s="129"/>
      <c r="MLN15" s="129"/>
      <c r="MLO15" s="129"/>
      <c r="MLP15" s="129"/>
      <c r="MLQ15" s="129"/>
      <c r="MLR15" s="129"/>
      <c r="MLS15" s="129"/>
      <c r="MLT15" s="129"/>
      <c r="MLU15" s="129"/>
      <c r="MLV15" s="129"/>
      <c r="MLW15" s="129"/>
      <c r="MLX15" s="129"/>
      <c r="MLY15" s="129"/>
      <c r="MLZ15" s="129"/>
      <c r="MMA15" s="129"/>
      <c r="MMB15" s="129"/>
      <c r="MMC15" s="129"/>
      <c r="MMD15" s="129"/>
      <c r="MME15" s="129"/>
      <c r="MMF15" s="129"/>
      <c r="MMG15" s="129"/>
      <c r="MMH15" s="129"/>
      <c r="MMI15" s="129"/>
      <c r="MMJ15" s="129"/>
      <c r="MMK15" s="129"/>
      <c r="MML15" s="129"/>
      <c r="MMM15" s="129"/>
      <c r="MMN15" s="129"/>
      <c r="MMO15" s="129"/>
      <c r="MMP15" s="129"/>
      <c r="MMQ15" s="129"/>
      <c r="MMR15" s="129"/>
      <c r="MMS15" s="129"/>
      <c r="MMT15" s="129"/>
      <c r="MMU15" s="129"/>
      <c r="MMV15" s="129"/>
      <c r="MMW15" s="129"/>
      <c r="MMX15" s="129"/>
      <c r="MMY15" s="129"/>
      <c r="MMZ15" s="129"/>
      <c r="MNA15" s="129"/>
      <c r="MNB15" s="129"/>
      <c r="MNC15" s="129"/>
      <c r="MND15" s="129"/>
      <c r="MNE15" s="129"/>
      <c r="MNF15" s="129"/>
      <c r="MNG15" s="129"/>
      <c r="MNH15" s="129"/>
      <c r="MNI15" s="129"/>
      <c r="MNJ15" s="129"/>
      <c r="MNK15" s="129"/>
      <c r="MNL15" s="129"/>
      <c r="MNM15" s="129"/>
      <c r="MNN15" s="129"/>
      <c r="MNO15" s="129"/>
      <c r="MNP15" s="129"/>
      <c r="MNQ15" s="129"/>
      <c r="MNR15" s="129"/>
      <c r="MNS15" s="129"/>
      <c r="MNT15" s="129"/>
      <c r="MNU15" s="129"/>
      <c r="MNV15" s="129"/>
      <c r="MNW15" s="129"/>
      <c r="MNX15" s="129"/>
      <c r="MNY15" s="129"/>
      <c r="MNZ15" s="129"/>
      <c r="MOA15" s="129"/>
      <c r="MOB15" s="129"/>
      <c r="MOC15" s="129"/>
      <c r="MOD15" s="129"/>
      <c r="MOE15" s="129"/>
      <c r="MOF15" s="129"/>
      <c r="MOG15" s="129"/>
      <c r="MOH15" s="129"/>
      <c r="MOI15" s="129"/>
      <c r="MOJ15" s="129"/>
      <c r="MOK15" s="129"/>
      <c r="MOL15" s="129"/>
      <c r="MOM15" s="129"/>
      <c r="MON15" s="129"/>
      <c r="MOO15" s="129"/>
      <c r="MOP15" s="129"/>
      <c r="MOQ15" s="129"/>
      <c r="MOR15" s="129"/>
      <c r="MOS15" s="129"/>
      <c r="MOT15" s="129"/>
      <c r="MOU15" s="129"/>
      <c r="MOV15" s="129"/>
      <c r="MOW15" s="129"/>
      <c r="MOX15" s="129"/>
      <c r="MOY15" s="129"/>
      <c r="MOZ15" s="129"/>
      <c r="MPA15" s="129"/>
      <c r="MPB15" s="129"/>
      <c r="MPC15" s="129"/>
      <c r="MPD15" s="129"/>
      <c r="MPE15" s="129"/>
      <c r="MPF15" s="129"/>
      <c r="MPG15" s="129"/>
      <c r="MPH15" s="129"/>
      <c r="MPI15" s="129"/>
      <c r="MPJ15" s="129"/>
      <c r="MPK15" s="129"/>
      <c r="MPL15" s="129"/>
      <c r="MPM15" s="129"/>
      <c r="MPN15" s="129"/>
      <c r="MPO15" s="129"/>
      <c r="MPP15" s="129"/>
      <c r="MPQ15" s="129"/>
      <c r="MPR15" s="129"/>
      <c r="MPS15" s="129"/>
      <c r="MPT15" s="129"/>
      <c r="MPU15" s="129"/>
      <c r="MPV15" s="129"/>
      <c r="MPW15" s="129"/>
      <c r="MPX15" s="129"/>
      <c r="MPY15" s="129"/>
      <c r="MPZ15" s="129"/>
      <c r="MQA15" s="129"/>
      <c r="MQB15" s="129"/>
      <c r="MQC15" s="129"/>
      <c r="MQD15" s="129"/>
      <c r="MQE15" s="129"/>
      <c r="MQF15" s="129"/>
      <c r="MQG15" s="129"/>
      <c r="MQH15" s="129"/>
      <c r="MQI15" s="129"/>
      <c r="MQJ15" s="129"/>
      <c r="MQK15" s="129"/>
      <c r="MQL15" s="129"/>
      <c r="MQM15" s="129"/>
      <c r="MQN15" s="129"/>
      <c r="MQO15" s="129"/>
      <c r="MQP15" s="129"/>
      <c r="MQQ15" s="129"/>
      <c r="MQR15" s="129"/>
      <c r="MQS15" s="129"/>
      <c r="MQT15" s="129"/>
      <c r="MQU15" s="129"/>
      <c r="MQV15" s="129"/>
      <c r="MQW15" s="129"/>
      <c r="MQX15" s="129"/>
      <c r="MQY15" s="129"/>
      <c r="MQZ15" s="129"/>
      <c r="MRA15" s="129"/>
      <c r="MRB15" s="129"/>
      <c r="MRC15" s="129"/>
      <c r="MRD15" s="129"/>
      <c r="MRE15" s="129"/>
      <c r="MRF15" s="129"/>
      <c r="MRG15" s="129"/>
      <c r="MRH15" s="129"/>
      <c r="MRI15" s="129"/>
      <c r="MRJ15" s="129"/>
      <c r="MRK15" s="129"/>
      <c r="MRL15" s="129"/>
      <c r="MRM15" s="129"/>
      <c r="MRN15" s="129"/>
      <c r="MRO15" s="129"/>
      <c r="MRP15" s="129"/>
      <c r="MRQ15" s="129"/>
      <c r="MRR15" s="129"/>
      <c r="MRS15" s="129"/>
      <c r="MRT15" s="129"/>
      <c r="MRU15" s="129"/>
      <c r="MRV15" s="129"/>
      <c r="MRW15" s="129"/>
      <c r="MRX15" s="129"/>
      <c r="MRY15" s="129"/>
      <c r="MRZ15" s="129"/>
      <c r="MSA15" s="129"/>
      <c r="MSB15" s="129"/>
      <c r="MSC15" s="129"/>
      <c r="MSD15" s="129"/>
      <c r="MSE15" s="129"/>
      <c r="MSF15" s="129"/>
      <c r="MSG15" s="129"/>
      <c r="MSH15" s="129"/>
      <c r="MSI15" s="129"/>
      <c r="MSJ15" s="129"/>
      <c r="MSK15" s="129"/>
      <c r="MSL15" s="129"/>
      <c r="MSM15" s="129"/>
      <c r="MSN15" s="129"/>
      <c r="MSO15" s="129"/>
      <c r="MSP15" s="129"/>
      <c r="MSQ15" s="129"/>
      <c r="MSR15" s="129"/>
      <c r="MSS15" s="129"/>
      <c r="MST15" s="129"/>
      <c r="MSU15" s="129"/>
      <c r="MSV15" s="129"/>
      <c r="MSW15" s="129"/>
      <c r="MSX15" s="129"/>
      <c r="MSY15" s="129"/>
      <c r="MSZ15" s="129"/>
      <c r="MTA15" s="129"/>
      <c r="MTB15" s="129"/>
      <c r="MTC15" s="129"/>
      <c r="MTD15" s="129"/>
      <c r="MTE15" s="129"/>
      <c r="MTF15" s="129"/>
      <c r="MTG15" s="129"/>
      <c r="MTH15" s="129"/>
      <c r="MTI15" s="129"/>
      <c r="MTJ15" s="129"/>
      <c r="MTK15" s="129"/>
      <c r="MTL15" s="129"/>
      <c r="MTM15" s="129"/>
      <c r="MTN15" s="129"/>
      <c r="MTO15" s="129"/>
      <c r="MTP15" s="129"/>
      <c r="MTQ15" s="129"/>
      <c r="MTR15" s="129"/>
      <c r="MTS15" s="129"/>
      <c r="MTT15" s="129"/>
      <c r="MTU15" s="129"/>
      <c r="MTV15" s="129"/>
      <c r="MTW15" s="129"/>
      <c r="MTX15" s="129"/>
      <c r="MTY15" s="129"/>
      <c r="MTZ15" s="129"/>
      <c r="MUA15" s="129"/>
      <c r="MUB15" s="129"/>
      <c r="MUC15" s="129"/>
      <c r="MUD15" s="129"/>
      <c r="MUE15" s="129"/>
      <c r="MUF15" s="129"/>
      <c r="MUG15" s="129"/>
      <c r="MUH15" s="129"/>
      <c r="MUI15" s="129"/>
      <c r="MUJ15" s="129"/>
      <c r="MUK15" s="129"/>
      <c r="MUL15" s="129"/>
      <c r="MUM15" s="129"/>
      <c r="MUN15" s="129"/>
      <c r="MUO15" s="129"/>
      <c r="MUP15" s="129"/>
      <c r="MUQ15" s="129"/>
      <c r="MUR15" s="129"/>
      <c r="MUS15" s="129"/>
      <c r="MUT15" s="129"/>
      <c r="MUU15" s="129"/>
      <c r="MUV15" s="129"/>
      <c r="MUW15" s="129"/>
      <c r="MUX15" s="129"/>
      <c r="MUY15" s="129"/>
      <c r="MUZ15" s="129"/>
      <c r="MVA15" s="129"/>
      <c r="MVB15" s="129"/>
      <c r="MVC15" s="129"/>
      <c r="MVD15" s="129"/>
      <c r="MVE15" s="129"/>
      <c r="MVF15" s="129"/>
      <c r="MVG15" s="129"/>
      <c r="MVH15" s="129"/>
      <c r="MVI15" s="129"/>
      <c r="MVJ15" s="129"/>
      <c r="MVK15" s="129"/>
      <c r="MVL15" s="129"/>
      <c r="MVM15" s="129"/>
      <c r="MVN15" s="129"/>
      <c r="MVO15" s="129"/>
      <c r="MVP15" s="129"/>
      <c r="MVQ15" s="129"/>
      <c r="MVR15" s="129"/>
      <c r="MVS15" s="129"/>
      <c r="MVT15" s="129"/>
      <c r="MVU15" s="129"/>
      <c r="MVV15" s="129"/>
      <c r="MVW15" s="129"/>
      <c r="MVX15" s="129"/>
      <c r="MVY15" s="129"/>
      <c r="MVZ15" s="129"/>
      <c r="MWA15" s="129"/>
      <c r="MWB15" s="129"/>
      <c r="MWC15" s="129"/>
      <c r="MWD15" s="129"/>
      <c r="MWE15" s="129"/>
      <c r="MWF15" s="129"/>
      <c r="MWG15" s="129"/>
      <c r="MWH15" s="129"/>
      <c r="MWI15" s="129"/>
      <c r="MWJ15" s="129"/>
      <c r="MWK15" s="129"/>
      <c r="MWL15" s="129"/>
      <c r="MWM15" s="129"/>
      <c r="MWN15" s="129"/>
      <c r="MWO15" s="129"/>
      <c r="MWP15" s="129"/>
      <c r="MWQ15" s="129"/>
      <c r="MWR15" s="129"/>
      <c r="MWS15" s="129"/>
      <c r="MWT15" s="129"/>
      <c r="MWU15" s="129"/>
      <c r="MWV15" s="129"/>
      <c r="MWW15" s="129"/>
      <c r="MWX15" s="129"/>
      <c r="MWY15" s="129"/>
      <c r="MWZ15" s="129"/>
      <c r="MXA15" s="129"/>
      <c r="MXB15" s="129"/>
      <c r="MXC15" s="129"/>
      <c r="MXD15" s="129"/>
      <c r="MXE15" s="129"/>
      <c r="MXF15" s="129"/>
      <c r="MXG15" s="129"/>
      <c r="MXH15" s="129"/>
      <c r="MXI15" s="129"/>
      <c r="MXJ15" s="129"/>
      <c r="MXK15" s="129"/>
      <c r="MXL15" s="129"/>
      <c r="MXM15" s="129"/>
      <c r="MXN15" s="129"/>
      <c r="MXO15" s="129"/>
      <c r="MXP15" s="129"/>
      <c r="MXQ15" s="129"/>
      <c r="MXR15" s="129"/>
      <c r="MXS15" s="129"/>
      <c r="MXT15" s="129"/>
      <c r="MXU15" s="129"/>
      <c r="MXV15" s="129"/>
      <c r="MXW15" s="129"/>
      <c r="MXX15" s="129"/>
      <c r="MXY15" s="129"/>
      <c r="MXZ15" s="129"/>
      <c r="MYA15" s="129"/>
      <c r="MYB15" s="129"/>
      <c r="MYC15" s="129"/>
      <c r="MYD15" s="129"/>
      <c r="MYE15" s="129"/>
      <c r="MYF15" s="129"/>
      <c r="MYG15" s="129"/>
      <c r="MYH15" s="129"/>
      <c r="MYI15" s="129"/>
      <c r="MYJ15" s="129"/>
      <c r="MYK15" s="129"/>
      <c r="MYL15" s="129"/>
      <c r="MYM15" s="129"/>
      <c r="MYN15" s="129"/>
      <c r="MYO15" s="129"/>
      <c r="MYP15" s="129"/>
      <c r="MYQ15" s="129"/>
      <c r="MYR15" s="129"/>
      <c r="MYS15" s="129"/>
      <c r="MYT15" s="129"/>
      <c r="MYU15" s="129"/>
      <c r="MYV15" s="129"/>
      <c r="MYW15" s="129"/>
      <c r="MYX15" s="129"/>
      <c r="MYY15" s="129"/>
      <c r="MYZ15" s="129"/>
      <c r="MZA15" s="129"/>
      <c r="MZB15" s="129"/>
      <c r="MZC15" s="129"/>
      <c r="MZD15" s="129"/>
      <c r="MZE15" s="129"/>
      <c r="MZF15" s="129"/>
      <c r="MZG15" s="129"/>
      <c r="MZH15" s="129"/>
      <c r="MZI15" s="129"/>
      <c r="MZJ15" s="129"/>
      <c r="MZK15" s="129"/>
      <c r="MZL15" s="129"/>
      <c r="MZM15" s="129"/>
      <c r="MZN15" s="129"/>
      <c r="MZO15" s="129"/>
      <c r="MZP15" s="129"/>
      <c r="MZQ15" s="129"/>
      <c r="MZR15" s="129"/>
      <c r="MZS15" s="129"/>
      <c r="MZT15" s="129"/>
      <c r="MZU15" s="129"/>
      <c r="MZV15" s="129"/>
      <c r="MZW15" s="129"/>
      <c r="MZX15" s="129"/>
      <c r="MZY15" s="129"/>
      <c r="MZZ15" s="129"/>
      <c r="NAA15" s="129"/>
      <c r="NAB15" s="129"/>
      <c r="NAC15" s="129"/>
      <c r="NAD15" s="129"/>
      <c r="NAE15" s="129"/>
      <c r="NAF15" s="129"/>
      <c r="NAG15" s="129"/>
      <c r="NAH15" s="129"/>
      <c r="NAI15" s="129"/>
      <c r="NAJ15" s="129"/>
      <c r="NAK15" s="129"/>
      <c r="NAL15" s="129"/>
      <c r="NAM15" s="129"/>
      <c r="NAN15" s="129"/>
      <c r="NAO15" s="129"/>
      <c r="NAP15" s="129"/>
      <c r="NAQ15" s="129"/>
      <c r="NAR15" s="129"/>
      <c r="NAS15" s="129"/>
      <c r="NAT15" s="129"/>
      <c r="NAU15" s="129"/>
      <c r="NAV15" s="129"/>
      <c r="NAW15" s="129"/>
      <c r="NAX15" s="129"/>
      <c r="NAY15" s="129"/>
      <c r="NAZ15" s="129"/>
      <c r="NBA15" s="129"/>
      <c r="NBB15" s="129"/>
      <c r="NBC15" s="129"/>
      <c r="NBD15" s="129"/>
      <c r="NBE15" s="129"/>
      <c r="NBF15" s="129"/>
      <c r="NBG15" s="129"/>
      <c r="NBH15" s="129"/>
      <c r="NBI15" s="129"/>
      <c r="NBJ15" s="129"/>
      <c r="NBK15" s="129"/>
      <c r="NBL15" s="129"/>
      <c r="NBM15" s="129"/>
      <c r="NBN15" s="129"/>
      <c r="NBO15" s="129"/>
      <c r="NBP15" s="129"/>
      <c r="NBQ15" s="129"/>
      <c r="NBR15" s="129"/>
      <c r="NBS15" s="129"/>
      <c r="NBT15" s="129"/>
      <c r="NBU15" s="129"/>
      <c r="NBV15" s="129"/>
      <c r="NBW15" s="129"/>
      <c r="NBX15" s="129"/>
      <c r="NBY15" s="129"/>
      <c r="NBZ15" s="129"/>
      <c r="NCA15" s="129"/>
      <c r="NCB15" s="129"/>
      <c r="NCC15" s="129"/>
      <c r="NCD15" s="129"/>
      <c r="NCE15" s="129"/>
      <c r="NCF15" s="129"/>
      <c r="NCG15" s="129"/>
      <c r="NCH15" s="129"/>
      <c r="NCI15" s="129"/>
      <c r="NCJ15" s="129"/>
      <c r="NCK15" s="129"/>
      <c r="NCL15" s="129"/>
      <c r="NCM15" s="129"/>
      <c r="NCN15" s="129"/>
      <c r="NCO15" s="129"/>
      <c r="NCP15" s="129"/>
      <c r="NCQ15" s="129"/>
      <c r="NCR15" s="129"/>
      <c r="NCS15" s="129"/>
      <c r="NCT15" s="129"/>
      <c r="NCU15" s="129"/>
      <c r="NCV15" s="129"/>
      <c r="NCW15" s="129"/>
      <c r="NCX15" s="129"/>
      <c r="NCY15" s="129"/>
      <c r="NCZ15" s="129"/>
      <c r="NDA15" s="129"/>
      <c r="NDB15" s="129"/>
      <c r="NDC15" s="129"/>
      <c r="NDD15" s="129"/>
      <c r="NDE15" s="129"/>
      <c r="NDF15" s="129"/>
      <c r="NDG15" s="129"/>
      <c r="NDH15" s="129"/>
      <c r="NDI15" s="129"/>
      <c r="NDJ15" s="129"/>
      <c r="NDK15" s="129"/>
      <c r="NDL15" s="129"/>
      <c r="NDM15" s="129"/>
      <c r="NDN15" s="129"/>
      <c r="NDO15" s="129"/>
      <c r="NDP15" s="129"/>
      <c r="NDQ15" s="129"/>
      <c r="NDR15" s="129"/>
      <c r="NDS15" s="129"/>
      <c r="NDT15" s="129"/>
      <c r="NDU15" s="129"/>
      <c r="NDV15" s="129"/>
      <c r="NDW15" s="129"/>
      <c r="NDX15" s="129"/>
      <c r="NDY15" s="129"/>
      <c r="NDZ15" s="129"/>
      <c r="NEA15" s="129"/>
      <c r="NEB15" s="129"/>
      <c r="NEC15" s="129"/>
      <c r="NED15" s="129"/>
      <c r="NEE15" s="129"/>
      <c r="NEF15" s="129"/>
      <c r="NEG15" s="129"/>
      <c r="NEH15" s="129"/>
      <c r="NEI15" s="129"/>
      <c r="NEJ15" s="129"/>
      <c r="NEK15" s="129"/>
      <c r="NEL15" s="129"/>
      <c r="NEM15" s="129"/>
      <c r="NEN15" s="129"/>
      <c r="NEO15" s="129"/>
      <c r="NEP15" s="129"/>
      <c r="NEQ15" s="129"/>
      <c r="NER15" s="129"/>
      <c r="NES15" s="129"/>
      <c r="NET15" s="129"/>
      <c r="NEU15" s="129"/>
      <c r="NEV15" s="129"/>
      <c r="NEW15" s="129"/>
      <c r="NEX15" s="129"/>
      <c r="NEY15" s="129"/>
      <c r="NEZ15" s="129"/>
      <c r="NFA15" s="129"/>
      <c r="NFB15" s="129"/>
      <c r="NFC15" s="129"/>
      <c r="NFD15" s="129"/>
      <c r="NFE15" s="129"/>
      <c r="NFF15" s="129"/>
      <c r="NFG15" s="129"/>
      <c r="NFH15" s="129"/>
      <c r="NFI15" s="129"/>
      <c r="NFJ15" s="129"/>
      <c r="NFK15" s="129"/>
      <c r="NFL15" s="129"/>
      <c r="NFM15" s="129"/>
      <c r="NFN15" s="129"/>
      <c r="NFO15" s="129"/>
      <c r="NFP15" s="129"/>
      <c r="NFQ15" s="129"/>
      <c r="NFR15" s="129"/>
      <c r="NFS15" s="129"/>
      <c r="NFT15" s="129"/>
      <c r="NFU15" s="129"/>
      <c r="NFV15" s="129"/>
      <c r="NFW15" s="129"/>
      <c r="NFX15" s="129"/>
      <c r="NFY15" s="129"/>
      <c r="NFZ15" s="129"/>
      <c r="NGA15" s="129"/>
      <c r="NGB15" s="129"/>
      <c r="NGC15" s="129"/>
      <c r="NGD15" s="129"/>
      <c r="NGE15" s="129"/>
      <c r="NGF15" s="129"/>
      <c r="NGG15" s="129"/>
      <c r="NGH15" s="129"/>
      <c r="NGI15" s="129"/>
      <c r="NGJ15" s="129"/>
      <c r="NGK15" s="129"/>
      <c r="NGL15" s="129"/>
      <c r="NGM15" s="129"/>
      <c r="NGN15" s="129"/>
      <c r="NGO15" s="129"/>
      <c r="NGP15" s="129"/>
      <c r="NGQ15" s="129"/>
      <c r="NGR15" s="129"/>
      <c r="NGS15" s="129"/>
      <c r="NGT15" s="129"/>
      <c r="NGU15" s="129"/>
      <c r="NGV15" s="129"/>
      <c r="NGW15" s="129"/>
      <c r="NGX15" s="129"/>
      <c r="NGY15" s="129"/>
      <c r="NGZ15" s="129"/>
      <c r="NHA15" s="129"/>
      <c r="NHB15" s="129"/>
      <c r="NHC15" s="129"/>
      <c r="NHD15" s="129"/>
      <c r="NHE15" s="129"/>
      <c r="NHF15" s="129"/>
      <c r="NHG15" s="129"/>
      <c r="NHH15" s="129"/>
      <c r="NHI15" s="129"/>
      <c r="NHJ15" s="129"/>
      <c r="NHK15" s="129"/>
      <c r="NHL15" s="129"/>
      <c r="NHM15" s="129"/>
      <c r="NHN15" s="129"/>
      <c r="NHO15" s="129"/>
      <c r="NHP15" s="129"/>
      <c r="NHQ15" s="129"/>
      <c r="NHR15" s="129"/>
      <c r="NHS15" s="129"/>
      <c r="NHT15" s="129"/>
      <c r="NHU15" s="129"/>
      <c r="NHV15" s="129"/>
      <c r="NHW15" s="129"/>
      <c r="NHX15" s="129"/>
      <c r="NHY15" s="129"/>
      <c r="NHZ15" s="129"/>
      <c r="NIA15" s="129"/>
      <c r="NIB15" s="129"/>
      <c r="NIC15" s="129"/>
      <c r="NID15" s="129"/>
      <c r="NIE15" s="129"/>
      <c r="NIF15" s="129"/>
      <c r="NIG15" s="129"/>
      <c r="NIH15" s="129"/>
      <c r="NII15" s="129"/>
      <c r="NIJ15" s="129"/>
      <c r="NIK15" s="129"/>
      <c r="NIL15" s="129"/>
      <c r="NIM15" s="129"/>
      <c r="NIN15" s="129"/>
      <c r="NIO15" s="129"/>
      <c r="NIP15" s="129"/>
      <c r="NIQ15" s="129"/>
      <c r="NIR15" s="129"/>
      <c r="NIS15" s="129"/>
      <c r="NIT15" s="129"/>
      <c r="NIU15" s="129"/>
      <c r="NIV15" s="129"/>
      <c r="NIW15" s="129"/>
      <c r="NIX15" s="129"/>
      <c r="NIY15" s="129"/>
      <c r="NIZ15" s="129"/>
      <c r="NJA15" s="129"/>
      <c r="NJB15" s="129"/>
      <c r="NJC15" s="129"/>
      <c r="NJD15" s="129"/>
      <c r="NJE15" s="129"/>
      <c r="NJF15" s="129"/>
      <c r="NJG15" s="129"/>
      <c r="NJH15" s="129"/>
      <c r="NJI15" s="129"/>
      <c r="NJJ15" s="129"/>
      <c r="NJK15" s="129"/>
      <c r="NJL15" s="129"/>
      <c r="NJM15" s="129"/>
      <c r="NJN15" s="129"/>
      <c r="NJO15" s="129"/>
      <c r="NJP15" s="129"/>
      <c r="NJQ15" s="129"/>
      <c r="NJR15" s="129"/>
      <c r="NJS15" s="129"/>
      <c r="NJT15" s="129"/>
      <c r="NJU15" s="129"/>
      <c r="NJV15" s="129"/>
      <c r="NJW15" s="129"/>
      <c r="NJX15" s="129"/>
      <c r="NJY15" s="129"/>
      <c r="NJZ15" s="129"/>
      <c r="NKA15" s="129"/>
      <c r="NKB15" s="129"/>
      <c r="NKC15" s="129"/>
      <c r="NKD15" s="129"/>
      <c r="NKE15" s="129"/>
      <c r="NKF15" s="129"/>
      <c r="NKG15" s="129"/>
      <c r="NKH15" s="129"/>
      <c r="NKI15" s="129"/>
      <c r="NKJ15" s="129"/>
      <c r="NKK15" s="129"/>
      <c r="NKL15" s="129"/>
      <c r="NKM15" s="129"/>
      <c r="NKN15" s="129"/>
      <c r="NKO15" s="129"/>
      <c r="NKP15" s="129"/>
      <c r="NKQ15" s="129"/>
      <c r="NKR15" s="129"/>
      <c r="NKS15" s="129"/>
      <c r="NKT15" s="129"/>
      <c r="NKU15" s="129"/>
      <c r="NKV15" s="129"/>
      <c r="NKW15" s="129"/>
      <c r="NKX15" s="129"/>
      <c r="NKY15" s="129"/>
      <c r="NKZ15" s="129"/>
      <c r="NLA15" s="129"/>
      <c r="NLB15" s="129"/>
      <c r="NLC15" s="129"/>
      <c r="NLD15" s="129"/>
      <c r="NLE15" s="129"/>
      <c r="NLF15" s="129"/>
      <c r="NLG15" s="129"/>
      <c r="NLH15" s="129"/>
      <c r="NLI15" s="129"/>
      <c r="NLJ15" s="129"/>
      <c r="NLK15" s="129"/>
      <c r="NLL15" s="129"/>
      <c r="NLM15" s="129"/>
      <c r="NLN15" s="129"/>
      <c r="NLO15" s="129"/>
      <c r="NLP15" s="129"/>
      <c r="NLQ15" s="129"/>
      <c r="NLR15" s="129"/>
      <c r="NLS15" s="129"/>
      <c r="NLT15" s="129"/>
      <c r="NLU15" s="129"/>
      <c r="NLV15" s="129"/>
      <c r="NLW15" s="129"/>
      <c r="NLX15" s="129"/>
      <c r="NLY15" s="129"/>
      <c r="NLZ15" s="129"/>
      <c r="NMA15" s="129"/>
      <c r="NMB15" s="129"/>
      <c r="NMC15" s="129"/>
      <c r="NMD15" s="129"/>
      <c r="NME15" s="129"/>
      <c r="NMF15" s="129"/>
      <c r="NMG15" s="129"/>
      <c r="NMH15" s="129"/>
      <c r="NMI15" s="129"/>
      <c r="NMJ15" s="129"/>
      <c r="NMK15" s="129"/>
      <c r="NML15" s="129"/>
      <c r="NMM15" s="129"/>
      <c r="NMN15" s="129"/>
      <c r="NMO15" s="129"/>
      <c r="NMP15" s="129"/>
      <c r="NMQ15" s="129"/>
      <c r="NMR15" s="129"/>
      <c r="NMS15" s="129"/>
      <c r="NMT15" s="129"/>
      <c r="NMU15" s="129"/>
      <c r="NMV15" s="129"/>
      <c r="NMW15" s="129"/>
      <c r="NMX15" s="129"/>
      <c r="NMY15" s="129"/>
      <c r="NMZ15" s="129"/>
      <c r="NNA15" s="129"/>
      <c r="NNB15" s="129"/>
      <c r="NNC15" s="129"/>
      <c r="NND15" s="129"/>
      <c r="NNE15" s="129"/>
      <c r="NNF15" s="129"/>
      <c r="NNG15" s="129"/>
      <c r="NNH15" s="129"/>
      <c r="NNI15" s="129"/>
      <c r="NNJ15" s="129"/>
      <c r="NNK15" s="129"/>
      <c r="NNL15" s="129"/>
      <c r="NNM15" s="129"/>
      <c r="NNN15" s="129"/>
      <c r="NNO15" s="129"/>
      <c r="NNP15" s="129"/>
      <c r="NNQ15" s="129"/>
      <c r="NNR15" s="129"/>
      <c r="NNS15" s="129"/>
      <c r="NNT15" s="129"/>
      <c r="NNU15" s="129"/>
      <c r="NNV15" s="129"/>
      <c r="NNW15" s="129"/>
      <c r="NNX15" s="129"/>
      <c r="NNY15" s="129"/>
      <c r="NNZ15" s="129"/>
      <c r="NOA15" s="129"/>
      <c r="NOB15" s="129"/>
      <c r="NOC15" s="129"/>
      <c r="NOD15" s="129"/>
      <c r="NOE15" s="129"/>
      <c r="NOF15" s="129"/>
      <c r="NOG15" s="129"/>
      <c r="NOH15" s="129"/>
      <c r="NOI15" s="129"/>
      <c r="NOJ15" s="129"/>
      <c r="NOK15" s="129"/>
      <c r="NOL15" s="129"/>
      <c r="NOM15" s="129"/>
      <c r="NON15" s="129"/>
      <c r="NOO15" s="129"/>
      <c r="NOP15" s="129"/>
      <c r="NOQ15" s="129"/>
      <c r="NOR15" s="129"/>
      <c r="NOS15" s="129"/>
      <c r="NOT15" s="129"/>
      <c r="NOU15" s="129"/>
      <c r="NOV15" s="129"/>
      <c r="NOW15" s="129"/>
      <c r="NOX15" s="129"/>
      <c r="NOY15" s="129"/>
      <c r="NOZ15" s="129"/>
      <c r="NPA15" s="129"/>
      <c r="NPB15" s="129"/>
      <c r="NPC15" s="129"/>
      <c r="NPD15" s="129"/>
      <c r="NPE15" s="129"/>
      <c r="NPF15" s="129"/>
      <c r="NPG15" s="129"/>
      <c r="NPH15" s="129"/>
      <c r="NPI15" s="129"/>
      <c r="NPJ15" s="129"/>
      <c r="NPK15" s="129"/>
      <c r="NPL15" s="129"/>
      <c r="NPM15" s="129"/>
      <c r="NPN15" s="129"/>
      <c r="NPO15" s="129"/>
      <c r="NPP15" s="129"/>
      <c r="NPQ15" s="129"/>
      <c r="NPR15" s="129"/>
      <c r="NPS15" s="129"/>
      <c r="NPT15" s="129"/>
      <c r="NPU15" s="129"/>
      <c r="NPV15" s="129"/>
      <c r="NPW15" s="129"/>
      <c r="NPX15" s="129"/>
      <c r="NPY15" s="129"/>
      <c r="NPZ15" s="129"/>
      <c r="NQA15" s="129"/>
      <c r="NQB15" s="129"/>
      <c r="NQC15" s="129"/>
      <c r="NQD15" s="129"/>
      <c r="NQE15" s="129"/>
      <c r="NQF15" s="129"/>
      <c r="NQG15" s="129"/>
      <c r="NQH15" s="129"/>
      <c r="NQI15" s="129"/>
      <c r="NQJ15" s="129"/>
      <c r="NQK15" s="129"/>
      <c r="NQL15" s="129"/>
      <c r="NQM15" s="129"/>
      <c r="NQN15" s="129"/>
      <c r="NQO15" s="129"/>
      <c r="NQP15" s="129"/>
      <c r="NQQ15" s="129"/>
      <c r="NQR15" s="129"/>
      <c r="NQS15" s="129"/>
      <c r="NQT15" s="129"/>
      <c r="NQU15" s="129"/>
      <c r="NQV15" s="129"/>
      <c r="NQW15" s="129"/>
      <c r="NQX15" s="129"/>
      <c r="NQY15" s="129"/>
      <c r="NQZ15" s="129"/>
      <c r="NRA15" s="129"/>
      <c r="NRB15" s="129"/>
      <c r="NRC15" s="129"/>
      <c r="NRD15" s="129"/>
      <c r="NRE15" s="129"/>
      <c r="NRF15" s="129"/>
      <c r="NRG15" s="129"/>
      <c r="NRH15" s="129"/>
      <c r="NRI15" s="129"/>
      <c r="NRJ15" s="129"/>
      <c r="NRK15" s="129"/>
      <c r="NRL15" s="129"/>
      <c r="NRM15" s="129"/>
      <c r="NRN15" s="129"/>
      <c r="NRO15" s="129"/>
      <c r="NRP15" s="129"/>
      <c r="NRQ15" s="129"/>
      <c r="NRR15" s="129"/>
      <c r="NRS15" s="129"/>
      <c r="NRT15" s="129"/>
      <c r="NRU15" s="129"/>
      <c r="NRV15" s="129"/>
      <c r="NRW15" s="129"/>
      <c r="NRX15" s="129"/>
      <c r="NRY15" s="129"/>
      <c r="NRZ15" s="129"/>
      <c r="NSA15" s="129"/>
      <c r="NSB15" s="129"/>
      <c r="NSC15" s="129"/>
      <c r="NSD15" s="129"/>
      <c r="NSE15" s="129"/>
      <c r="NSF15" s="129"/>
      <c r="NSG15" s="129"/>
      <c r="NSH15" s="129"/>
      <c r="NSI15" s="129"/>
      <c r="NSJ15" s="129"/>
      <c r="NSK15" s="129"/>
      <c r="NSL15" s="129"/>
      <c r="NSM15" s="129"/>
      <c r="NSN15" s="129"/>
      <c r="NSO15" s="129"/>
      <c r="NSP15" s="129"/>
      <c r="NSQ15" s="129"/>
      <c r="NSR15" s="129"/>
      <c r="NSS15" s="129"/>
      <c r="NST15" s="129"/>
      <c r="NSU15" s="129"/>
      <c r="NSV15" s="129"/>
      <c r="NSW15" s="129"/>
      <c r="NSX15" s="129"/>
      <c r="NSY15" s="129"/>
      <c r="NSZ15" s="129"/>
      <c r="NTA15" s="129"/>
      <c r="NTB15" s="129"/>
      <c r="NTC15" s="129"/>
      <c r="NTD15" s="129"/>
      <c r="NTE15" s="129"/>
      <c r="NTF15" s="129"/>
      <c r="NTG15" s="129"/>
      <c r="NTH15" s="129"/>
      <c r="NTI15" s="129"/>
      <c r="NTJ15" s="129"/>
      <c r="NTK15" s="129"/>
      <c r="NTL15" s="129"/>
      <c r="NTM15" s="129"/>
      <c r="NTN15" s="129"/>
      <c r="NTO15" s="129"/>
      <c r="NTP15" s="129"/>
      <c r="NTQ15" s="129"/>
      <c r="NTR15" s="129"/>
      <c r="NTS15" s="129"/>
      <c r="NTT15" s="129"/>
      <c r="NTU15" s="129"/>
      <c r="NTV15" s="129"/>
      <c r="NTW15" s="129"/>
      <c r="NTX15" s="129"/>
      <c r="NTY15" s="129"/>
      <c r="NTZ15" s="129"/>
      <c r="NUA15" s="129"/>
      <c r="NUB15" s="129"/>
      <c r="NUC15" s="129"/>
      <c r="NUD15" s="129"/>
      <c r="NUE15" s="129"/>
      <c r="NUF15" s="129"/>
      <c r="NUG15" s="129"/>
      <c r="NUH15" s="129"/>
      <c r="NUI15" s="129"/>
      <c r="NUJ15" s="129"/>
      <c r="NUK15" s="129"/>
      <c r="NUL15" s="129"/>
      <c r="NUM15" s="129"/>
      <c r="NUN15" s="129"/>
      <c r="NUO15" s="129"/>
      <c r="NUP15" s="129"/>
      <c r="NUQ15" s="129"/>
      <c r="NUR15" s="129"/>
      <c r="NUS15" s="129"/>
      <c r="NUT15" s="129"/>
      <c r="NUU15" s="129"/>
      <c r="NUV15" s="129"/>
      <c r="NUW15" s="129"/>
      <c r="NUX15" s="129"/>
      <c r="NUY15" s="129"/>
      <c r="NUZ15" s="129"/>
      <c r="NVA15" s="129"/>
      <c r="NVB15" s="129"/>
      <c r="NVC15" s="129"/>
      <c r="NVD15" s="129"/>
      <c r="NVE15" s="129"/>
      <c r="NVF15" s="129"/>
      <c r="NVG15" s="129"/>
      <c r="NVH15" s="129"/>
      <c r="NVI15" s="129"/>
      <c r="NVJ15" s="129"/>
      <c r="NVK15" s="129"/>
      <c r="NVL15" s="129"/>
      <c r="NVM15" s="129"/>
      <c r="NVN15" s="129"/>
      <c r="NVO15" s="129"/>
      <c r="NVP15" s="129"/>
      <c r="NVQ15" s="129"/>
      <c r="NVR15" s="129"/>
      <c r="NVS15" s="129"/>
      <c r="NVT15" s="129"/>
      <c r="NVU15" s="129"/>
      <c r="NVV15" s="129"/>
      <c r="NVW15" s="129"/>
      <c r="NVX15" s="129"/>
      <c r="NVY15" s="129"/>
      <c r="NVZ15" s="129"/>
      <c r="NWA15" s="129"/>
      <c r="NWB15" s="129"/>
      <c r="NWC15" s="129"/>
      <c r="NWD15" s="129"/>
      <c r="NWE15" s="129"/>
      <c r="NWF15" s="129"/>
      <c r="NWG15" s="129"/>
      <c r="NWH15" s="129"/>
      <c r="NWI15" s="129"/>
      <c r="NWJ15" s="129"/>
      <c r="NWK15" s="129"/>
      <c r="NWL15" s="129"/>
      <c r="NWM15" s="129"/>
      <c r="NWN15" s="129"/>
      <c r="NWO15" s="129"/>
      <c r="NWP15" s="129"/>
      <c r="NWQ15" s="129"/>
      <c r="NWR15" s="129"/>
      <c r="NWS15" s="129"/>
      <c r="NWT15" s="129"/>
      <c r="NWU15" s="129"/>
      <c r="NWV15" s="129"/>
      <c r="NWW15" s="129"/>
      <c r="NWX15" s="129"/>
      <c r="NWY15" s="129"/>
      <c r="NWZ15" s="129"/>
      <c r="NXA15" s="129"/>
      <c r="NXB15" s="129"/>
      <c r="NXC15" s="129"/>
      <c r="NXD15" s="129"/>
      <c r="NXE15" s="129"/>
      <c r="NXF15" s="129"/>
      <c r="NXG15" s="129"/>
      <c r="NXH15" s="129"/>
      <c r="NXI15" s="129"/>
      <c r="NXJ15" s="129"/>
      <c r="NXK15" s="129"/>
      <c r="NXL15" s="129"/>
      <c r="NXM15" s="129"/>
      <c r="NXN15" s="129"/>
      <c r="NXO15" s="129"/>
      <c r="NXP15" s="129"/>
      <c r="NXQ15" s="129"/>
      <c r="NXR15" s="129"/>
      <c r="NXS15" s="129"/>
      <c r="NXT15" s="129"/>
      <c r="NXU15" s="129"/>
      <c r="NXV15" s="129"/>
      <c r="NXW15" s="129"/>
      <c r="NXX15" s="129"/>
      <c r="NXY15" s="129"/>
      <c r="NXZ15" s="129"/>
      <c r="NYA15" s="129"/>
      <c r="NYB15" s="129"/>
      <c r="NYC15" s="129"/>
      <c r="NYD15" s="129"/>
      <c r="NYE15" s="129"/>
      <c r="NYF15" s="129"/>
      <c r="NYG15" s="129"/>
      <c r="NYH15" s="129"/>
      <c r="NYI15" s="129"/>
      <c r="NYJ15" s="129"/>
      <c r="NYK15" s="129"/>
      <c r="NYL15" s="129"/>
      <c r="NYM15" s="129"/>
      <c r="NYN15" s="129"/>
      <c r="NYO15" s="129"/>
      <c r="NYP15" s="129"/>
      <c r="NYQ15" s="129"/>
      <c r="NYR15" s="129"/>
      <c r="NYS15" s="129"/>
      <c r="NYT15" s="129"/>
      <c r="NYU15" s="129"/>
      <c r="NYV15" s="129"/>
      <c r="NYW15" s="129"/>
      <c r="NYX15" s="129"/>
      <c r="NYY15" s="129"/>
      <c r="NYZ15" s="129"/>
      <c r="NZA15" s="129"/>
      <c r="NZB15" s="129"/>
      <c r="NZC15" s="129"/>
      <c r="NZD15" s="129"/>
      <c r="NZE15" s="129"/>
      <c r="NZF15" s="129"/>
      <c r="NZG15" s="129"/>
      <c r="NZH15" s="129"/>
      <c r="NZI15" s="129"/>
      <c r="NZJ15" s="129"/>
      <c r="NZK15" s="129"/>
      <c r="NZL15" s="129"/>
      <c r="NZM15" s="129"/>
      <c r="NZN15" s="129"/>
      <c r="NZO15" s="129"/>
      <c r="NZP15" s="129"/>
      <c r="NZQ15" s="129"/>
      <c r="NZR15" s="129"/>
      <c r="NZS15" s="129"/>
      <c r="NZT15" s="129"/>
      <c r="NZU15" s="129"/>
      <c r="NZV15" s="129"/>
      <c r="NZW15" s="129"/>
      <c r="NZX15" s="129"/>
      <c r="NZY15" s="129"/>
      <c r="NZZ15" s="129"/>
      <c r="OAA15" s="129"/>
      <c r="OAB15" s="129"/>
      <c r="OAC15" s="129"/>
      <c r="OAD15" s="129"/>
      <c r="OAE15" s="129"/>
      <c r="OAF15" s="129"/>
      <c r="OAG15" s="129"/>
      <c r="OAH15" s="129"/>
      <c r="OAI15" s="129"/>
      <c r="OAJ15" s="129"/>
      <c r="OAK15" s="129"/>
      <c r="OAL15" s="129"/>
      <c r="OAM15" s="129"/>
      <c r="OAN15" s="129"/>
      <c r="OAO15" s="129"/>
      <c r="OAP15" s="129"/>
      <c r="OAQ15" s="129"/>
      <c r="OAR15" s="129"/>
      <c r="OAS15" s="129"/>
      <c r="OAT15" s="129"/>
      <c r="OAU15" s="129"/>
      <c r="OAV15" s="129"/>
      <c r="OAW15" s="129"/>
      <c r="OAX15" s="129"/>
      <c r="OAY15" s="129"/>
      <c r="OAZ15" s="129"/>
      <c r="OBA15" s="129"/>
      <c r="OBB15" s="129"/>
      <c r="OBC15" s="129"/>
      <c r="OBD15" s="129"/>
      <c r="OBE15" s="129"/>
      <c r="OBF15" s="129"/>
      <c r="OBG15" s="129"/>
      <c r="OBH15" s="129"/>
      <c r="OBI15" s="129"/>
      <c r="OBJ15" s="129"/>
      <c r="OBK15" s="129"/>
      <c r="OBL15" s="129"/>
      <c r="OBM15" s="129"/>
      <c r="OBN15" s="129"/>
      <c r="OBO15" s="129"/>
      <c r="OBP15" s="129"/>
      <c r="OBQ15" s="129"/>
      <c r="OBR15" s="129"/>
      <c r="OBS15" s="129"/>
      <c r="OBT15" s="129"/>
      <c r="OBU15" s="129"/>
      <c r="OBV15" s="129"/>
      <c r="OBW15" s="129"/>
      <c r="OBX15" s="129"/>
      <c r="OBY15" s="129"/>
      <c r="OBZ15" s="129"/>
      <c r="OCA15" s="129"/>
      <c r="OCB15" s="129"/>
      <c r="OCC15" s="129"/>
      <c r="OCD15" s="129"/>
      <c r="OCE15" s="129"/>
      <c r="OCF15" s="129"/>
      <c r="OCG15" s="129"/>
      <c r="OCH15" s="129"/>
      <c r="OCI15" s="129"/>
      <c r="OCJ15" s="129"/>
      <c r="OCK15" s="129"/>
      <c r="OCL15" s="129"/>
      <c r="OCM15" s="129"/>
      <c r="OCN15" s="129"/>
      <c r="OCO15" s="129"/>
      <c r="OCP15" s="129"/>
      <c r="OCQ15" s="129"/>
      <c r="OCR15" s="129"/>
      <c r="OCS15" s="129"/>
      <c r="OCT15" s="129"/>
      <c r="OCU15" s="129"/>
      <c r="OCV15" s="129"/>
      <c r="OCW15" s="129"/>
      <c r="OCX15" s="129"/>
      <c r="OCY15" s="129"/>
      <c r="OCZ15" s="129"/>
      <c r="ODA15" s="129"/>
      <c r="ODB15" s="129"/>
      <c r="ODC15" s="129"/>
      <c r="ODD15" s="129"/>
      <c r="ODE15" s="129"/>
      <c r="ODF15" s="129"/>
      <c r="ODG15" s="129"/>
      <c r="ODH15" s="129"/>
      <c r="ODI15" s="129"/>
      <c r="ODJ15" s="129"/>
      <c r="ODK15" s="129"/>
      <c r="ODL15" s="129"/>
      <c r="ODM15" s="129"/>
      <c r="ODN15" s="129"/>
      <c r="ODO15" s="129"/>
      <c r="ODP15" s="129"/>
      <c r="ODQ15" s="129"/>
      <c r="ODR15" s="129"/>
      <c r="ODS15" s="129"/>
      <c r="ODT15" s="129"/>
      <c r="ODU15" s="129"/>
      <c r="ODV15" s="129"/>
      <c r="ODW15" s="129"/>
      <c r="ODX15" s="129"/>
      <c r="ODY15" s="129"/>
      <c r="ODZ15" s="129"/>
      <c r="OEA15" s="129"/>
      <c r="OEB15" s="129"/>
      <c r="OEC15" s="129"/>
      <c r="OED15" s="129"/>
      <c r="OEE15" s="129"/>
      <c r="OEF15" s="129"/>
      <c r="OEG15" s="129"/>
      <c r="OEH15" s="129"/>
      <c r="OEI15" s="129"/>
      <c r="OEJ15" s="129"/>
      <c r="OEK15" s="129"/>
      <c r="OEL15" s="129"/>
      <c r="OEM15" s="129"/>
      <c r="OEN15" s="129"/>
      <c r="OEO15" s="129"/>
      <c r="OEP15" s="129"/>
      <c r="OEQ15" s="129"/>
      <c r="OER15" s="129"/>
      <c r="OES15" s="129"/>
      <c r="OET15" s="129"/>
      <c r="OEU15" s="129"/>
      <c r="OEV15" s="129"/>
      <c r="OEW15" s="129"/>
      <c r="OEX15" s="129"/>
      <c r="OEY15" s="129"/>
      <c r="OEZ15" s="129"/>
      <c r="OFA15" s="129"/>
      <c r="OFB15" s="129"/>
      <c r="OFC15" s="129"/>
      <c r="OFD15" s="129"/>
      <c r="OFE15" s="129"/>
      <c r="OFF15" s="129"/>
      <c r="OFG15" s="129"/>
      <c r="OFH15" s="129"/>
      <c r="OFI15" s="129"/>
      <c r="OFJ15" s="129"/>
      <c r="OFK15" s="129"/>
      <c r="OFL15" s="129"/>
      <c r="OFM15" s="129"/>
      <c r="OFN15" s="129"/>
      <c r="OFO15" s="129"/>
      <c r="OFP15" s="129"/>
      <c r="OFQ15" s="129"/>
      <c r="OFR15" s="129"/>
      <c r="OFS15" s="129"/>
      <c r="OFT15" s="129"/>
      <c r="OFU15" s="129"/>
      <c r="OFV15" s="129"/>
      <c r="OFW15" s="129"/>
      <c r="OFX15" s="129"/>
      <c r="OFY15" s="129"/>
      <c r="OFZ15" s="129"/>
      <c r="OGA15" s="129"/>
      <c r="OGB15" s="129"/>
      <c r="OGC15" s="129"/>
      <c r="OGD15" s="129"/>
      <c r="OGE15" s="129"/>
      <c r="OGF15" s="129"/>
      <c r="OGG15" s="129"/>
      <c r="OGH15" s="129"/>
      <c r="OGI15" s="129"/>
      <c r="OGJ15" s="129"/>
      <c r="OGK15" s="129"/>
      <c r="OGL15" s="129"/>
      <c r="OGM15" s="129"/>
      <c r="OGN15" s="129"/>
      <c r="OGO15" s="129"/>
      <c r="OGP15" s="129"/>
      <c r="OGQ15" s="129"/>
      <c r="OGR15" s="129"/>
      <c r="OGS15" s="129"/>
      <c r="OGT15" s="129"/>
      <c r="OGU15" s="129"/>
      <c r="OGV15" s="129"/>
      <c r="OGW15" s="129"/>
      <c r="OGX15" s="129"/>
      <c r="OGY15" s="129"/>
      <c r="OGZ15" s="129"/>
      <c r="OHA15" s="129"/>
      <c r="OHB15" s="129"/>
      <c r="OHC15" s="129"/>
      <c r="OHD15" s="129"/>
      <c r="OHE15" s="129"/>
      <c r="OHF15" s="129"/>
      <c r="OHG15" s="129"/>
      <c r="OHH15" s="129"/>
      <c r="OHI15" s="129"/>
      <c r="OHJ15" s="129"/>
      <c r="OHK15" s="129"/>
      <c r="OHL15" s="129"/>
      <c r="OHM15" s="129"/>
      <c r="OHN15" s="129"/>
      <c r="OHO15" s="129"/>
      <c r="OHP15" s="129"/>
      <c r="OHQ15" s="129"/>
      <c r="OHR15" s="129"/>
      <c r="OHS15" s="129"/>
      <c r="OHT15" s="129"/>
      <c r="OHU15" s="129"/>
      <c r="OHV15" s="129"/>
      <c r="OHW15" s="129"/>
      <c r="OHX15" s="129"/>
      <c r="OHY15" s="129"/>
      <c r="OHZ15" s="129"/>
      <c r="OIA15" s="129"/>
      <c r="OIB15" s="129"/>
      <c r="OIC15" s="129"/>
      <c r="OID15" s="129"/>
      <c r="OIE15" s="129"/>
      <c r="OIF15" s="129"/>
      <c r="OIG15" s="129"/>
      <c r="OIH15" s="129"/>
      <c r="OII15" s="129"/>
      <c r="OIJ15" s="129"/>
      <c r="OIK15" s="129"/>
      <c r="OIL15" s="129"/>
      <c r="OIM15" s="129"/>
      <c r="OIN15" s="129"/>
      <c r="OIO15" s="129"/>
      <c r="OIP15" s="129"/>
      <c r="OIQ15" s="129"/>
      <c r="OIR15" s="129"/>
      <c r="OIS15" s="129"/>
      <c r="OIT15" s="129"/>
      <c r="OIU15" s="129"/>
      <c r="OIV15" s="129"/>
      <c r="OIW15" s="129"/>
      <c r="OIX15" s="129"/>
      <c r="OIY15" s="129"/>
      <c r="OIZ15" s="129"/>
      <c r="OJA15" s="129"/>
      <c r="OJB15" s="129"/>
      <c r="OJC15" s="129"/>
      <c r="OJD15" s="129"/>
      <c r="OJE15" s="129"/>
      <c r="OJF15" s="129"/>
      <c r="OJG15" s="129"/>
      <c r="OJH15" s="129"/>
      <c r="OJI15" s="129"/>
      <c r="OJJ15" s="129"/>
      <c r="OJK15" s="129"/>
      <c r="OJL15" s="129"/>
      <c r="OJM15" s="129"/>
      <c r="OJN15" s="129"/>
      <c r="OJO15" s="129"/>
      <c r="OJP15" s="129"/>
      <c r="OJQ15" s="129"/>
      <c r="OJR15" s="129"/>
      <c r="OJS15" s="129"/>
      <c r="OJT15" s="129"/>
      <c r="OJU15" s="129"/>
      <c r="OJV15" s="129"/>
      <c r="OJW15" s="129"/>
      <c r="OJX15" s="129"/>
      <c r="OJY15" s="129"/>
      <c r="OJZ15" s="129"/>
      <c r="OKA15" s="129"/>
      <c r="OKB15" s="129"/>
      <c r="OKC15" s="129"/>
      <c r="OKD15" s="129"/>
      <c r="OKE15" s="129"/>
      <c r="OKF15" s="129"/>
      <c r="OKG15" s="129"/>
      <c r="OKH15" s="129"/>
      <c r="OKI15" s="129"/>
      <c r="OKJ15" s="129"/>
      <c r="OKK15" s="129"/>
      <c r="OKL15" s="129"/>
      <c r="OKM15" s="129"/>
      <c r="OKN15" s="129"/>
      <c r="OKO15" s="129"/>
      <c r="OKP15" s="129"/>
      <c r="OKQ15" s="129"/>
      <c r="OKR15" s="129"/>
      <c r="OKS15" s="129"/>
      <c r="OKT15" s="129"/>
      <c r="OKU15" s="129"/>
      <c r="OKV15" s="129"/>
      <c r="OKW15" s="129"/>
      <c r="OKX15" s="129"/>
      <c r="OKY15" s="129"/>
      <c r="OKZ15" s="129"/>
      <c r="OLA15" s="129"/>
      <c r="OLB15" s="129"/>
      <c r="OLC15" s="129"/>
      <c r="OLD15" s="129"/>
      <c r="OLE15" s="129"/>
      <c r="OLF15" s="129"/>
      <c r="OLG15" s="129"/>
      <c r="OLH15" s="129"/>
      <c r="OLI15" s="129"/>
      <c r="OLJ15" s="129"/>
      <c r="OLK15" s="129"/>
      <c r="OLL15" s="129"/>
      <c r="OLM15" s="129"/>
      <c r="OLN15" s="129"/>
      <c r="OLO15" s="129"/>
      <c r="OLP15" s="129"/>
      <c r="OLQ15" s="129"/>
      <c r="OLR15" s="129"/>
      <c r="OLS15" s="129"/>
      <c r="OLT15" s="129"/>
      <c r="OLU15" s="129"/>
      <c r="OLV15" s="129"/>
      <c r="OLW15" s="129"/>
      <c r="OLX15" s="129"/>
      <c r="OLY15" s="129"/>
      <c r="OLZ15" s="129"/>
      <c r="OMA15" s="129"/>
      <c r="OMB15" s="129"/>
      <c r="OMC15" s="129"/>
      <c r="OMD15" s="129"/>
      <c r="OME15" s="129"/>
      <c r="OMF15" s="129"/>
      <c r="OMG15" s="129"/>
      <c r="OMH15" s="129"/>
      <c r="OMI15" s="129"/>
      <c r="OMJ15" s="129"/>
      <c r="OMK15" s="129"/>
      <c r="OML15" s="129"/>
      <c r="OMM15" s="129"/>
      <c r="OMN15" s="129"/>
      <c r="OMO15" s="129"/>
      <c r="OMP15" s="129"/>
      <c r="OMQ15" s="129"/>
      <c r="OMR15" s="129"/>
      <c r="OMS15" s="129"/>
      <c r="OMT15" s="129"/>
      <c r="OMU15" s="129"/>
      <c r="OMV15" s="129"/>
      <c r="OMW15" s="129"/>
      <c r="OMX15" s="129"/>
      <c r="OMY15" s="129"/>
      <c r="OMZ15" s="129"/>
      <c r="ONA15" s="129"/>
      <c r="ONB15" s="129"/>
      <c r="ONC15" s="129"/>
      <c r="OND15" s="129"/>
      <c r="ONE15" s="129"/>
      <c r="ONF15" s="129"/>
      <c r="ONG15" s="129"/>
      <c r="ONH15" s="129"/>
      <c r="ONI15" s="129"/>
      <c r="ONJ15" s="129"/>
      <c r="ONK15" s="129"/>
      <c r="ONL15" s="129"/>
      <c r="ONM15" s="129"/>
      <c r="ONN15" s="129"/>
      <c r="ONO15" s="129"/>
      <c r="ONP15" s="129"/>
      <c r="ONQ15" s="129"/>
      <c r="ONR15" s="129"/>
      <c r="ONS15" s="129"/>
      <c r="ONT15" s="129"/>
      <c r="ONU15" s="129"/>
      <c r="ONV15" s="129"/>
      <c r="ONW15" s="129"/>
      <c r="ONX15" s="129"/>
      <c r="ONY15" s="129"/>
      <c r="ONZ15" s="129"/>
      <c r="OOA15" s="129"/>
      <c r="OOB15" s="129"/>
      <c r="OOC15" s="129"/>
      <c r="OOD15" s="129"/>
      <c r="OOE15" s="129"/>
      <c r="OOF15" s="129"/>
      <c r="OOG15" s="129"/>
      <c r="OOH15" s="129"/>
      <c r="OOI15" s="129"/>
      <c r="OOJ15" s="129"/>
      <c r="OOK15" s="129"/>
      <c r="OOL15" s="129"/>
      <c r="OOM15" s="129"/>
      <c r="OON15" s="129"/>
      <c r="OOO15" s="129"/>
      <c r="OOP15" s="129"/>
      <c r="OOQ15" s="129"/>
      <c r="OOR15" s="129"/>
      <c r="OOS15" s="129"/>
      <c r="OOT15" s="129"/>
      <c r="OOU15" s="129"/>
      <c r="OOV15" s="129"/>
      <c r="OOW15" s="129"/>
      <c r="OOX15" s="129"/>
      <c r="OOY15" s="129"/>
      <c r="OOZ15" s="129"/>
      <c r="OPA15" s="129"/>
      <c r="OPB15" s="129"/>
      <c r="OPC15" s="129"/>
      <c r="OPD15" s="129"/>
      <c r="OPE15" s="129"/>
      <c r="OPF15" s="129"/>
      <c r="OPG15" s="129"/>
      <c r="OPH15" s="129"/>
      <c r="OPI15" s="129"/>
      <c r="OPJ15" s="129"/>
      <c r="OPK15" s="129"/>
      <c r="OPL15" s="129"/>
      <c r="OPM15" s="129"/>
      <c r="OPN15" s="129"/>
      <c r="OPO15" s="129"/>
      <c r="OPP15" s="129"/>
      <c r="OPQ15" s="129"/>
      <c r="OPR15" s="129"/>
      <c r="OPS15" s="129"/>
      <c r="OPT15" s="129"/>
      <c r="OPU15" s="129"/>
      <c r="OPV15" s="129"/>
      <c r="OPW15" s="129"/>
      <c r="OPX15" s="129"/>
      <c r="OPY15" s="129"/>
      <c r="OPZ15" s="129"/>
      <c r="OQA15" s="129"/>
      <c r="OQB15" s="129"/>
      <c r="OQC15" s="129"/>
      <c r="OQD15" s="129"/>
      <c r="OQE15" s="129"/>
      <c r="OQF15" s="129"/>
      <c r="OQG15" s="129"/>
      <c r="OQH15" s="129"/>
      <c r="OQI15" s="129"/>
      <c r="OQJ15" s="129"/>
      <c r="OQK15" s="129"/>
      <c r="OQL15" s="129"/>
      <c r="OQM15" s="129"/>
      <c r="OQN15" s="129"/>
      <c r="OQO15" s="129"/>
      <c r="OQP15" s="129"/>
      <c r="OQQ15" s="129"/>
      <c r="OQR15" s="129"/>
      <c r="OQS15" s="129"/>
      <c r="OQT15" s="129"/>
      <c r="OQU15" s="129"/>
      <c r="OQV15" s="129"/>
      <c r="OQW15" s="129"/>
      <c r="OQX15" s="129"/>
      <c r="OQY15" s="129"/>
      <c r="OQZ15" s="129"/>
      <c r="ORA15" s="129"/>
      <c r="ORB15" s="129"/>
      <c r="ORC15" s="129"/>
      <c r="ORD15" s="129"/>
      <c r="ORE15" s="129"/>
      <c r="ORF15" s="129"/>
      <c r="ORG15" s="129"/>
      <c r="ORH15" s="129"/>
      <c r="ORI15" s="129"/>
      <c r="ORJ15" s="129"/>
      <c r="ORK15" s="129"/>
      <c r="ORL15" s="129"/>
      <c r="ORM15" s="129"/>
      <c r="ORN15" s="129"/>
      <c r="ORO15" s="129"/>
      <c r="ORP15" s="129"/>
      <c r="ORQ15" s="129"/>
      <c r="ORR15" s="129"/>
      <c r="ORS15" s="129"/>
      <c r="ORT15" s="129"/>
      <c r="ORU15" s="129"/>
      <c r="ORV15" s="129"/>
      <c r="ORW15" s="129"/>
      <c r="ORX15" s="129"/>
      <c r="ORY15" s="129"/>
      <c r="ORZ15" s="129"/>
      <c r="OSA15" s="129"/>
      <c r="OSB15" s="129"/>
      <c r="OSC15" s="129"/>
      <c r="OSD15" s="129"/>
      <c r="OSE15" s="129"/>
      <c r="OSF15" s="129"/>
      <c r="OSG15" s="129"/>
      <c r="OSH15" s="129"/>
      <c r="OSI15" s="129"/>
      <c r="OSJ15" s="129"/>
      <c r="OSK15" s="129"/>
      <c r="OSL15" s="129"/>
      <c r="OSM15" s="129"/>
      <c r="OSN15" s="129"/>
      <c r="OSO15" s="129"/>
      <c r="OSP15" s="129"/>
      <c r="OSQ15" s="129"/>
      <c r="OSR15" s="129"/>
      <c r="OSS15" s="129"/>
      <c r="OST15" s="129"/>
      <c r="OSU15" s="129"/>
      <c r="OSV15" s="129"/>
      <c r="OSW15" s="129"/>
      <c r="OSX15" s="129"/>
      <c r="OSY15" s="129"/>
      <c r="OSZ15" s="129"/>
      <c r="OTA15" s="129"/>
      <c r="OTB15" s="129"/>
      <c r="OTC15" s="129"/>
      <c r="OTD15" s="129"/>
      <c r="OTE15" s="129"/>
      <c r="OTF15" s="129"/>
      <c r="OTG15" s="129"/>
      <c r="OTH15" s="129"/>
      <c r="OTI15" s="129"/>
      <c r="OTJ15" s="129"/>
      <c r="OTK15" s="129"/>
      <c r="OTL15" s="129"/>
      <c r="OTM15" s="129"/>
      <c r="OTN15" s="129"/>
      <c r="OTO15" s="129"/>
      <c r="OTP15" s="129"/>
      <c r="OTQ15" s="129"/>
      <c r="OTR15" s="129"/>
      <c r="OTS15" s="129"/>
      <c r="OTT15" s="129"/>
      <c r="OTU15" s="129"/>
      <c r="OTV15" s="129"/>
      <c r="OTW15" s="129"/>
      <c r="OTX15" s="129"/>
      <c r="OTY15" s="129"/>
      <c r="OTZ15" s="129"/>
      <c r="OUA15" s="129"/>
      <c r="OUB15" s="129"/>
      <c r="OUC15" s="129"/>
      <c r="OUD15" s="129"/>
      <c r="OUE15" s="129"/>
      <c r="OUF15" s="129"/>
      <c r="OUG15" s="129"/>
      <c r="OUH15" s="129"/>
      <c r="OUI15" s="129"/>
      <c r="OUJ15" s="129"/>
      <c r="OUK15" s="129"/>
      <c r="OUL15" s="129"/>
      <c r="OUM15" s="129"/>
      <c r="OUN15" s="129"/>
      <c r="OUO15" s="129"/>
      <c r="OUP15" s="129"/>
      <c r="OUQ15" s="129"/>
      <c r="OUR15" s="129"/>
      <c r="OUS15" s="129"/>
      <c r="OUT15" s="129"/>
      <c r="OUU15" s="129"/>
      <c r="OUV15" s="129"/>
      <c r="OUW15" s="129"/>
      <c r="OUX15" s="129"/>
      <c r="OUY15" s="129"/>
      <c r="OUZ15" s="129"/>
      <c r="OVA15" s="129"/>
      <c r="OVB15" s="129"/>
      <c r="OVC15" s="129"/>
      <c r="OVD15" s="129"/>
      <c r="OVE15" s="129"/>
      <c r="OVF15" s="129"/>
      <c r="OVG15" s="129"/>
      <c r="OVH15" s="129"/>
      <c r="OVI15" s="129"/>
      <c r="OVJ15" s="129"/>
      <c r="OVK15" s="129"/>
      <c r="OVL15" s="129"/>
      <c r="OVM15" s="129"/>
      <c r="OVN15" s="129"/>
      <c r="OVO15" s="129"/>
      <c r="OVP15" s="129"/>
      <c r="OVQ15" s="129"/>
      <c r="OVR15" s="129"/>
      <c r="OVS15" s="129"/>
      <c r="OVT15" s="129"/>
      <c r="OVU15" s="129"/>
      <c r="OVV15" s="129"/>
      <c r="OVW15" s="129"/>
      <c r="OVX15" s="129"/>
      <c r="OVY15" s="129"/>
      <c r="OVZ15" s="129"/>
      <c r="OWA15" s="129"/>
      <c r="OWB15" s="129"/>
      <c r="OWC15" s="129"/>
      <c r="OWD15" s="129"/>
      <c r="OWE15" s="129"/>
      <c r="OWF15" s="129"/>
      <c r="OWG15" s="129"/>
      <c r="OWH15" s="129"/>
      <c r="OWI15" s="129"/>
      <c r="OWJ15" s="129"/>
      <c r="OWK15" s="129"/>
      <c r="OWL15" s="129"/>
      <c r="OWM15" s="129"/>
      <c r="OWN15" s="129"/>
      <c r="OWO15" s="129"/>
      <c r="OWP15" s="129"/>
      <c r="OWQ15" s="129"/>
      <c r="OWR15" s="129"/>
      <c r="OWS15" s="129"/>
      <c r="OWT15" s="129"/>
      <c r="OWU15" s="129"/>
      <c r="OWV15" s="129"/>
      <c r="OWW15" s="129"/>
      <c r="OWX15" s="129"/>
      <c r="OWY15" s="129"/>
      <c r="OWZ15" s="129"/>
      <c r="OXA15" s="129"/>
      <c r="OXB15" s="129"/>
      <c r="OXC15" s="129"/>
      <c r="OXD15" s="129"/>
      <c r="OXE15" s="129"/>
      <c r="OXF15" s="129"/>
      <c r="OXG15" s="129"/>
      <c r="OXH15" s="129"/>
      <c r="OXI15" s="129"/>
      <c r="OXJ15" s="129"/>
      <c r="OXK15" s="129"/>
      <c r="OXL15" s="129"/>
      <c r="OXM15" s="129"/>
      <c r="OXN15" s="129"/>
      <c r="OXO15" s="129"/>
      <c r="OXP15" s="129"/>
      <c r="OXQ15" s="129"/>
      <c r="OXR15" s="129"/>
      <c r="OXS15" s="129"/>
      <c r="OXT15" s="129"/>
      <c r="OXU15" s="129"/>
      <c r="OXV15" s="129"/>
      <c r="OXW15" s="129"/>
      <c r="OXX15" s="129"/>
      <c r="OXY15" s="129"/>
      <c r="OXZ15" s="129"/>
      <c r="OYA15" s="129"/>
      <c r="OYB15" s="129"/>
      <c r="OYC15" s="129"/>
      <c r="OYD15" s="129"/>
      <c r="OYE15" s="129"/>
      <c r="OYF15" s="129"/>
      <c r="OYG15" s="129"/>
      <c r="OYH15" s="129"/>
      <c r="OYI15" s="129"/>
      <c r="OYJ15" s="129"/>
      <c r="OYK15" s="129"/>
      <c r="OYL15" s="129"/>
      <c r="OYM15" s="129"/>
      <c r="OYN15" s="129"/>
      <c r="OYO15" s="129"/>
      <c r="OYP15" s="129"/>
      <c r="OYQ15" s="129"/>
      <c r="OYR15" s="129"/>
      <c r="OYS15" s="129"/>
      <c r="OYT15" s="129"/>
      <c r="OYU15" s="129"/>
      <c r="OYV15" s="129"/>
      <c r="OYW15" s="129"/>
      <c r="OYX15" s="129"/>
      <c r="OYY15" s="129"/>
      <c r="OYZ15" s="129"/>
      <c r="OZA15" s="129"/>
      <c r="OZB15" s="129"/>
      <c r="OZC15" s="129"/>
      <c r="OZD15" s="129"/>
      <c r="OZE15" s="129"/>
      <c r="OZF15" s="129"/>
      <c r="OZG15" s="129"/>
      <c r="OZH15" s="129"/>
      <c r="OZI15" s="129"/>
      <c r="OZJ15" s="129"/>
      <c r="OZK15" s="129"/>
      <c r="OZL15" s="129"/>
      <c r="OZM15" s="129"/>
      <c r="OZN15" s="129"/>
      <c r="OZO15" s="129"/>
      <c r="OZP15" s="129"/>
      <c r="OZQ15" s="129"/>
      <c r="OZR15" s="129"/>
      <c r="OZS15" s="129"/>
      <c r="OZT15" s="129"/>
      <c r="OZU15" s="129"/>
      <c r="OZV15" s="129"/>
      <c r="OZW15" s="129"/>
      <c r="OZX15" s="129"/>
      <c r="OZY15" s="129"/>
      <c r="OZZ15" s="129"/>
      <c r="PAA15" s="129"/>
      <c r="PAB15" s="129"/>
      <c r="PAC15" s="129"/>
      <c r="PAD15" s="129"/>
      <c r="PAE15" s="129"/>
      <c r="PAF15" s="129"/>
      <c r="PAG15" s="129"/>
      <c r="PAH15" s="129"/>
      <c r="PAI15" s="129"/>
      <c r="PAJ15" s="129"/>
      <c r="PAK15" s="129"/>
      <c r="PAL15" s="129"/>
      <c r="PAM15" s="129"/>
      <c r="PAN15" s="129"/>
      <c r="PAO15" s="129"/>
      <c r="PAP15" s="129"/>
      <c r="PAQ15" s="129"/>
      <c r="PAR15" s="129"/>
      <c r="PAS15" s="129"/>
      <c r="PAT15" s="129"/>
      <c r="PAU15" s="129"/>
      <c r="PAV15" s="129"/>
      <c r="PAW15" s="129"/>
      <c r="PAX15" s="129"/>
      <c r="PAY15" s="129"/>
      <c r="PAZ15" s="129"/>
      <c r="PBA15" s="129"/>
      <c r="PBB15" s="129"/>
      <c r="PBC15" s="129"/>
      <c r="PBD15" s="129"/>
      <c r="PBE15" s="129"/>
      <c r="PBF15" s="129"/>
      <c r="PBG15" s="129"/>
      <c r="PBH15" s="129"/>
      <c r="PBI15" s="129"/>
      <c r="PBJ15" s="129"/>
      <c r="PBK15" s="129"/>
      <c r="PBL15" s="129"/>
      <c r="PBM15" s="129"/>
      <c r="PBN15" s="129"/>
      <c r="PBO15" s="129"/>
      <c r="PBP15" s="129"/>
      <c r="PBQ15" s="129"/>
      <c r="PBR15" s="129"/>
      <c r="PBS15" s="129"/>
      <c r="PBT15" s="129"/>
      <c r="PBU15" s="129"/>
      <c r="PBV15" s="129"/>
      <c r="PBW15" s="129"/>
      <c r="PBX15" s="129"/>
      <c r="PBY15" s="129"/>
      <c r="PBZ15" s="129"/>
      <c r="PCA15" s="129"/>
      <c r="PCB15" s="129"/>
      <c r="PCC15" s="129"/>
      <c r="PCD15" s="129"/>
      <c r="PCE15" s="129"/>
      <c r="PCF15" s="129"/>
      <c r="PCG15" s="129"/>
      <c r="PCH15" s="129"/>
      <c r="PCI15" s="129"/>
      <c r="PCJ15" s="129"/>
      <c r="PCK15" s="129"/>
      <c r="PCL15" s="129"/>
      <c r="PCM15" s="129"/>
      <c r="PCN15" s="129"/>
      <c r="PCO15" s="129"/>
      <c r="PCP15" s="129"/>
      <c r="PCQ15" s="129"/>
      <c r="PCR15" s="129"/>
      <c r="PCS15" s="129"/>
      <c r="PCT15" s="129"/>
      <c r="PCU15" s="129"/>
      <c r="PCV15" s="129"/>
      <c r="PCW15" s="129"/>
      <c r="PCX15" s="129"/>
      <c r="PCY15" s="129"/>
      <c r="PCZ15" s="129"/>
      <c r="PDA15" s="129"/>
      <c r="PDB15" s="129"/>
      <c r="PDC15" s="129"/>
      <c r="PDD15" s="129"/>
      <c r="PDE15" s="129"/>
      <c r="PDF15" s="129"/>
      <c r="PDG15" s="129"/>
      <c r="PDH15" s="129"/>
      <c r="PDI15" s="129"/>
      <c r="PDJ15" s="129"/>
      <c r="PDK15" s="129"/>
      <c r="PDL15" s="129"/>
      <c r="PDM15" s="129"/>
      <c r="PDN15" s="129"/>
      <c r="PDO15" s="129"/>
      <c r="PDP15" s="129"/>
      <c r="PDQ15" s="129"/>
      <c r="PDR15" s="129"/>
      <c r="PDS15" s="129"/>
      <c r="PDT15" s="129"/>
      <c r="PDU15" s="129"/>
      <c r="PDV15" s="129"/>
      <c r="PDW15" s="129"/>
      <c r="PDX15" s="129"/>
      <c r="PDY15" s="129"/>
      <c r="PDZ15" s="129"/>
      <c r="PEA15" s="129"/>
      <c r="PEB15" s="129"/>
      <c r="PEC15" s="129"/>
      <c r="PED15" s="129"/>
      <c r="PEE15" s="129"/>
      <c r="PEF15" s="129"/>
      <c r="PEG15" s="129"/>
      <c r="PEH15" s="129"/>
      <c r="PEI15" s="129"/>
      <c r="PEJ15" s="129"/>
      <c r="PEK15" s="129"/>
      <c r="PEL15" s="129"/>
      <c r="PEM15" s="129"/>
      <c r="PEN15" s="129"/>
      <c r="PEO15" s="129"/>
      <c r="PEP15" s="129"/>
      <c r="PEQ15" s="129"/>
      <c r="PER15" s="129"/>
      <c r="PES15" s="129"/>
      <c r="PET15" s="129"/>
      <c r="PEU15" s="129"/>
      <c r="PEV15" s="129"/>
      <c r="PEW15" s="129"/>
      <c r="PEX15" s="129"/>
      <c r="PEY15" s="129"/>
      <c r="PEZ15" s="129"/>
      <c r="PFA15" s="129"/>
      <c r="PFB15" s="129"/>
      <c r="PFC15" s="129"/>
      <c r="PFD15" s="129"/>
      <c r="PFE15" s="129"/>
      <c r="PFF15" s="129"/>
      <c r="PFG15" s="129"/>
      <c r="PFH15" s="129"/>
      <c r="PFI15" s="129"/>
      <c r="PFJ15" s="129"/>
      <c r="PFK15" s="129"/>
      <c r="PFL15" s="129"/>
      <c r="PFM15" s="129"/>
      <c r="PFN15" s="129"/>
      <c r="PFO15" s="129"/>
      <c r="PFP15" s="129"/>
      <c r="PFQ15" s="129"/>
      <c r="PFR15" s="129"/>
      <c r="PFS15" s="129"/>
      <c r="PFT15" s="129"/>
      <c r="PFU15" s="129"/>
      <c r="PFV15" s="129"/>
      <c r="PFW15" s="129"/>
      <c r="PFX15" s="129"/>
      <c r="PFY15" s="129"/>
      <c r="PFZ15" s="129"/>
      <c r="PGA15" s="129"/>
      <c r="PGB15" s="129"/>
      <c r="PGC15" s="129"/>
      <c r="PGD15" s="129"/>
      <c r="PGE15" s="129"/>
      <c r="PGF15" s="129"/>
      <c r="PGG15" s="129"/>
      <c r="PGH15" s="129"/>
      <c r="PGI15" s="129"/>
      <c r="PGJ15" s="129"/>
      <c r="PGK15" s="129"/>
      <c r="PGL15" s="129"/>
      <c r="PGM15" s="129"/>
      <c r="PGN15" s="129"/>
      <c r="PGO15" s="129"/>
      <c r="PGP15" s="129"/>
      <c r="PGQ15" s="129"/>
      <c r="PGR15" s="129"/>
      <c r="PGS15" s="129"/>
      <c r="PGT15" s="129"/>
      <c r="PGU15" s="129"/>
      <c r="PGV15" s="129"/>
      <c r="PGW15" s="129"/>
      <c r="PGX15" s="129"/>
      <c r="PGY15" s="129"/>
      <c r="PGZ15" s="129"/>
      <c r="PHA15" s="129"/>
      <c r="PHB15" s="129"/>
      <c r="PHC15" s="129"/>
      <c r="PHD15" s="129"/>
      <c r="PHE15" s="129"/>
      <c r="PHF15" s="129"/>
      <c r="PHG15" s="129"/>
      <c r="PHH15" s="129"/>
      <c r="PHI15" s="129"/>
      <c r="PHJ15" s="129"/>
      <c r="PHK15" s="129"/>
      <c r="PHL15" s="129"/>
      <c r="PHM15" s="129"/>
      <c r="PHN15" s="129"/>
      <c r="PHO15" s="129"/>
      <c r="PHP15" s="129"/>
      <c r="PHQ15" s="129"/>
      <c r="PHR15" s="129"/>
      <c r="PHS15" s="129"/>
      <c r="PHT15" s="129"/>
      <c r="PHU15" s="129"/>
      <c r="PHV15" s="129"/>
      <c r="PHW15" s="129"/>
      <c r="PHX15" s="129"/>
      <c r="PHY15" s="129"/>
      <c r="PHZ15" s="129"/>
      <c r="PIA15" s="129"/>
      <c r="PIB15" s="129"/>
      <c r="PIC15" s="129"/>
      <c r="PID15" s="129"/>
      <c r="PIE15" s="129"/>
      <c r="PIF15" s="129"/>
      <c r="PIG15" s="129"/>
      <c r="PIH15" s="129"/>
      <c r="PII15" s="129"/>
      <c r="PIJ15" s="129"/>
      <c r="PIK15" s="129"/>
      <c r="PIL15" s="129"/>
      <c r="PIM15" s="129"/>
      <c r="PIN15" s="129"/>
      <c r="PIO15" s="129"/>
      <c r="PIP15" s="129"/>
      <c r="PIQ15" s="129"/>
      <c r="PIR15" s="129"/>
      <c r="PIS15" s="129"/>
      <c r="PIT15" s="129"/>
      <c r="PIU15" s="129"/>
      <c r="PIV15" s="129"/>
      <c r="PIW15" s="129"/>
      <c r="PIX15" s="129"/>
      <c r="PIY15" s="129"/>
      <c r="PIZ15" s="129"/>
      <c r="PJA15" s="129"/>
      <c r="PJB15" s="129"/>
      <c r="PJC15" s="129"/>
      <c r="PJD15" s="129"/>
      <c r="PJE15" s="129"/>
      <c r="PJF15" s="129"/>
      <c r="PJG15" s="129"/>
      <c r="PJH15" s="129"/>
      <c r="PJI15" s="129"/>
      <c r="PJJ15" s="129"/>
      <c r="PJK15" s="129"/>
      <c r="PJL15" s="129"/>
      <c r="PJM15" s="129"/>
      <c r="PJN15" s="129"/>
      <c r="PJO15" s="129"/>
      <c r="PJP15" s="129"/>
      <c r="PJQ15" s="129"/>
      <c r="PJR15" s="129"/>
      <c r="PJS15" s="129"/>
      <c r="PJT15" s="129"/>
      <c r="PJU15" s="129"/>
      <c r="PJV15" s="129"/>
      <c r="PJW15" s="129"/>
      <c r="PJX15" s="129"/>
      <c r="PJY15" s="129"/>
      <c r="PJZ15" s="129"/>
      <c r="PKA15" s="129"/>
      <c r="PKB15" s="129"/>
      <c r="PKC15" s="129"/>
      <c r="PKD15" s="129"/>
      <c r="PKE15" s="129"/>
      <c r="PKF15" s="129"/>
      <c r="PKG15" s="129"/>
      <c r="PKH15" s="129"/>
      <c r="PKI15" s="129"/>
      <c r="PKJ15" s="129"/>
      <c r="PKK15" s="129"/>
      <c r="PKL15" s="129"/>
      <c r="PKM15" s="129"/>
      <c r="PKN15" s="129"/>
      <c r="PKO15" s="129"/>
      <c r="PKP15" s="129"/>
      <c r="PKQ15" s="129"/>
      <c r="PKR15" s="129"/>
      <c r="PKS15" s="129"/>
      <c r="PKT15" s="129"/>
      <c r="PKU15" s="129"/>
      <c r="PKV15" s="129"/>
      <c r="PKW15" s="129"/>
      <c r="PKX15" s="129"/>
      <c r="PKY15" s="129"/>
      <c r="PKZ15" s="129"/>
      <c r="PLA15" s="129"/>
      <c r="PLB15" s="129"/>
      <c r="PLC15" s="129"/>
      <c r="PLD15" s="129"/>
      <c r="PLE15" s="129"/>
      <c r="PLF15" s="129"/>
      <c r="PLG15" s="129"/>
      <c r="PLH15" s="129"/>
      <c r="PLI15" s="129"/>
      <c r="PLJ15" s="129"/>
      <c r="PLK15" s="129"/>
      <c r="PLL15" s="129"/>
      <c r="PLM15" s="129"/>
      <c r="PLN15" s="129"/>
      <c r="PLO15" s="129"/>
      <c r="PLP15" s="129"/>
      <c r="PLQ15" s="129"/>
      <c r="PLR15" s="129"/>
      <c r="PLS15" s="129"/>
      <c r="PLT15" s="129"/>
      <c r="PLU15" s="129"/>
      <c r="PLV15" s="129"/>
      <c r="PLW15" s="129"/>
      <c r="PLX15" s="129"/>
      <c r="PLY15" s="129"/>
      <c r="PLZ15" s="129"/>
      <c r="PMA15" s="129"/>
      <c r="PMB15" s="129"/>
      <c r="PMC15" s="129"/>
      <c r="PMD15" s="129"/>
      <c r="PME15" s="129"/>
      <c r="PMF15" s="129"/>
      <c r="PMG15" s="129"/>
      <c r="PMH15" s="129"/>
      <c r="PMI15" s="129"/>
      <c r="PMJ15" s="129"/>
      <c r="PMK15" s="129"/>
      <c r="PML15" s="129"/>
      <c r="PMM15" s="129"/>
      <c r="PMN15" s="129"/>
      <c r="PMO15" s="129"/>
      <c r="PMP15" s="129"/>
      <c r="PMQ15" s="129"/>
      <c r="PMR15" s="129"/>
      <c r="PMS15" s="129"/>
      <c r="PMT15" s="129"/>
      <c r="PMU15" s="129"/>
      <c r="PMV15" s="129"/>
      <c r="PMW15" s="129"/>
      <c r="PMX15" s="129"/>
      <c r="PMY15" s="129"/>
      <c r="PMZ15" s="129"/>
      <c r="PNA15" s="129"/>
      <c r="PNB15" s="129"/>
      <c r="PNC15" s="129"/>
      <c r="PND15" s="129"/>
      <c r="PNE15" s="129"/>
      <c r="PNF15" s="129"/>
      <c r="PNG15" s="129"/>
      <c r="PNH15" s="129"/>
      <c r="PNI15" s="129"/>
      <c r="PNJ15" s="129"/>
      <c r="PNK15" s="129"/>
      <c r="PNL15" s="129"/>
      <c r="PNM15" s="129"/>
      <c r="PNN15" s="129"/>
      <c r="PNO15" s="129"/>
      <c r="PNP15" s="129"/>
      <c r="PNQ15" s="129"/>
      <c r="PNR15" s="129"/>
      <c r="PNS15" s="129"/>
      <c r="PNT15" s="129"/>
      <c r="PNU15" s="129"/>
      <c r="PNV15" s="129"/>
      <c r="PNW15" s="129"/>
      <c r="PNX15" s="129"/>
      <c r="PNY15" s="129"/>
      <c r="PNZ15" s="129"/>
      <c r="POA15" s="129"/>
      <c r="POB15" s="129"/>
      <c r="POC15" s="129"/>
      <c r="POD15" s="129"/>
      <c r="POE15" s="129"/>
      <c r="POF15" s="129"/>
      <c r="POG15" s="129"/>
      <c r="POH15" s="129"/>
      <c r="POI15" s="129"/>
      <c r="POJ15" s="129"/>
      <c r="POK15" s="129"/>
      <c r="POL15" s="129"/>
      <c r="POM15" s="129"/>
      <c r="PON15" s="129"/>
      <c r="POO15" s="129"/>
      <c r="POP15" s="129"/>
      <c r="POQ15" s="129"/>
      <c r="POR15" s="129"/>
      <c r="POS15" s="129"/>
      <c r="POT15" s="129"/>
      <c r="POU15" s="129"/>
      <c r="POV15" s="129"/>
      <c r="POW15" s="129"/>
      <c r="POX15" s="129"/>
      <c r="POY15" s="129"/>
      <c r="POZ15" s="129"/>
      <c r="PPA15" s="129"/>
      <c r="PPB15" s="129"/>
      <c r="PPC15" s="129"/>
      <c r="PPD15" s="129"/>
      <c r="PPE15" s="129"/>
      <c r="PPF15" s="129"/>
      <c r="PPG15" s="129"/>
      <c r="PPH15" s="129"/>
      <c r="PPI15" s="129"/>
      <c r="PPJ15" s="129"/>
      <c r="PPK15" s="129"/>
      <c r="PPL15" s="129"/>
      <c r="PPM15" s="129"/>
      <c r="PPN15" s="129"/>
      <c r="PPO15" s="129"/>
      <c r="PPP15" s="129"/>
      <c r="PPQ15" s="129"/>
      <c r="PPR15" s="129"/>
      <c r="PPS15" s="129"/>
      <c r="PPT15" s="129"/>
      <c r="PPU15" s="129"/>
      <c r="PPV15" s="129"/>
      <c r="PPW15" s="129"/>
      <c r="PPX15" s="129"/>
      <c r="PPY15" s="129"/>
      <c r="PPZ15" s="129"/>
      <c r="PQA15" s="129"/>
      <c r="PQB15" s="129"/>
      <c r="PQC15" s="129"/>
      <c r="PQD15" s="129"/>
      <c r="PQE15" s="129"/>
      <c r="PQF15" s="129"/>
      <c r="PQG15" s="129"/>
      <c r="PQH15" s="129"/>
      <c r="PQI15" s="129"/>
      <c r="PQJ15" s="129"/>
      <c r="PQK15" s="129"/>
      <c r="PQL15" s="129"/>
      <c r="PQM15" s="129"/>
      <c r="PQN15" s="129"/>
      <c r="PQO15" s="129"/>
      <c r="PQP15" s="129"/>
      <c r="PQQ15" s="129"/>
      <c r="PQR15" s="129"/>
      <c r="PQS15" s="129"/>
      <c r="PQT15" s="129"/>
      <c r="PQU15" s="129"/>
      <c r="PQV15" s="129"/>
      <c r="PQW15" s="129"/>
      <c r="PQX15" s="129"/>
      <c r="PQY15" s="129"/>
      <c r="PQZ15" s="129"/>
      <c r="PRA15" s="129"/>
      <c r="PRB15" s="129"/>
      <c r="PRC15" s="129"/>
      <c r="PRD15" s="129"/>
      <c r="PRE15" s="129"/>
      <c r="PRF15" s="129"/>
      <c r="PRG15" s="129"/>
      <c r="PRH15" s="129"/>
      <c r="PRI15" s="129"/>
      <c r="PRJ15" s="129"/>
      <c r="PRK15" s="129"/>
      <c r="PRL15" s="129"/>
      <c r="PRM15" s="129"/>
      <c r="PRN15" s="129"/>
      <c r="PRO15" s="129"/>
      <c r="PRP15" s="129"/>
      <c r="PRQ15" s="129"/>
      <c r="PRR15" s="129"/>
      <c r="PRS15" s="129"/>
      <c r="PRT15" s="129"/>
      <c r="PRU15" s="129"/>
      <c r="PRV15" s="129"/>
      <c r="PRW15" s="129"/>
      <c r="PRX15" s="129"/>
      <c r="PRY15" s="129"/>
      <c r="PRZ15" s="129"/>
      <c r="PSA15" s="129"/>
      <c r="PSB15" s="129"/>
      <c r="PSC15" s="129"/>
      <c r="PSD15" s="129"/>
      <c r="PSE15" s="129"/>
      <c r="PSF15" s="129"/>
      <c r="PSG15" s="129"/>
      <c r="PSH15" s="129"/>
      <c r="PSI15" s="129"/>
      <c r="PSJ15" s="129"/>
      <c r="PSK15" s="129"/>
      <c r="PSL15" s="129"/>
      <c r="PSM15" s="129"/>
      <c r="PSN15" s="129"/>
      <c r="PSO15" s="129"/>
      <c r="PSP15" s="129"/>
      <c r="PSQ15" s="129"/>
      <c r="PSR15" s="129"/>
      <c r="PSS15" s="129"/>
      <c r="PST15" s="129"/>
      <c r="PSU15" s="129"/>
      <c r="PSV15" s="129"/>
      <c r="PSW15" s="129"/>
      <c r="PSX15" s="129"/>
      <c r="PSY15" s="129"/>
      <c r="PSZ15" s="129"/>
      <c r="PTA15" s="129"/>
      <c r="PTB15" s="129"/>
      <c r="PTC15" s="129"/>
      <c r="PTD15" s="129"/>
      <c r="PTE15" s="129"/>
      <c r="PTF15" s="129"/>
      <c r="PTG15" s="129"/>
      <c r="PTH15" s="129"/>
      <c r="PTI15" s="129"/>
      <c r="PTJ15" s="129"/>
      <c r="PTK15" s="129"/>
      <c r="PTL15" s="129"/>
      <c r="PTM15" s="129"/>
      <c r="PTN15" s="129"/>
      <c r="PTO15" s="129"/>
      <c r="PTP15" s="129"/>
      <c r="PTQ15" s="129"/>
      <c r="PTR15" s="129"/>
      <c r="PTS15" s="129"/>
      <c r="PTT15" s="129"/>
      <c r="PTU15" s="129"/>
      <c r="PTV15" s="129"/>
      <c r="PTW15" s="129"/>
      <c r="PTX15" s="129"/>
      <c r="PTY15" s="129"/>
      <c r="PTZ15" s="129"/>
      <c r="PUA15" s="129"/>
      <c r="PUB15" s="129"/>
      <c r="PUC15" s="129"/>
      <c r="PUD15" s="129"/>
      <c r="PUE15" s="129"/>
      <c r="PUF15" s="129"/>
      <c r="PUG15" s="129"/>
      <c r="PUH15" s="129"/>
      <c r="PUI15" s="129"/>
      <c r="PUJ15" s="129"/>
      <c r="PUK15" s="129"/>
      <c r="PUL15" s="129"/>
      <c r="PUM15" s="129"/>
      <c r="PUN15" s="129"/>
      <c r="PUO15" s="129"/>
      <c r="PUP15" s="129"/>
      <c r="PUQ15" s="129"/>
      <c r="PUR15" s="129"/>
      <c r="PUS15" s="129"/>
      <c r="PUT15" s="129"/>
      <c r="PUU15" s="129"/>
      <c r="PUV15" s="129"/>
      <c r="PUW15" s="129"/>
      <c r="PUX15" s="129"/>
      <c r="PUY15" s="129"/>
      <c r="PUZ15" s="129"/>
      <c r="PVA15" s="129"/>
      <c r="PVB15" s="129"/>
      <c r="PVC15" s="129"/>
      <c r="PVD15" s="129"/>
      <c r="PVE15" s="129"/>
      <c r="PVF15" s="129"/>
      <c r="PVG15" s="129"/>
      <c r="PVH15" s="129"/>
      <c r="PVI15" s="129"/>
      <c r="PVJ15" s="129"/>
      <c r="PVK15" s="129"/>
      <c r="PVL15" s="129"/>
      <c r="PVM15" s="129"/>
      <c r="PVN15" s="129"/>
      <c r="PVO15" s="129"/>
      <c r="PVP15" s="129"/>
      <c r="PVQ15" s="129"/>
      <c r="PVR15" s="129"/>
      <c r="PVS15" s="129"/>
      <c r="PVT15" s="129"/>
      <c r="PVU15" s="129"/>
      <c r="PVV15" s="129"/>
      <c r="PVW15" s="129"/>
      <c r="PVX15" s="129"/>
      <c r="PVY15" s="129"/>
      <c r="PVZ15" s="129"/>
      <c r="PWA15" s="129"/>
      <c r="PWB15" s="129"/>
      <c r="PWC15" s="129"/>
      <c r="PWD15" s="129"/>
      <c r="PWE15" s="129"/>
      <c r="PWF15" s="129"/>
      <c r="PWG15" s="129"/>
      <c r="PWH15" s="129"/>
      <c r="PWI15" s="129"/>
      <c r="PWJ15" s="129"/>
      <c r="PWK15" s="129"/>
      <c r="PWL15" s="129"/>
      <c r="PWM15" s="129"/>
      <c r="PWN15" s="129"/>
      <c r="PWO15" s="129"/>
      <c r="PWP15" s="129"/>
      <c r="PWQ15" s="129"/>
      <c r="PWR15" s="129"/>
      <c r="PWS15" s="129"/>
      <c r="PWT15" s="129"/>
      <c r="PWU15" s="129"/>
      <c r="PWV15" s="129"/>
      <c r="PWW15" s="129"/>
      <c r="PWX15" s="129"/>
      <c r="PWY15" s="129"/>
      <c r="PWZ15" s="129"/>
      <c r="PXA15" s="129"/>
      <c r="PXB15" s="129"/>
      <c r="PXC15" s="129"/>
      <c r="PXD15" s="129"/>
      <c r="PXE15" s="129"/>
      <c r="PXF15" s="129"/>
      <c r="PXG15" s="129"/>
      <c r="PXH15" s="129"/>
      <c r="PXI15" s="129"/>
      <c r="PXJ15" s="129"/>
      <c r="PXK15" s="129"/>
      <c r="PXL15" s="129"/>
      <c r="PXM15" s="129"/>
      <c r="PXN15" s="129"/>
      <c r="PXO15" s="129"/>
      <c r="PXP15" s="129"/>
      <c r="PXQ15" s="129"/>
      <c r="PXR15" s="129"/>
      <c r="PXS15" s="129"/>
      <c r="PXT15" s="129"/>
      <c r="PXU15" s="129"/>
      <c r="PXV15" s="129"/>
      <c r="PXW15" s="129"/>
      <c r="PXX15" s="129"/>
      <c r="PXY15" s="129"/>
      <c r="PXZ15" s="129"/>
      <c r="PYA15" s="129"/>
      <c r="PYB15" s="129"/>
      <c r="PYC15" s="129"/>
      <c r="PYD15" s="129"/>
      <c r="PYE15" s="129"/>
      <c r="PYF15" s="129"/>
      <c r="PYG15" s="129"/>
      <c r="PYH15" s="129"/>
      <c r="PYI15" s="129"/>
      <c r="PYJ15" s="129"/>
      <c r="PYK15" s="129"/>
      <c r="PYL15" s="129"/>
      <c r="PYM15" s="129"/>
      <c r="PYN15" s="129"/>
      <c r="PYO15" s="129"/>
      <c r="PYP15" s="129"/>
      <c r="PYQ15" s="129"/>
      <c r="PYR15" s="129"/>
      <c r="PYS15" s="129"/>
      <c r="PYT15" s="129"/>
      <c r="PYU15" s="129"/>
      <c r="PYV15" s="129"/>
      <c r="PYW15" s="129"/>
      <c r="PYX15" s="129"/>
      <c r="PYY15" s="129"/>
      <c r="PYZ15" s="129"/>
      <c r="PZA15" s="129"/>
      <c r="PZB15" s="129"/>
      <c r="PZC15" s="129"/>
      <c r="PZD15" s="129"/>
      <c r="PZE15" s="129"/>
      <c r="PZF15" s="129"/>
      <c r="PZG15" s="129"/>
      <c r="PZH15" s="129"/>
      <c r="PZI15" s="129"/>
      <c r="PZJ15" s="129"/>
      <c r="PZK15" s="129"/>
      <c r="PZL15" s="129"/>
      <c r="PZM15" s="129"/>
      <c r="PZN15" s="129"/>
      <c r="PZO15" s="129"/>
      <c r="PZP15" s="129"/>
      <c r="PZQ15" s="129"/>
      <c r="PZR15" s="129"/>
      <c r="PZS15" s="129"/>
      <c r="PZT15" s="129"/>
      <c r="PZU15" s="129"/>
      <c r="PZV15" s="129"/>
      <c r="PZW15" s="129"/>
      <c r="PZX15" s="129"/>
      <c r="PZY15" s="129"/>
      <c r="PZZ15" s="129"/>
      <c r="QAA15" s="129"/>
      <c r="QAB15" s="129"/>
      <c r="QAC15" s="129"/>
      <c r="QAD15" s="129"/>
      <c r="QAE15" s="129"/>
      <c r="QAF15" s="129"/>
      <c r="QAG15" s="129"/>
      <c r="QAH15" s="129"/>
      <c r="QAI15" s="129"/>
      <c r="QAJ15" s="129"/>
      <c r="QAK15" s="129"/>
      <c r="QAL15" s="129"/>
      <c r="QAM15" s="129"/>
      <c r="QAN15" s="129"/>
      <c r="QAO15" s="129"/>
      <c r="QAP15" s="129"/>
      <c r="QAQ15" s="129"/>
      <c r="QAR15" s="129"/>
      <c r="QAS15" s="129"/>
      <c r="QAT15" s="129"/>
      <c r="QAU15" s="129"/>
      <c r="QAV15" s="129"/>
      <c r="QAW15" s="129"/>
      <c r="QAX15" s="129"/>
      <c r="QAY15" s="129"/>
      <c r="QAZ15" s="129"/>
      <c r="QBA15" s="129"/>
      <c r="QBB15" s="129"/>
      <c r="QBC15" s="129"/>
      <c r="QBD15" s="129"/>
      <c r="QBE15" s="129"/>
      <c r="QBF15" s="129"/>
      <c r="QBG15" s="129"/>
      <c r="QBH15" s="129"/>
      <c r="QBI15" s="129"/>
      <c r="QBJ15" s="129"/>
      <c r="QBK15" s="129"/>
      <c r="QBL15" s="129"/>
      <c r="QBM15" s="129"/>
      <c r="QBN15" s="129"/>
      <c r="QBO15" s="129"/>
      <c r="QBP15" s="129"/>
      <c r="QBQ15" s="129"/>
      <c r="QBR15" s="129"/>
      <c r="QBS15" s="129"/>
      <c r="QBT15" s="129"/>
      <c r="QBU15" s="129"/>
      <c r="QBV15" s="129"/>
      <c r="QBW15" s="129"/>
      <c r="QBX15" s="129"/>
      <c r="QBY15" s="129"/>
      <c r="QBZ15" s="129"/>
      <c r="QCA15" s="129"/>
      <c r="QCB15" s="129"/>
      <c r="QCC15" s="129"/>
      <c r="QCD15" s="129"/>
      <c r="QCE15" s="129"/>
      <c r="QCF15" s="129"/>
      <c r="QCG15" s="129"/>
      <c r="QCH15" s="129"/>
      <c r="QCI15" s="129"/>
      <c r="QCJ15" s="129"/>
      <c r="QCK15" s="129"/>
      <c r="QCL15" s="129"/>
      <c r="QCM15" s="129"/>
      <c r="QCN15" s="129"/>
      <c r="QCO15" s="129"/>
      <c r="QCP15" s="129"/>
      <c r="QCQ15" s="129"/>
      <c r="QCR15" s="129"/>
      <c r="QCS15" s="129"/>
      <c r="QCT15" s="129"/>
      <c r="QCU15" s="129"/>
      <c r="QCV15" s="129"/>
      <c r="QCW15" s="129"/>
      <c r="QCX15" s="129"/>
      <c r="QCY15" s="129"/>
      <c r="QCZ15" s="129"/>
      <c r="QDA15" s="129"/>
      <c r="QDB15" s="129"/>
      <c r="QDC15" s="129"/>
      <c r="QDD15" s="129"/>
      <c r="QDE15" s="129"/>
      <c r="QDF15" s="129"/>
      <c r="QDG15" s="129"/>
      <c r="QDH15" s="129"/>
      <c r="QDI15" s="129"/>
      <c r="QDJ15" s="129"/>
      <c r="QDK15" s="129"/>
      <c r="QDL15" s="129"/>
      <c r="QDM15" s="129"/>
      <c r="QDN15" s="129"/>
      <c r="QDO15" s="129"/>
      <c r="QDP15" s="129"/>
      <c r="QDQ15" s="129"/>
      <c r="QDR15" s="129"/>
      <c r="QDS15" s="129"/>
      <c r="QDT15" s="129"/>
      <c r="QDU15" s="129"/>
      <c r="QDV15" s="129"/>
      <c r="QDW15" s="129"/>
      <c r="QDX15" s="129"/>
      <c r="QDY15" s="129"/>
      <c r="QDZ15" s="129"/>
      <c r="QEA15" s="129"/>
      <c r="QEB15" s="129"/>
      <c r="QEC15" s="129"/>
      <c r="QED15" s="129"/>
      <c r="QEE15" s="129"/>
      <c r="QEF15" s="129"/>
      <c r="QEG15" s="129"/>
      <c r="QEH15" s="129"/>
      <c r="QEI15" s="129"/>
      <c r="QEJ15" s="129"/>
      <c r="QEK15" s="129"/>
      <c r="QEL15" s="129"/>
      <c r="QEM15" s="129"/>
      <c r="QEN15" s="129"/>
      <c r="QEO15" s="129"/>
      <c r="QEP15" s="129"/>
      <c r="QEQ15" s="129"/>
      <c r="QER15" s="129"/>
      <c r="QES15" s="129"/>
      <c r="QET15" s="129"/>
      <c r="QEU15" s="129"/>
      <c r="QEV15" s="129"/>
      <c r="QEW15" s="129"/>
      <c r="QEX15" s="129"/>
      <c r="QEY15" s="129"/>
      <c r="QEZ15" s="129"/>
      <c r="QFA15" s="129"/>
      <c r="QFB15" s="129"/>
      <c r="QFC15" s="129"/>
      <c r="QFD15" s="129"/>
      <c r="QFE15" s="129"/>
      <c r="QFF15" s="129"/>
      <c r="QFG15" s="129"/>
      <c r="QFH15" s="129"/>
      <c r="QFI15" s="129"/>
      <c r="QFJ15" s="129"/>
      <c r="QFK15" s="129"/>
      <c r="QFL15" s="129"/>
      <c r="QFM15" s="129"/>
      <c r="QFN15" s="129"/>
      <c r="QFO15" s="129"/>
      <c r="QFP15" s="129"/>
      <c r="QFQ15" s="129"/>
      <c r="QFR15" s="129"/>
      <c r="QFS15" s="129"/>
      <c r="QFT15" s="129"/>
      <c r="QFU15" s="129"/>
      <c r="QFV15" s="129"/>
      <c r="QFW15" s="129"/>
      <c r="QFX15" s="129"/>
      <c r="QFY15" s="129"/>
      <c r="QFZ15" s="129"/>
      <c r="QGA15" s="129"/>
      <c r="QGB15" s="129"/>
      <c r="QGC15" s="129"/>
      <c r="QGD15" s="129"/>
      <c r="QGE15" s="129"/>
      <c r="QGF15" s="129"/>
      <c r="QGG15" s="129"/>
      <c r="QGH15" s="129"/>
      <c r="QGI15" s="129"/>
      <c r="QGJ15" s="129"/>
      <c r="QGK15" s="129"/>
      <c r="QGL15" s="129"/>
      <c r="QGM15" s="129"/>
      <c r="QGN15" s="129"/>
      <c r="QGO15" s="129"/>
      <c r="QGP15" s="129"/>
      <c r="QGQ15" s="129"/>
      <c r="QGR15" s="129"/>
      <c r="QGS15" s="129"/>
      <c r="QGT15" s="129"/>
      <c r="QGU15" s="129"/>
      <c r="QGV15" s="129"/>
      <c r="QGW15" s="129"/>
      <c r="QGX15" s="129"/>
      <c r="QGY15" s="129"/>
      <c r="QGZ15" s="129"/>
      <c r="QHA15" s="129"/>
      <c r="QHB15" s="129"/>
      <c r="QHC15" s="129"/>
      <c r="QHD15" s="129"/>
      <c r="QHE15" s="129"/>
      <c r="QHF15" s="129"/>
      <c r="QHG15" s="129"/>
      <c r="QHH15" s="129"/>
      <c r="QHI15" s="129"/>
      <c r="QHJ15" s="129"/>
      <c r="QHK15" s="129"/>
      <c r="QHL15" s="129"/>
      <c r="QHM15" s="129"/>
      <c r="QHN15" s="129"/>
      <c r="QHO15" s="129"/>
      <c r="QHP15" s="129"/>
      <c r="QHQ15" s="129"/>
      <c r="QHR15" s="129"/>
      <c r="QHS15" s="129"/>
      <c r="QHT15" s="129"/>
      <c r="QHU15" s="129"/>
      <c r="QHV15" s="129"/>
      <c r="QHW15" s="129"/>
      <c r="QHX15" s="129"/>
      <c r="QHY15" s="129"/>
      <c r="QHZ15" s="129"/>
      <c r="QIA15" s="129"/>
      <c r="QIB15" s="129"/>
      <c r="QIC15" s="129"/>
      <c r="QID15" s="129"/>
      <c r="QIE15" s="129"/>
      <c r="QIF15" s="129"/>
      <c r="QIG15" s="129"/>
      <c r="QIH15" s="129"/>
      <c r="QII15" s="129"/>
      <c r="QIJ15" s="129"/>
      <c r="QIK15" s="129"/>
      <c r="QIL15" s="129"/>
      <c r="QIM15" s="129"/>
      <c r="QIN15" s="129"/>
      <c r="QIO15" s="129"/>
      <c r="QIP15" s="129"/>
      <c r="QIQ15" s="129"/>
      <c r="QIR15" s="129"/>
      <c r="QIS15" s="129"/>
      <c r="QIT15" s="129"/>
      <c r="QIU15" s="129"/>
      <c r="QIV15" s="129"/>
      <c r="QIW15" s="129"/>
      <c r="QIX15" s="129"/>
      <c r="QIY15" s="129"/>
      <c r="QIZ15" s="129"/>
      <c r="QJA15" s="129"/>
      <c r="QJB15" s="129"/>
      <c r="QJC15" s="129"/>
      <c r="QJD15" s="129"/>
      <c r="QJE15" s="129"/>
      <c r="QJF15" s="129"/>
      <c r="QJG15" s="129"/>
      <c r="QJH15" s="129"/>
      <c r="QJI15" s="129"/>
      <c r="QJJ15" s="129"/>
      <c r="QJK15" s="129"/>
      <c r="QJL15" s="129"/>
      <c r="QJM15" s="129"/>
      <c r="QJN15" s="129"/>
      <c r="QJO15" s="129"/>
      <c r="QJP15" s="129"/>
      <c r="QJQ15" s="129"/>
      <c r="QJR15" s="129"/>
      <c r="QJS15" s="129"/>
      <c r="QJT15" s="129"/>
      <c r="QJU15" s="129"/>
      <c r="QJV15" s="129"/>
      <c r="QJW15" s="129"/>
      <c r="QJX15" s="129"/>
      <c r="QJY15" s="129"/>
      <c r="QJZ15" s="129"/>
      <c r="QKA15" s="129"/>
      <c r="QKB15" s="129"/>
      <c r="QKC15" s="129"/>
      <c r="QKD15" s="129"/>
      <c r="QKE15" s="129"/>
      <c r="QKF15" s="129"/>
      <c r="QKG15" s="129"/>
      <c r="QKH15" s="129"/>
      <c r="QKI15" s="129"/>
      <c r="QKJ15" s="129"/>
      <c r="QKK15" s="129"/>
      <c r="QKL15" s="129"/>
      <c r="QKM15" s="129"/>
      <c r="QKN15" s="129"/>
      <c r="QKO15" s="129"/>
      <c r="QKP15" s="129"/>
      <c r="QKQ15" s="129"/>
      <c r="QKR15" s="129"/>
      <c r="QKS15" s="129"/>
      <c r="QKT15" s="129"/>
      <c r="QKU15" s="129"/>
      <c r="QKV15" s="129"/>
      <c r="QKW15" s="129"/>
      <c r="QKX15" s="129"/>
      <c r="QKY15" s="129"/>
      <c r="QKZ15" s="129"/>
      <c r="QLA15" s="129"/>
      <c r="QLB15" s="129"/>
      <c r="QLC15" s="129"/>
      <c r="QLD15" s="129"/>
      <c r="QLE15" s="129"/>
      <c r="QLF15" s="129"/>
      <c r="QLG15" s="129"/>
      <c r="QLH15" s="129"/>
      <c r="QLI15" s="129"/>
      <c r="QLJ15" s="129"/>
      <c r="QLK15" s="129"/>
      <c r="QLL15" s="129"/>
      <c r="QLM15" s="129"/>
      <c r="QLN15" s="129"/>
      <c r="QLO15" s="129"/>
      <c r="QLP15" s="129"/>
      <c r="QLQ15" s="129"/>
      <c r="QLR15" s="129"/>
      <c r="QLS15" s="129"/>
      <c r="QLT15" s="129"/>
      <c r="QLU15" s="129"/>
      <c r="QLV15" s="129"/>
      <c r="QLW15" s="129"/>
      <c r="QLX15" s="129"/>
      <c r="QLY15" s="129"/>
      <c r="QLZ15" s="129"/>
      <c r="QMA15" s="129"/>
      <c r="QMB15" s="129"/>
      <c r="QMC15" s="129"/>
      <c r="QMD15" s="129"/>
      <c r="QME15" s="129"/>
      <c r="QMF15" s="129"/>
      <c r="QMG15" s="129"/>
      <c r="QMH15" s="129"/>
      <c r="QMI15" s="129"/>
      <c r="QMJ15" s="129"/>
      <c r="QMK15" s="129"/>
      <c r="QML15" s="129"/>
      <c r="QMM15" s="129"/>
      <c r="QMN15" s="129"/>
      <c r="QMO15" s="129"/>
      <c r="QMP15" s="129"/>
      <c r="QMQ15" s="129"/>
      <c r="QMR15" s="129"/>
      <c r="QMS15" s="129"/>
      <c r="QMT15" s="129"/>
      <c r="QMU15" s="129"/>
      <c r="QMV15" s="129"/>
      <c r="QMW15" s="129"/>
      <c r="QMX15" s="129"/>
      <c r="QMY15" s="129"/>
      <c r="QMZ15" s="129"/>
      <c r="QNA15" s="129"/>
      <c r="QNB15" s="129"/>
      <c r="QNC15" s="129"/>
      <c r="QND15" s="129"/>
      <c r="QNE15" s="129"/>
      <c r="QNF15" s="129"/>
      <c r="QNG15" s="129"/>
      <c r="QNH15" s="129"/>
      <c r="QNI15" s="129"/>
      <c r="QNJ15" s="129"/>
      <c r="QNK15" s="129"/>
      <c r="QNL15" s="129"/>
      <c r="QNM15" s="129"/>
      <c r="QNN15" s="129"/>
      <c r="QNO15" s="129"/>
      <c r="QNP15" s="129"/>
      <c r="QNQ15" s="129"/>
      <c r="QNR15" s="129"/>
      <c r="QNS15" s="129"/>
      <c r="QNT15" s="129"/>
      <c r="QNU15" s="129"/>
      <c r="QNV15" s="129"/>
      <c r="QNW15" s="129"/>
      <c r="QNX15" s="129"/>
      <c r="QNY15" s="129"/>
      <c r="QNZ15" s="129"/>
      <c r="QOA15" s="129"/>
      <c r="QOB15" s="129"/>
      <c r="QOC15" s="129"/>
      <c r="QOD15" s="129"/>
      <c r="QOE15" s="129"/>
      <c r="QOF15" s="129"/>
      <c r="QOG15" s="129"/>
      <c r="QOH15" s="129"/>
      <c r="QOI15" s="129"/>
      <c r="QOJ15" s="129"/>
      <c r="QOK15" s="129"/>
      <c r="QOL15" s="129"/>
      <c r="QOM15" s="129"/>
      <c r="QON15" s="129"/>
      <c r="QOO15" s="129"/>
      <c r="QOP15" s="129"/>
      <c r="QOQ15" s="129"/>
      <c r="QOR15" s="129"/>
      <c r="QOS15" s="129"/>
      <c r="QOT15" s="129"/>
      <c r="QOU15" s="129"/>
      <c r="QOV15" s="129"/>
      <c r="QOW15" s="129"/>
      <c r="QOX15" s="129"/>
      <c r="QOY15" s="129"/>
      <c r="QOZ15" s="129"/>
      <c r="QPA15" s="129"/>
      <c r="QPB15" s="129"/>
      <c r="QPC15" s="129"/>
      <c r="QPD15" s="129"/>
      <c r="QPE15" s="129"/>
      <c r="QPF15" s="129"/>
      <c r="QPG15" s="129"/>
      <c r="QPH15" s="129"/>
      <c r="QPI15" s="129"/>
      <c r="QPJ15" s="129"/>
      <c r="QPK15" s="129"/>
      <c r="QPL15" s="129"/>
      <c r="QPM15" s="129"/>
      <c r="QPN15" s="129"/>
      <c r="QPO15" s="129"/>
      <c r="QPP15" s="129"/>
      <c r="QPQ15" s="129"/>
      <c r="QPR15" s="129"/>
      <c r="QPS15" s="129"/>
      <c r="QPT15" s="129"/>
      <c r="QPU15" s="129"/>
      <c r="QPV15" s="129"/>
      <c r="QPW15" s="129"/>
      <c r="QPX15" s="129"/>
      <c r="QPY15" s="129"/>
      <c r="QPZ15" s="129"/>
      <c r="QQA15" s="129"/>
      <c r="QQB15" s="129"/>
      <c r="QQC15" s="129"/>
      <c r="QQD15" s="129"/>
      <c r="QQE15" s="129"/>
      <c r="QQF15" s="129"/>
      <c r="QQG15" s="129"/>
      <c r="QQH15" s="129"/>
      <c r="QQI15" s="129"/>
      <c r="QQJ15" s="129"/>
      <c r="QQK15" s="129"/>
      <c r="QQL15" s="129"/>
      <c r="QQM15" s="129"/>
      <c r="QQN15" s="129"/>
      <c r="QQO15" s="129"/>
      <c r="QQP15" s="129"/>
      <c r="QQQ15" s="129"/>
      <c r="QQR15" s="129"/>
      <c r="QQS15" s="129"/>
      <c r="QQT15" s="129"/>
      <c r="QQU15" s="129"/>
      <c r="QQV15" s="129"/>
      <c r="QQW15" s="129"/>
      <c r="QQX15" s="129"/>
      <c r="QQY15" s="129"/>
      <c r="QQZ15" s="129"/>
      <c r="QRA15" s="129"/>
      <c r="QRB15" s="129"/>
      <c r="QRC15" s="129"/>
      <c r="QRD15" s="129"/>
      <c r="QRE15" s="129"/>
      <c r="QRF15" s="129"/>
      <c r="QRG15" s="129"/>
      <c r="QRH15" s="129"/>
      <c r="QRI15" s="129"/>
      <c r="QRJ15" s="129"/>
      <c r="QRK15" s="129"/>
      <c r="QRL15" s="129"/>
      <c r="QRM15" s="129"/>
      <c r="QRN15" s="129"/>
      <c r="QRO15" s="129"/>
      <c r="QRP15" s="129"/>
      <c r="QRQ15" s="129"/>
      <c r="QRR15" s="129"/>
      <c r="QRS15" s="129"/>
      <c r="QRT15" s="129"/>
      <c r="QRU15" s="129"/>
      <c r="QRV15" s="129"/>
      <c r="QRW15" s="129"/>
      <c r="QRX15" s="129"/>
      <c r="QRY15" s="129"/>
      <c r="QRZ15" s="129"/>
      <c r="QSA15" s="129"/>
      <c r="QSB15" s="129"/>
      <c r="QSC15" s="129"/>
      <c r="QSD15" s="129"/>
      <c r="QSE15" s="129"/>
      <c r="QSF15" s="129"/>
      <c r="QSG15" s="129"/>
      <c r="QSH15" s="129"/>
      <c r="QSI15" s="129"/>
      <c r="QSJ15" s="129"/>
      <c r="QSK15" s="129"/>
      <c r="QSL15" s="129"/>
      <c r="QSM15" s="129"/>
      <c r="QSN15" s="129"/>
      <c r="QSO15" s="129"/>
      <c r="QSP15" s="129"/>
      <c r="QSQ15" s="129"/>
      <c r="QSR15" s="129"/>
      <c r="QSS15" s="129"/>
      <c r="QST15" s="129"/>
      <c r="QSU15" s="129"/>
      <c r="QSV15" s="129"/>
      <c r="QSW15" s="129"/>
      <c r="QSX15" s="129"/>
      <c r="QSY15" s="129"/>
      <c r="QSZ15" s="129"/>
      <c r="QTA15" s="129"/>
      <c r="QTB15" s="129"/>
      <c r="QTC15" s="129"/>
      <c r="QTD15" s="129"/>
      <c r="QTE15" s="129"/>
      <c r="QTF15" s="129"/>
      <c r="QTG15" s="129"/>
      <c r="QTH15" s="129"/>
      <c r="QTI15" s="129"/>
      <c r="QTJ15" s="129"/>
      <c r="QTK15" s="129"/>
      <c r="QTL15" s="129"/>
      <c r="QTM15" s="129"/>
      <c r="QTN15" s="129"/>
      <c r="QTO15" s="129"/>
      <c r="QTP15" s="129"/>
      <c r="QTQ15" s="129"/>
      <c r="QTR15" s="129"/>
      <c r="QTS15" s="129"/>
      <c r="QTT15" s="129"/>
      <c r="QTU15" s="129"/>
      <c r="QTV15" s="129"/>
      <c r="QTW15" s="129"/>
      <c r="QTX15" s="129"/>
      <c r="QTY15" s="129"/>
      <c r="QTZ15" s="129"/>
      <c r="QUA15" s="129"/>
      <c r="QUB15" s="129"/>
      <c r="QUC15" s="129"/>
      <c r="QUD15" s="129"/>
      <c r="QUE15" s="129"/>
      <c r="QUF15" s="129"/>
      <c r="QUG15" s="129"/>
      <c r="QUH15" s="129"/>
      <c r="QUI15" s="129"/>
      <c r="QUJ15" s="129"/>
      <c r="QUK15" s="129"/>
      <c r="QUL15" s="129"/>
      <c r="QUM15" s="129"/>
      <c r="QUN15" s="129"/>
      <c r="QUO15" s="129"/>
      <c r="QUP15" s="129"/>
      <c r="QUQ15" s="129"/>
      <c r="QUR15" s="129"/>
      <c r="QUS15" s="129"/>
      <c r="QUT15" s="129"/>
      <c r="QUU15" s="129"/>
      <c r="QUV15" s="129"/>
      <c r="QUW15" s="129"/>
      <c r="QUX15" s="129"/>
      <c r="QUY15" s="129"/>
      <c r="QUZ15" s="129"/>
      <c r="QVA15" s="129"/>
      <c r="QVB15" s="129"/>
      <c r="QVC15" s="129"/>
      <c r="QVD15" s="129"/>
      <c r="QVE15" s="129"/>
      <c r="QVF15" s="129"/>
      <c r="QVG15" s="129"/>
      <c r="QVH15" s="129"/>
      <c r="QVI15" s="129"/>
      <c r="QVJ15" s="129"/>
      <c r="QVK15" s="129"/>
      <c r="QVL15" s="129"/>
      <c r="QVM15" s="129"/>
      <c r="QVN15" s="129"/>
      <c r="QVO15" s="129"/>
      <c r="QVP15" s="129"/>
      <c r="QVQ15" s="129"/>
      <c r="QVR15" s="129"/>
      <c r="QVS15" s="129"/>
      <c r="QVT15" s="129"/>
      <c r="QVU15" s="129"/>
      <c r="QVV15" s="129"/>
      <c r="QVW15" s="129"/>
      <c r="QVX15" s="129"/>
      <c r="QVY15" s="129"/>
      <c r="QVZ15" s="129"/>
      <c r="QWA15" s="129"/>
      <c r="QWB15" s="129"/>
      <c r="QWC15" s="129"/>
      <c r="QWD15" s="129"/>
      <c r="QWE15" s="129"/>
      <c r="QWF15" s="129"/>
      <c r="QWG15" s="129"/>
      <c r="QWH15" s="129"/>
      <c r="QWI15" s="129"/>
      <c r="QWJ15" s="129"/>
      <c r="QWK15" s="129"/>
      <c r="QWL15" s="129"/>
      <c r="QWM15" s="129"/>
      <c r="QWN15" s="129"/>
      <c r="QWO15" s="129"/>
      <c r="QWP15" s="129"/>
      <c r="QWQ15" s="129"/>
      <c r="QWR15" s="129"/>
      <c r="QWS15" s="129"/>
      <c r="QWT15" s="129"/>
      <c r="QWU15" s="129"/>
      <c r="QWV15" s="129"/>
      <c r="QWW15" s="129"/>
      <c r="QWX15" s="129"/>
      <c r="QWY15" s="129"/>
      <c r="QWZ15" s="129"/>
      <c r="QXA15" s="129"/>
      <c r="QXB15" s="129"/>
      <c r="QXC15" s="129"/>
      <c r="QXD15" s="129"/>
      <c r="QXE15" s="129"/>
      <c r="QXF15" s="129"/>
      <c r="QXG15" s="129"/>
      <c r="QXH15" s="129"/>
      <c r="QXI15" s="129"/>
      <c r="QXJ15" s="129"/>
      <c r="QXK15" s="129"/>
      <c r="QXL15" s="129"/>
      <c r="QXM15" s="129"/>
      <c r="QXN15" s="129"/>
      <c r="QXO15" s="129"/>
      <c r="QXP15" s="129"/>
      <c r="QXQ15" s="129"/>
      <c r="QXR15" s="129"/>
      <c r="QXS15" s="129"/>
      <c r="QXT15" s="129"/>
      <c r="QXU15" s="129"/>
      <c r="QXV15" s="129"/>
      <c r="QXW15" s="129"/>
      <c r="QXX15" s="129"/>
      <c r="QXY15" s="129"/>
      <c r="QXZ15" s="129"/>
      <c r="QYA15" s="129"/>
      <c r="QYB15" s="129"/>
      <c r="QYC15" s="129"/>
      <c r="QYD15" s="129"/>
      <c r="QYE15" s="129"/>
      <c r="QYF15" s="129"/>
      <c r="QYG15" s="129"/>
      <c r="QYH15" s="129"/>
      <c r="QYI15" s="129"/>
      <c r="QYJ15" s="129"/>
      <c r="QYK15" s="129"/>
      <c r="QYL15" s="129"/>
      <c r="QYM15" s="129"/>
      <c r="QYN15" s="129"/>
      <c r="QYO15" s="129"/>
      <c r="QYP15" s="129"/>
      <c r="QYQ15" s="129"/>
      <c r="QYR15" s="129"/>
      <c r="QYS15" s="129"/>
      <c r="QYT15" s="129"/>
      <c r="QYU15" s="129"/>
      <c r="QYV15" s="129"/>
      <c r="QYW15" s="129"/>
      <c r="QYX15" s="129"/>
      <c r="QYY15" s="129"/>
      <c r="QYZ15" s="129"/>
      <c r="QZA15" s="129"/>
      <c r="QZB15" s="129"/>
      <c r="QZC15" s="129"/>
      <c r="QZD15" s="129"/>
      <c r="QZE15" s="129"/>
      <c r="QZF15" s="129"/>
      <c r="QZG15" s="129"/>
      <c r="QZH15" s="129"/>
      <c r="QZI15" s="129"/>
      <c r="QZJ15" s="129"/>
      <c r="QZK15" s="129"/>
      <c r="QZL15" s="129"/>
      <c r="QZM15" s="129"/>
      <c r="QZN15" s="129"/>
      <c r="QZO15" s="129"/>
      <c r="QZP15" s="129"/>
      <c r="QZQ15" s="129"/>
      <c r="QZR15" s="129"/>
      <c r="QZS15" s="129"/>
      <c r="QZT15" s="129"/>
      <c r="QZU15" s="129"/>
      <c r="QZV15" s="129"/>
      <c r="QZW15" s="129"/>
      <c r="QZX15" s="129"/>
      <c r="QZY15" s="129"/>
      <c r="QZZ15" s="129"/>
      <c r="RAA15" s="129"/>
      <c r="RAB15" s="129"/>
      <c r="RAC15" s="129"/>
      <c r="RAD15" s="129"/>
      <c r="RAE15" s="129"/>
      <c r="RAF15" s="129"/>
      <c r="RAG15" s="129"/>
      <c r="RAH15" s="129"/>
      <c r="RAI15" s="129"/>
      <c r="RAJ15" s="129"/>
      <c r="RAK15" s="129"/>
      <c r="RAL15" s="129"/>
      <c r="RAM15" s="129"/>
      <c r="RAN15" s="129"/>
      <c r="RAO15" s="129"/>
      <c r="RAP15" s="129"/>
      <c r="RAQ15" s="129"/>
      <c r="RAR15" s="129"/>
      <c r="RAS15" s="129"/>
      <c r="RAT15" s="129"/>
      <c r="RAU15" s="129"/>
      <c r="RAV15" s="129"/>
      <c r="RAW15" s="129"/>
      <c r="RAX15" s="129"/>
      <c r="RAY15" s="129"/>
      <c r="RAZ15" s="129"/>
      <c r="RBA15" s="129"/>
      <c r="RBB15" s="129"/>
      <c r="RBC15" s="129"/>
      <c r="RBD15" s="129"/>
      <c r="RBE15" s="129"/>
      <c r="RBF15" s="129"/>
      <c r="RBG15" s="129"/>
      <c r="RBH15" s="129"/>
      <c r="RBI15" s="129"/>
      <c r="RBJ15" s="129"/>
      <c r="RBK15" s="129"/>
      <c r="RBL15" s="129"/>
      <c r="RBM15" s="129"/>
      <c r="RBN15" s="129"/>
      <c r="RBO15" s="129"/>
      <c r="RBP15" s="129"/>
      <c r="RBQ15" s="129"/>
      <c r="RBR15" s="129"/>
      <c r="RBS15" s="129"/>
      <c r="RBT15" s="129"/>
      <c r="RBU15" s="129"/>
      <c r="RBV15" s="129"/>
      <c r="RBW15" s="129"/>
      <c r="RBX15" s="129"/>
      <c r="RBY15" s="129"/>
      <c r="RBZ15" s="129"/>
      <c r="RCA15" s="129"/>
      <c r="RCB15" s="129"/>
      <c r="RCC15" s="129"/>
      <c r="RCD15" s="129"/>
      <c r="RCE15" s="129"/>
      <c r="RCF15" s="129"/>
      <c r="RCG15" s="129"/>
      <c r="RCH15" s="129"/>
      <c r="RCI15" s="129"/>
      <c r="RCJ15" s="129"/>
      <c r="RCK15" s="129"/>
      <c r="RCL15" s="129"/>
      <c r="RCM15" s="129"/>
      <c r="RCN15" s="129"/>
      <c r="RCO15" s="129"/>
      <c r="RCP15" s="129"/>
      <c r="RCQ15" s="129"/>
      <c r="RCR15" s="129"/>
      <c r="RCS15" s="129"/>
      <c r="RCT15" s="129"/>
      <c r="RCU15" s="129"/>
      <c r="RCV15" s="129"/>
      <c r="RCW15" s="129"/>
      <c r="RCX15" s="129"/>
      <c r="RCY15" s="129"/>
      <c r="RCZ15" s="129"/>
      <c r="RDA15" s="129"/>
      <c r="RDB15" s="129"/>
      <c r="RDC15" s="129"/>
      <c r="RDD15" s="129"/>
      <c r="RDE15" s="129"/>
      <c r="RDF15" s="129"/>
      <c r="RDG15" s="129"/>
      <c r="RDH15" s="129"/>
      <c r="RDI15" s="129"/>
      <c r="RDJ15" s="129"/>
      <c r="RDK15" s="129"/>
      <c r="RDL15" s="129"/>
      <c r="RDM15" s="129"/>
      <c r="RDN15" s="129"/>
      <c r="RDO15" s="129"/>
      <c r="RDP15" s="129"/>
      <c r="RDQ15" s="129"/>
      <c r="RDR15" s="129"/>
      <c r="RDS15" s="129"/>
      <c r="RDT15" s="129"/>
      <c r="RDU15" s="129"/>
      <c r="RDV15" s="129"/>
      <c r="RDW15" s="129"/>
      <c r="RDX15" s="129"/>
      <c r="RDY15" s="129"/>
      <c r="RDZ15" s="129"/>
      <c r="REA15" s="129"/>
      <c r="REB15" s="129"/>
      <c r="REC15" s="129"/>
      <c r="RED15" s="129"/>
      <c r="REE15" s="129"/>
      <c r="REF15" s="129"/>
      <c r="REG15" s="129"/>
      <c r="REH15" s="129"/>
      <c r="REI15" s="129"/>
      <c r="REJ15" s="129"/>
      <c r="REK15" s="129"/>
      <c r="REL15" s="129"/>
      <c r="REM15" s="129"/>
      <c r="REN15" s="129"/>
      <c r="REO15" s="129"/>
      <c r="REP15" s="129"/>
      <c r="REQ15" s="129"/>
      <c r="RER15" s="129"/>
      <c r="RES15" s="129"/>
      <c r="RET15" s="129"/>
      <c r="REU15" s="129"/>
      <c r="REV15" s="129"/>
      <c r="REW15" s="129"/>
      <c r="REX15" s="129"/>
      <c r="REY15" s="129"/>
      <c r="REZ15" s="129"/>
      <c r="RFA15" s="129"/>
      <c r="RFB15" s="129"/>
      <c r="RFC15" s="129"/>
      <c r="RFD15" s="129"/>
      <c r="RFE15" s="129"/>
      <c r="RFF15" s="129"/>
      <c r="RFG15" s="129"/>
      <c r="RFH15" s="129"/>
      <c r="RFI15" s="129"/>
      <c r="RFJ15" s="129"/>
      <c r="RFK15" s="129"/>
      <c r="RFL15" s="129"/>
      <c r="RFM15" s="129"/>
      <c r="RFN15" s="129"/>
      <c r="RFO15" s="129"/>
      <c r="RFP15" s="129"/>
      <c r="RFQ15" s="129"/>
      <c r="RFR15" s="129"/>
      <c r="RFS15" s="129"/>
      <c r="RFT15" s="129"/>
      <c r="RFU15" s="129"/>
      <c r="RFV15" s="129"/>
      <c r="RFW15" s="129"/>
      <c r="RFX15" s="129"/>
      <c r="RFY15" s="129"/>
      <c r="RFZ15" s="129"/>
      <c r="RGA15" s="129"/>
      <c r="RGB15" s="129"/>
      <c r="RGC15" s="129"/>
      <c r="RGD15" s="129"/>
      <c r="RGE15" s="129"/>
      <c r="RGF15" s="129"/>
      <c r="RGG15" s="129"/>
      <c r="RGH15" s="129"/>
      <c r="RGI15" s="129"/>
      <c r="RGJ15" s="129"/>
      <c r="RGK15" s="129"/>
      <c r="RGL15" s="129"/>
      <c r="RGM15" s="129"/>
      <c r="RGN15" s="129"/>
      <c r="RGO15" s="129"/>
      <c r="RGP15" s="129"/>
      <c r="RGQ15" s="129"/>
      <c r="RGR15" s="129"/>
      <c r="RGS15" s="129"/>
      <c r="RGT15" s="129"/>
      <c r="RGU15" s="129"/>
      <c r="RGV15" s="129"/>
      <c r="RGW15" s="129"/>
      <c r="RGX15" s="129"/>
      <c r="RGY15" s="129"/>
      <c r="RGZ15" s="129"/>
      <c r="RHA15" s="129"/>
      <c r="RHB15" s="129"/>
      <c r="RHC15" s="129"/>
      <c r="RHD15" s="129"/>
      <c r="RHE15" s="129"/>
      <c r="RHF15" s="129"/>
      <c r="RHG15" s="129"/>
      <c r="RHH15" s="129"/>
      <c r="RHI15" s="129"/>
      <c r="RHJ15" s="129"/>
      <c r="RHK15" s="129"/>
      <c r="RHL15" s="129"/>
      <c r="RHM15" s="129"/>
      <c r="RHN15" s="129"/>
      <c r="RHO15" s="129"/>
      <c r="RHP15" s="129"/>
      <c r="RHQ15" s="129"/>
      <c r="RHR15" s="129"/>
      <c r="RHS15" s="129"/>
      <c r="RHT15" s="129"/>
      <c r="RHU15" s="129"/>
      <c r="RHV15" s="129"/>
      <c r="RHW15" s="129"/>
      <c r="RHX15" s="129"/>
      <c r="RHY15" s="129"/>
      <c r="RHZ15" s="129"/>
      <c r="RIA15" s="129"/>
      <c r="RIB15" s="129"/>
      <c r="RIC15" s="129"/>
      <c r="RID15" s="129"/>
      <c r="RIE15" s="129"/>
      <c r="RIF15" s="129"/>
      <c r="RIG15" s="129"/>
      <c r="RIH15" s="129"/>
      <c r="RII15" s="129"/>
      <c r="RIJ15" s="129"/>
      <c r="RIK15" s="129"/>
      <c r="RIL15" s="129"/>
      <c r="RIM15" s="129"/>
      <c r="RIN15" s="129"/>
      <c r="RIO15" s="129"/>
      <c r="RIP15" s="129"/>
      <c r="RIQ15" s="129"/>
      <c r="RIR15" s="129"/>
      <c r="RIS15" s="129"/>
      <c r="RIT15" s="129"/>
      <c r="RIU15" s="129"/>
      <c r="RIV15" s="129"/>
      <c r="RIW15" s="129"/>
      <c r="RIX15" s="129"/>
      <c r="RIY15" s="129"/>
      <c r="RIZ15" s="129"/>
      <c r="RJA15" s="129"/>
      <c r="RJB15" s="129"/>
      <c r="RJC15" s="129"/>
      <c r="RJD15" s="129"/>
      <c r="RJE15" s="129"/>
      <c r="RJF15" s="129"/>
      <c r="RJG15" s="129"/>
      <c r="RJH15" s="129"/>
      <c r="RJI15" s="129"/>
      <c r="RJJ15" s="129"/>
      <c r="RJK15" s="129"/>
      <c r="RJL15" s="129"/>
      <c r="RJM15" s="129"/>
      <c r="RJN15" s="129"/>
      <c r="RJO15" s="129"/>
      <c r="RJP15" s="129"/>
      <c r="RJQ15" s="129"/>
      <c r="RJR15" s="129"/>
      <c r="RJS15" s="129"/>
      <c r="RJT15" s="129"/>
      <c r="RJU15" s="129"/>
      <c r="RJV15" s="129"/>
      <c r="RJW15" s="129"/>
      <c r="RJX15" s="129"/>
      <c r="RJY15" s="129"/>
      <c r="RJZ15" s="129"/>
      <c r="RKA15" s="129"/>
      <c r="RKB15" s="129"/>
      <c r="RKC15" s="129"/>
      <c r="RKD15" s="129"/>
      <c r="RKE15" s="129"/>
      <c r="RKF15" s="129"/>
      <c r="RKG15" s="129"/>
      <c r="RKH15" s="129"/>
      <c r="RKI15" s="129"/>
      <c r="RKJ15" s="129"/>
      <c r="RKK15" s="129"/>
      <c r="RKL15" s="129"/>
      <c r="RKM15" s="129"/>
      <c r="RKN15" s="129"/>
      <c r="RKO15" s="129"/>
      <c r="RKP15" s="129"/>
      <c r="RKQ15" s="129"/>
      <c r="RKR15" s="129"/>
      <c r="RKS15" s="129"/>
      <c r="RKT15" s="129"/>
      <c r="RKU15" s="129"/>
      <c r="RKV15" s="129"/>
      <c r="RKW15" s="129"/>
      <c r="RKX15" s="129"/>
      <c r="RKY15" s="129"/>
      <c r="RKZ15" s="129"/>
      <c r="RLA15" s="129"/>
      <c r="RLB15" s="129"/>
      <c r="RLC15" s="129"/>
      <c r="RLD15" s="129"/>
      <c r="RLE15" s="129"/>
      <c r="RLF15" s="129"/>
      <c r="RLG15" s="129"/>
      <c r="RLH15" s="129"/>
      <c r="RLI15" s="129"/>
      <c r="RLJ15" s="129"/>
      <c r="RLK15" s="129"/>
      <c r="RLL15" s="129"/>
      <c r="RLM15" s="129"/>
      <c r="RLN15" s="129"/>
      <c r="RLO15" s="129"/>
      <c r="RLP15" s="129"/>
      <c r="RLQ15" s="129"/>
      <c r="RLR15" s="129"/>
      <c r="RLS15" s="129"/>
      <c r="RLT15" s="129"/>
      <c r="RLU15" s="129"/>
      <c r="RLV15" s="129"/>
      <c r="RLW15" s="129"/>
      <c r="RLX15" s="129"/>
      <c r="RLY15" s="129"/>
      <c r="RLZ15" s="129"/>
      <c r="RMA15" s="129"/>
      <c r="RMB15" s="129"/>
      <c r="RMC15" s="129"/>
      <c r="RMD15" s="129"/>
      <c r="RME15" s="129"/>
      <c r="RMF15" s="129"/>
      <c r="RMG15" s="129"/>
      <c r="RMH15" s="129"/>
      <c r="RMI15" s="129"/>
      <c r="RMJ15" s="129"/>
      <c r="RMK15" s="129"/>
      <c r="RML15" s="129"/>
      <c r="RMM15" s="129"/>
      <c r="RMN15" s="129"/>
      <c r="RMO15" s="129"/>
      <c r="RMP15" s="129"/>
      <c r="RMQ15" s="129"/>
      <c r="RMR15" s="129"/>
      <c r="RMS15" s="129"/>
      <c r="RMT15" s="129"/>
      <c r="RMU15" s="129"/>
      <c r="RMV15" s="129"/>
      <c r="RMW15" s="129"/>
      <c r="RMX15" s="129"/>
      <c r="RMY15" s="129"/>
      <c r="RMZ15" s="129"/>
      <c r="RNA15" s="129"/>
      <c r="RNB15" s="129"/>
      <c r="RNC15" s="129"/>
      <c r="RND15" s="129"/>
      <c r="RNE15" s="129"/>
      <c r="RNF15" s="129"/>
      <c r="RNG15" s="129"/>
      <c r="RNH15" s="129"/>
      <c r="RNI15" s="129"/>
      <c r="RNJ15" s="129"/>
      <c r="RNK15" s="129"/>
      <c r="RNL15" s="129"/>
      <c r="RNM15" s="129"/>
      <c r="RNN15" s="129"/>
      <c r="RNO15" s="129"/>
      <c r="RNP15" s="129"/>
      <c r="RNQ15" s="129"/>
      <c r="RNR15" s="129"/>
      <c r="RNS15" s="129"/>
      <c r="RNT15" s="129"/>
      <c r="RNU15" s="129"/>
      <c r="RNV15" s="129"/>
      <c r="RNW15" s="129"/>
      <c r="RNX15" s="129"/>
      <c r="RNY15" s="129"/>
      <c r="RNZ15" s="129"/>
      <c r="ROA15" s="129"/>
      <c r="ROB15" s="129"/>
      <c r="ROC15" s="129"/>
      <c r="ROD15" s="129"/>
      <c r="ROE15" s="129"/>
      <c r="ROF15" s="129"/>
      <c r="ROG15" s="129"/>
      <c r="ROH15" s="129"/>
      <c r="ROI15" s="129"/>
      <c r="ROJ15" s="129"/>
      <c r="ROK15" s="129"/>
      <c r="ROL15" s="129"/>
      <c r="ROM15" s="129"/>
      <c r="RON15" s="129"/>
      <c r="ROO15" s="129"/>
      <c r="ROP15" s="129"/>
      <c r="ROQ15" s="129"/>
      <c r="ROR15" s="129"/>
      <c r="ROS15" s="129"/>
      <c r="ROT15" s="129"/>
      <c r="ROU15" s="129"/>
      <c r="ROV15" s="129"/>
      <c r="ROW15" s="129"/>
      <c r="ROX15" s="129"/>
      <c r="ROY15" s="129"/>
      <c r="ROZ15" s="129"/>
      <c r="RPA15" s="129"/>
      <c r="RPB15" s="129"/>
      <c r="RPC15" s="129"/>
      <c r="RPD15" s="129"/>
      <c r="RPE15" s="129"/>
      <c r="RPF15" s="129"/>
      <c r="RPG15" s="129"/>
      <c r="RPH15" s="129"/>
      <c r="RPI15" s="129"/>
      <c r="RPJ15" s="129"/>
      <c r="RPK15" s="129"/>
      <c r="RPL15" s="129"/>
      <c r="RPM15" s="129"/>
      <c r="RPN15" s="129"/>
      <c r="RPO15" s="129"/>
      <c r="RPP15" s="129"/>
      <c r="RPQ15" s="129"/>
      <c r="RPR15" s="129"/>
      <c r="RPS15" s="129"/>
      <c r="RPT15" s="129"/>
      <c r="RPU15" s="129"/>
      <c r="RPV15" s="129"/>
      <c r="RPW15" s="129"/>
      <c r="RPX15" s="129"/>
      <c r="RPY15" s="129"/>
      <c r="RPZ15" s="129"/>
      <c r="RQA15" s="129"/>
      <c r="RQB15" s="129"/>
      <c r="RQC15" s="129"/>
      <c r="RQD15" s="129"/>
      <c r="RQE15" s="129"/>
      <c r="RQF15" s="129"/>
      <c r="RQG15" s="129"/>
      <c r="RQH15" s="129"/>
      <c r="RQI15" s="129"/>
      <c r="RQJ15" s="129"/>
      <c r="RQK15" s="129"/>
      <c r="RQL15" s="129"/>
      <c r="RQM15" s="129"/>
      <c r="RQN15" s="129"/>
      <c r="RQO15" s="129"/>
      <c r="RQP15" s="129"/>
      <c r="RQQ15" s="129"/>
      <c r="RQR15" s="129"/>
      <c r="RQS15" s="129"/>
      <c r="RQT15" s="129"/>
      <c r="RQU15" s="129"/>
      <c r="RQV15" s="129"/>
      <c r="RQW15" s="129"/>
      <c r="RQX15" s="129"/>
      <c r="RQY15" s="129"/>
      <c r="RQZ15" s="129"/>
      <c r="RRA15" s="129"/>
      <c r="RRB15" s="129"/>
      <c r="RRC15" s="129"/>
      <c r="RRD15" s="129"/>
      <c r="RRE15" s="129"/>
      <c r="RRF15" s="129"/>
      <c r="RRG15" s="129"/>
      <c r="RRH15" s="129"/>
      <c r="RRI15" s="129"/>
      <c r="RRJ15" s="129"/>
      <c r="RRK15" s="129"/>
      <c r="RRL15" s="129"/>
      <c r="RRM15" s="129"/>
      <c r="RRN15" s="129"/>
      <c r="RRO15" s="129"/>
      <c r="RRP15" s="129"/>
      <c r="RRQ15" s="129"/>
      <c r="RRR15" s="129"/>
      <c r="RRS15" s="129"/>
      <c r="RRT15" s="129"/>
      <c r="RRU15" s="129"/>
      <c r="RRV15" s="129"/>
      <c r="RRW15" s="129"/>
      <c r="RRX15" s="129"/>
      <c r="RRY15" s="129"/>
      <c r="RRZ15" s="129"/>
      <c r="RSA15" s="129"/>
      <c r="RSB15" s="129"/>
      <c r="RSC15" s="129"/>
      <c r="RSD15" s="129"/>
      <c r="RSE15" s="129"/>
      <c r="RSF15" s="129"/>
      <c r="RSG15" s="129"/>
      <c r="RSH15" s="129"/>
      <c r="RSI15" s="129"/>
      <c r="RSJ15" s="129"/>
      <c r="RSK15" s="129"/>
      <c r="RSL15" s="129"/>
      <c r="RSM15" s="129"/>
      <c r="RSN15" s="129"/>
      <c r="RSO15" s="129"/>
      <c r="RSP15" s="129"/>
      <c r="RSQ15" s="129"/>
      <c r="RSR15" s="129"/>
      <c r="RSS15" s="129"/>
      <c r="RST15" s="129"/>
      <c r="RSU15" s="129"/>
      <c r="RSV15" s="129"/>
      <c r="RSW15" s="129"/>
      <c r="RSX15" s="129"/>
      <c r="RSY15" s="129"/>
      <c r="RSZ15" s="129"/>
      <c r="RTA15" s="129"/>
      <c r="RTB15" s="129"/>
      <c r="RTC15" s="129"/>
      <c r="RTD15" s="129"/>
      <c r="RTE15" s="129"/>
      <c r="RTF15" s="129"/>
      <c r="RTG15" s="129"/>
      <c r="RTH15" s="129"/>
      <c r="RTI15" s="129"/>
      <c r="RTJ15" s="129"/>
      <c r="RTK15" s="129"/>
      <c r="RTL15" s="129"/>
      <c r="RTM15" s="129"/>
      <c r="RTN15" s="129"/>
      <c r="RTO15" s="129"/>
      <c r="RTP15" s="129"/>
      <c r="RTQ15" s="129"/>
      <c r="RTR15" s="129"/>
      <c r="RTS15" s="129"/>
      <c r="RTT15" s="129"/>
      <c r="RTU15" s="129"/>
      <c r="RTV15" s="129"/>
      <c r="RTW15" s="129"/>
      <c r="RTX15" s="129"/>
      <c r="RTY15" s="129"/>
      <c r="RTZ15" s="129"/>
      <c r="RUA15" s="129"/>
      <c r="RUB15" s="129"/>
      <c r="RUC15" s="129"/>
      <c r="RUD15" s="129"/>
      <c r="RUE15" s="129"/>
      <c r="RUF15" s="129"/>
      <c r="RUG15" s="129"/>
      <c r="RUH15" s="129"/>
      <c r="RUI15" s="129"/>
      <c r="RUJ15" s="129"/>
      <c r="RUK15" s="129"/>
      <c r="RUL15" s="129"/>
      <c r="RUM15" s="129"/>
      <c r="RUN15" s="129"/>
      <c r="RUO15" s="129"/>
      <c r="RUP15" s="129"/>
      <c r="RUQ15" s="129"/>
      <c r="RUR15" s="129"/>
      <c r="RUS15" s="129"/>
      <c r="RUT15" s="129"/>
      <c r="RUU15" s="129"/>
      <c r="RUV15" s="129"/>
      <c r="RUW15" s="129"/>
      <c r="RUX15" s="129"/>
      <c r="RUY15" s="129"/>
      <c r="RUZ15" s="129"/>
      <c r="RVA15" s="129"/>
      <c r="RVB15" s="129"/>
      <c r="RVC15" s="129"/>
      <c r="RVD15" s="129"/>
      <c r="RVE15" s="129"/>
      <c r="RVF15" s="129"/>
      <c r="RVG15" s="129"/>
      <c r="RVH15" s="129"/>
      <c r="RVI15" s="129"/>
      <c r="RVJ15" s="129"/>
      <c r="RVK15" s="129"/>
      <c r="RVL15" s="129"/>
      <c r="RVM15" s="129"/>
      <c r="RVN15" s="129"/>
      <c r="RVO15" s="129"/>
      <c r="RVP15" s="129"/>
      <c r="RVQ15" s="129"/>
      <c r="RVR15" s="129"/>
      <c r="RVS15" s="129"/>
      <c r="RVT15" s="129"/>
      <c r="RVU15" s="129"/>
      <c r="RVV15" s="129"/>
      <c r="RVW15" s="129"/>
      <c r="RVX15" s="129"/>
      <c r="RVY15" s="129"/>
      <c r="RVZ15" s="129"/>
      <c r="RWA15" s="129"/>
      <c r="RWB15" s="129"/>
      <c r="RWC15" s="129"/>
      <c r="RWD15" s="129"/>
      <c r="RWE15" s="129"/>
      <c r="RWF15" s="129"/>
      <c r="RWG15" s="129"/>
      <c r="RWH15" s="129"/>
      <c r="RWI15" s="129"/>
      <c r="RWJ15" s="129"/>
      <c r="RWK15" s="129"/>
      <c r="RWL15" s="129"/>
      <c r="RWM15" s="129"/>
      <c r="RWN15" s="129"/>
      <c r="RWO15" s="129"/>
      <c r="RWP15" s="129"/>
      <c r="RWQ15" s="129"/>
      <c r="RWR15" s="129"/>
      <c r="RWS15" s="129"/>
      <c r="RWT15" s="129"/>
      <c r="RWU15" s="129"/>
      <c r="RWV15" s="129"/>
      <c r="RWW15" s="129"/>
      <c r="RWX15" s="129"/>
      <c r="RWY15" s="129"/>
      <c r="RWZ15" s="129"/>
      <c r="RXA15" s="129"/>
      <c r="RXB15" s="129"/>
      <c r="RXC15" s="129"/>
      <c r="RXD15" s="129"/>
      <c r="RXE15" s="129"/>
      <c r="RXF15" s="129"/>
      <c r="RXG15" s="129"/>
      <c r="RXH15" s="129"/>
      <c r="RXI15" s="129"/>
      <c r="RXJ15" s="129"/>
      <c r="RXK15" s="129"/>
      <c r="RXL15" s="129"/>
      <c r="RXM15" s="129"/>
      <c r="RXN15" s="129"/>
      <c r="RXO15" s="129"/>
      <c r="RXP15" s="129"/>
      <c r="RXQ15" s="129"/>
      <c r="RXR15" s="129"/>
      <c r="RXS15" s="129"/>
      <c r="RXT15" s="129"/>
      <c r="RXU15" s="129"/>
      <c r="RXV15" s="129"/>
      <c r="RXW15" s="129"/>
      <c r="RXX15" s="129"/>
      <c r="RXY15" s="129"/>
      <c r="RXZ15" s="129"/>
      <c r="RYA15" s="129"/>
      <c r="RYB15" s="129"/>
      <c r="RYC15" s="129"/>
      <c r="RYD15" s="129"/>
      <c r="RYE15" s="129"/>
      <c r="RYF15" s="129"/>
      <c r="RYG15" s="129"/>
      <c r="RYH15" s="129"/>
      <c r="RYI15" s="129"/>
      <c r="RYJ15" s="129"/>
      <c r="RYK15" s="129"/>
      <c r="RYL15" s="129"/>
      <c r="RYM15" s="129"/>
      <c r="RYN15" s="129"/>
      <c r="RYO15" s="129"/>
      <c r="RYP15" s="129"/>
      <c r="RYQ15" s="129"/>
      <c r="RYR15" s="129"/>
      <c r="RYS15" s="129"/>
      <c r="RYT15" s="129"/>
      <c r="RYU15" s="129"/>
      <c r="RYV15" s="129"/>
      <c r="RYW15" s="129"/>
      <c r="RYX15" s="129"/>
      <c r="RYY15" s="129"/>
      <c r="RYZ15" s="129"/>
      <c r="RZA15" s="129"/>
      <c r="RZB15" s="129"/>
      <c r="RZC15" s="129"/>
      <c r="RZD15" s="129"/>
      <c r="RZE15" s="129"/>
      <c r="RZF15" s="129"/>
      <c r="RZG15" s="129"/>
      <c r="RZH15" s="129"/>
      <c r="RZI15" s="129"/>
      <c r="RZJ15" s="129"/>
      <c r="RZK15" s="129"/>
      <c r="RZL15" s="129"/>
      <c r="RZM15" s="129"/>
      <c r="RZN15" s="129"/>
      <c r="RZO15" s="129"/>
      <c r="RZP15" s="129"/>
      <c r="RZQ15" s="129"/>
      <c r="RZR15" s="129"/>
      <c r="RZS15" s="129"/>
      <c r="RZT15" s="129"/>
      <c r="RZU15" s="129"/>
      <c r="RZV15" s="129"/>
      <c r="RZW15" s="129"/>
      <c r="RZX15" s="129"/>
      <c r="RZY15" s="129"/>
      <c r="RZZ15" s="129"/>
      <c r="SAA15" s="129"/>
      <c r="SAB15" s="129"/>
      <c r="SAC15" s="129"/>
      <c r="SAD15" s="129"/>
      <c r="SAE15" s="129"/>
      <c r="SAF15" s="129"/>
      <c r="SAG15" s="129"/>
      <c r="SAH15" s="129"/>
      <c r="SAI15" s="129"/>
      <c r="SAJ15" s="129"/>
      <c r="SAK15" s="129"/>
      <c r="SAL15" s="129"/>
      <c r="SAM15" s="129"/>
      <c r="SAN15" s="129"/>
      <c r="SAO15" s="129"/>
      <c r="SAP15" s="129"/>
      <c r="SAQ15" s="129"/>
      <c r="SAR15" s="129"/>
      <c r="SAS15" s="129"/>
      <c r="SAT15" s="129"/>
      <c r="SAU15" s="129"/>
      <c r="SAV15" s="129"/>
      <c r="SAW15" s="129"/>
      <c r="SAX15" s="129"/>
      <c r="SAY15" s="129"/>
      <c r="SAZ15" s="129"/>
      <c r="SBA15" s="129"/>
      <c r="SBB15" s="129"/>
      <c r="SBC15" s="129"/>
      <c r="SBD15" s="129"/>
      <c r="SBE15" s="129"/>
      <c r="SBF15" s="129"/>
      <c r="SBG15" s="129"/>
      <c r="SBH15" s="129"/>
      <c r="SBI15" s="129"/>
      <c r="SBJ15" s="129"/>
      <c r="SBK15" s="129"/>
      <c r="SBL15" s="129"/>
      <c r="SBM15" s="129"/>
      <c r="SBN15" s="129"/>
      <c r="SBO15" s="129"/>
      <c r="SBP15" s="129"/>
      <c r="SBQ15" s="129"/>
      <c r="SBR15" s="129"/>
      <c r="SBS15" s="129"/>
      <c r="SBT15" s="129"/>
      <c r="SBU15" s="129"/>
      <c r="SBV15" s="129"/>
      <c r="SBW15" s="129"/>
      <c r="SBX15" s="129"/>
      <c r="SBY15" s="129"/>
      <c r="SBZ15" s="129"/>
      <c r="SCA15" s="129"/>
      <c r="SCB15" s="129"/>
      <c r="SCC15" s="129"/>
      <c r="SCD15" s="129"/>
      <c r="SCE15" s="129"/>
      <c r="SCF15" s="129"/>
      <c r="SCG15" s="129"/>
      <c r="SCH15" s="129"/>
      <c r="SCI15" s="129"/>
      <c r="SCJ15" s="129"/>
      <c r="SCK15" s="129"/>
      <c r="SCL15" s="129"/>
      <c r="SCM15" s="129"/>
      <c r="SCN15" s="129"/>
      <c r="SCO15" s="129"/>
      <c r="SCP15" s="129"/>
      <c r="SCQ15" s="129"/>
      <c r="SCR15" s="129"/>
      <c r="SCS15" s="129"/>
      <c r="SCT15" s="129"/>
      <c r="SCU15" s="129"/>
      <c r="SCV15" s="129"/>
      <c r="SCW15" s="129"/>
      <c r="SCX15" s="129"/>
      <c r="SCY15" s="129"/>
      <c r="SCZ15" s="129"/>
      <c r="SDA15" s="129"/>
      <c r="SDB15" s="129"/>
      <c r="SDC15" s="129"/>
      <c r="SDD15" s="129"/>
      <c r="SDE15" s="129"/>
      <c r="SDF15" s="129"/>
      <c r="SDG15" s="129"/>
      <c r="SDH15" s="129"/>
      <c r="SDI15" s="129"/>
      <c r="SDJ15" s="129"/>
      <c r="SDK15" s="129"/>
      <c r="SDL15" s="129"/>
      <c r="SDM15" s="129"/>
      <c r="SDN15" s="129"/>
      <c r="SDO15" s="129"/>
      <c r="SDP15" s="129"/>
      <c r="SDQ15" s="129"/>
      <c r="SDR15" s="129"/>
      <c r="SDS15" s="129"/>
      <c r="SDT15" s="129"/>
      <c r="SDU15" s="129"/>
      <c r="SDV15" s="129"/>
      <c r="SDW15" s="129"/>
      <c r="SDX15" s="129"/>
      <c r="SDY15" s="129"/>
      <c r="SDZ15" s="129"/>
      <c r="SEA15" s="129"/>
      <c r="SEB15" s="129"/>
      <c r="SEC15" s="129"/>
      <c r="SED15" s="129"/>
      <c r="SEE15" s="129"/>
      <c r="SEF15" s="129"/>
      <c r="SEG15" s="129"/>
      <c r="SEH15" s="129"/>
      <c r="SEI15" s="129"/>
      <c r="SEJ15" s="129"/>
      <c r="SEK15" s="129"/>
      <c r="SEL15" s="129"/>
      <c r="SEM15" s="129"/>
      <c r="SEN15" s="129"/>
      <c r="SEO15" s="129"/>
      <c r="SEP15" s="129"/>
      <c r="SEQ15" s="129"/>
      <c r="SER15" s="129"/>
      <c r="SES15" s="129"/>
      <c r="SET15" s="129"/>
      <c r="SEU15" s="129"/>
      <c r="SEV15" s="129"/>
      <c r="SEW15" s="129"/>
      <c r="SEX15" s="129"/>
      <c r="SEY15" s="129"/>
      <c r="SEZ15" s="129"/>
      <c r="SFA15" s="129"/>
      <c r="SFB15" s="129"/>
      <c r="SFC15" s="129"/>
      <c r="SFD15" s="129"/>
      <c r="SFE15" s="129"/>
      <c r="SFF15" s="129"/>
      <c r="SFG15" s="129"/>
      <c r="SFH15" s="129"/>
      <c r="SFI15" s="129"/>
      <c r="SFJ15" s="129"/>
      <c r="SFK15" s="129"/>
      <c r="SFL15" s="129"/>
      <c r="SFM15" s="129"/>
      <c r="SFN15" s="129"/>
      <c r="SFO15" s="129"/>
      <c r="SFP15" s="129"/>
      <c r="SFQ15" s="129"/>
      <c r="SFR15" s="129"/>
      <c r="SFS15" s="129"/>
      <c r="SFT15" s="129"/>
      <c r="SFU15" s="129"/>
      <c r="SFV15" s="129"/>
      <c r="SFW15" s="129"/>
      <c r="SFX15" s="129"/>
      <c r="SFY15" s="129"/>
      <c r="SFZ15" s="129"/>
      <c r="SGA15" s="129"/>
      <c r="SGB15" s="129"/>
      <c r="SGC15" s="129"/>
      <c r="SGD15" s="129"/>
      <c r="SGE15" s="129"/>
      <c r="SGF15" s="129"/>
      <c r="SGG15" s="129"/>
      <c r="SGH15" s="129"/>
      <c r="SGI15" s="129"/>
      <c r="SGJ15" s="129"/>
      <c r="SGK15" s="129"/>
      <c r="SGL15" s="129"/>
      <c r="SGM15" s="129"/>
      <c r="SGN15" s="129"/>
      <c r="SGO15" s="129"/>
      <c r="SGP15" s="129"/>
      <c r="SGQ15" s="129"/>
      <c r="SGR15" s="129"/>
      <c r="SGS15" s="129"/>
      <c r="SGT15" s="129"/>
      <c r="SGU15" s="129"/>
      <c r="SGV15" s="129"/>
      <c r="SGW15" s="129"/>
      <c r="SGX15" s="129"/>
      <c r="SGY15" s="129"/>
      <c r="SGZ15" s="129"/>
      <c r="SHA15" s="129"/>
      <c r="SHB15" s="129"/>
      <c r="SHC15" s="129"/>
      <c r="SHD15" s="129"/>
      <c r="SHE15" s="129"/>
      <c r="SHF15" s="129"/>
      <c r="SHG15" s="129"/>
      <c r="SHH15" s="129"/>
      <c r="SHI15" s="129"/>
      <c r="SHJ15" s="129"/>
      <c r="SHK15" s="129"/>
      <c r="SHL15" s="129"/>
      <c r="SHM15" s="129"/>
      <c r="SHN15" s="129"/>
      <c r="SHO15" s="129"/>
      <c r="SHP15" s="129"/>
      <c r="SHQ15" s="129"/>
      <c r="SHR15" s="129"/>
      <c r="SHS15" s="129"/>
      <c r="SHT15" s="129"/>
      <c r="SHU15" s="129"/>
      <c r="SHV15" s="129"/>
      <c r="SHW15" s="129"/>
      <c r="SHX15" s="129"/>
      <c r="SHY15" s="129"/>
      <c r="SHZ15" s="129"/>
      <c r="SIA15" s="129"/>
      <c r="SIB15" s="129"/>
      <c r="SIC15" s="129"/>
      <c r="SID15" s="129"/>
      <c r="SIE15" s="129"/>
      <c r="SIF15" s="129"/>
      <c r="SIG15" s="129"/>
      <c r="SIH15" s="129"/>
      <c r="SII15" s="129"/>
      <c r="SIJ15" s="129"/>
      <c r="SIK15" s="129"/>
      <c r="SIL15" s="129"/>
      <c r="SIM15" s="129"/>
      <c r="SIN15" s="129"/>
      <c r="SIO15" s="129"/>
      <c r="SIP15" s="129"/>
      <c r="SIQ15" s="129"/>
      <c r="SIR15" s="129"/>
      <c r="SIS15" s="129"/>
      <c r="SIT15" s="129"/>
      <c r="SIU15" s="129"/>
      <c r="SIV15" s="129"/>
      <c r="SIW15" s="129"/>
      <c r="SIX15" s="129"/>
      <c r="SIY15" s="129"/>
      <c r="SIZ15" s="129"/>
      <c r="SJA15" s="129"/>
      <c r="SJB15" s="129"/>
      <c r="SJC15" s="129"/>
      <c r="SJD15" s="129"/>
      <c r="SJE15" s="129"/>
      <c r="SJF15" s="129"/>
      <c r="SJG15" s="129"/>
      <c r="SJH15" s="129"/>
      <c r="SJI15" s="129"/>
      <c r="SJJ15" s="129"/>
      <c r="SJK15" s="129"/>
      <c r="SJL15" s="129"/>
      <c r="SJM15" s="129"/>
      <c r="SJN15" s="129"/>
      <c r="SJO15" s="129"/>
      <c r="SJP15" s="129"/>
      <c r="SJQ15" s="129"/>
      <c r="SJR15" s="129"/>
      <c r="SJS15" s="129"/>
      <c r="SJT15" s="129"/>
      <c r="SJU15" s="129"/>
      <c r="SJV15" s="129"/>
      <c r="SJW15" s="129"/>
      <c r="SJX15" s="129"/>
      <c r="SJY15" s="129"/>
      <c r="SJZ15" s="129"/>
      <c r="SKA15" s="129"/>
      <c r="SKB15" s="129"/>
      <c r="SKC15" s="129"/>
      <c r="SKD15" s="129"/>
      <c r="SKE15" s="129"/>
      <c r="SKF15" s="129"/>
      <c r="SKG15" s="129"/>
      <c r="SKH15" s="129"/>
      <c r="SKI15" s="129"/>
      <c r="SKJ15" s="129"/>
      <c r="SKK15" s="129"/>
      <c r="SKL15" s="129"/>
      <c r="SKM15" s="129"/>
      <c r="SKN15" s="129"/>
      <c r="SKO15" s="129"/>
      <c r="SKP15" s="129"/>
      <c r="SKQ15" s="129"/>
      <c r="SKR15" s="129"/>
      <c r="SKS15" s="129"/>
      <c r="SKT15" s="129"/>
      <c r="SKU15" s="129"/>
      <c r="SKV15" s="129"/>
      <c r="SKW15" s="129"/>
      <c r="SKX15" s="129"/>
      <c r="SKY15" s="129"/>
      <c r="SKZ15" s="129"/>
      <c r="SLA15" s="129"/>
      <c r="SLB15" s="129"/>
      <c r="SLC15" s="129"/>
      <c r="SLD15" s="129"/>
      <c r="SLE15" s="129"/>
      <c r="SLF15" s="129"/>
      <c r="SLG15" s="129"/>
      <c r="SLH15" s="129"/>
      <c r="SLI15" s="129"/>
      <c r="SLJ15" s="129"/>
      <c r="SLK15" s="129"/>
      <c r="SLL15" s="129"/>
      <c r="SLM15" s="129"/>
      <c r="SLN15" s="129"/>
      <c r="SLO15" s="129"/>
      <c r="SLP15" s="129"/>
      <c r="SLQ15" s="129"/>
      <c r="SLR15" s="129"/>
      <c r="SLS15" s="129"/>
      <c r="SLT15" s="129"/>
      <c r="SLU15" s="129"/>
      <c r="SLV15" s="129"/>
      <c r="SLW15" s="129"/>
      <c r="SLX15" s="129"/>
      <c r="SLY15" s="129"/>
      <c r="SLZ15" s="129"/>
      <c r="SMA15" s="129"/>
      <c r="SMB15" s="129"/>
      <c r="SMC15" s="129"/>
      <c r="SMD15" s="129"/>
      <c r="SME15" s="129"/>
      <c r="SMF15" s="129"/>
      <c r="SMG15" s="129"/>
      <c r="SMH15" s="129"/>
      <c r="SMI15" s="129"/>
      <c r="SMJ15" s="129"/>
      <c r="SMK15" s="129"/>
      <c r="SML15" s="129"/>
      <c r="SMM15" s="129"/>
      <c r="SMN15" s="129"/>
      <c r="SMO15" s="129"/>
      <c r="SMP15" s="129"/>
      <c r="SMQ15" s="129"/>
      <c r="SMR15" s="129"/>
      <c r="SMS15" s="129"/>
      <c r="SMT15" s="129"/>
      <c r="SMU15" s="129"/>
      <c r="SMV15" s="129"/>
      <c r="SMW15" s="129"/>
      <c r="SMX15" s="129"/>
      <c r="SMY15" s="129"/>
      <c r="SMZ15" s="129"/>
      <c r="SNA15" s="129"/>
      <c r="SNB15" s="129"/>
      <c r="SNC15" s="129"/>
      <c r="SND15" s="129"/>
      <c r="SNE15" s="129"/>
      <c r="SNF15" s="129"/>
      <c r="SNG15" s="129"/>
      <c r="SNH15" s="129"/>
      <c r="SNI15" s="129"/>
      <c r="SNJ15" s="129"/>
      <c r="SNK15" s="129"/>
      <c r="SNL15" s="129"/>
      <c r="SNM15" s="129"/>
      <c r="SNN15" s="129"/>
      <c r="SNO15" s="129"/>
      <c r="SNP15" s="129"/>
      <c r="SNQ15" s="129"/>
      <c r="SNR15" s="129"/>
      <c r="SNS15" s="129"/>
      <c r="SNT15" s="129"/>
      <c r="SNU15" s="129"/>
      <c r="SNV15" s="129"/>
      <c r="SNW15" s="129"/>
      <c r="SNX15" s="129"/>
      <c r="SNY15" s="129"/>
      <c r="SNZ15" s="129"/>
      <c r="SOA15" s="129"/>
      <c r="SOB15" s="129"/>
      <c r="SOC15" s="129"/>
      <c r="SOD15" s="129"/>
      <c r="SOE15" s="129"/>
      <c r="SOF15" s="129"/>
      <c r="SOG15" s="129"/>
      <c r="SOH15" s="129"/>
      <c r="SOI15" s="129"/>
      <c r="SOJ15" s="129"/>
      <c r="SOK15" s="129"/>
      <c r="SOL15" s="129"/>
      <c r="SOM15" s="129"/>
      <c r="SON15" s="129"/>
      <c r="SOO15" s="129"/>
      <c r="SOP15" s="129"/>
      <c r="SOQ15" s="129"/>
      <c r="SOR15" s="129"/>
      <c r="SOS15" s="129"/>
      <c r="SOT15" s="129"/>
      <c r="SOU15" s="129"/>
      <c r="SOV15" s="129"/>
      <c r="SOW15" s="129"/>
      <c r="SOX15" s="129"/>
      <c r="SOY15" s="129"/>
      <c r="SOZ15" s="129"/>
      <c r="SPA15" s="129"/>
      <c r="SPB15" s="129"/>
      <c r="SPC15" s="129"/>
      <c r="SPD15" s="129"/>
      <c r="SPE15" s="129"/>
      <c r="SPF15" s="129"/>
      <c r="SPG15" s="129"/>
      <c r="SPH15" s="129"/>
      <c r="SPI15" s="129"/>
      <c r="SPJ15" s="129"/>
      <c r="SPK15" s="129"/>
      <c r="SPL15" s="129"/>
      <c r="SPM15" s="129"/>
      <c r="SPN15" s="129"/>
      <c r="SPO15" s="129"/>
      <c r="SPP15" s="129"/>
      <c r="SPQ15" s="129"/>
      <c r="SPR15" s="129"/>
      <c r="SPS15" s="129"/>
      <c r="SPT15" s="129"/>
      <c r="SPU15" s="129"/>
      <c r="SPV15" s="129"/>
      <c r="SPW15" s="129"/>
      <c r="SPX15" s="129"/>
      <c r="SPY15" s="129"/>
      <c r="SPZ15" s="129"/>
      <c r="SQA15" s="129"/>
      <c r="SQB15" s="129"/>
      <c r="SQC15" s="129"/>
      <c r="SQD15" s="129"/>
      <c r="SQE15" s="129"/>
      <c r="SQF15" s="129"/>
      <c r="SQG15" s="129"/>
      <c r="SQH15" s="129"/>
      <c r="SQI15" s="129"/>
      <c r="SQJ15" s="129"/>
      <c r="SQK15" s="129"/>
      <c r="SQL15" s="129"/>
      <c r="SQM15" s="129"/>
      <c r="SQN15" s="129"/>
      <c r="SQO15" s="129"/>
      <c r="SQP15" s="129"/>
      <c r="SQQ15" s="129"/>
      <c r="SQR15" s="129"/>
      <c r="SQS15" s="129"/>
      <c r="SQT15" s="129"/>
      <c r="SQU15" s="129"/>
      <c r="SQV15" s="129"/>
      <c r="SQW15" s="129"/>
      <c r="SQX15" s="129"/>
      <c r="SQY15" s="129"/>
      <c r="SQZ15" s="129"/>
      <c r="SRA15" s="129"/>
      <c r="SRB15" s="129"/>
      <c r="SRC15" s="129"/>
      <c r="SRD15" s="129"/>
      <c r="SRE15" s="129"/>
      <c r="SRF15" s="129"/>
      <c r="SRG15" s="129"/>
      <c r="SRH15" s="129"/>
      <c r="SRI15" s="129"/>
      <c r="SRJ15" s="129"/>
      <c r="SRK15" s="129"/>
      <c r="SRL15" s="129"/>
      <c r="SRM15" s="129"/>
      <c r="SRN15" s="129"/>
      <c r="SRO15" s="129"/>
      <c r="SRP15" s="129"/>
      <c r="SRQ15" s="129"/>
      <c r="SRR15" s="129"/>
      <c r="SRS15" s="129"/>
      <c r="SRT15" s="129"/>
      <c r="SRU15" s="129"/>
      <c r="SRV15" s="129"/>
      <c r="SRW15" s="129"/>
      <c r="SRX15" s="129"/>
      <c r="SRY15" s="129"/>
      <c r="SRZ15" s="129"/>
      <c r="SSA15" s="129"/>
      <c r="SSB15" s="129"/>
      <c r="SSC15" s="129"/>
      <c r="SSD15" s="129"/>
      <c r="SSE15" s="129"/>
      <c r="SSF15" s="129"/>
      <c r="SSG15" s="129"/>
      <c r="SSH15" s="129"/>
      <c r="SSI15" s="129"/>
      <c r="SSJ15" s="129"/>
      <c r="SSK15" s="129"/>
      <c r="SSL15" s="129"/>
      <c r="SSM15" s="129"/>
      <c r="SSN15" s="129"/>
      <c r="SSO15" s="129"/>
      <c r="SSP15" s="129"/>
      <c r="SSQ15" s="129"/>
      <c r="SSR15" s="129"/>
      <c r="SSS15" s="129"/>
      <c r="SST15" s="129"/>
      <c r="SSU15" s="129"/>
      <c r="SSV15" s="129"/>
      <c r="SSW15" s="129"/>
      <c r="SSX15" s="129"/>
      <c r="SSY15" s="129"/>
      <c r="SSZ15" s="129"/>
      <c r="STA15" s="129"/>
      <c r="STB15" s="129"/>
      <c r="STC15" s="129"/>
      <c r="STD15" s="129"/>
      <c r="STE15" s="129"/>
      <c r="STF15" s="129"/>
      <c r="STG15" s="129"/>
      <c r="STH15" s="129"/>
      <c r="STI15" s="129"/>
      <c r="STJ15" s="129"/>
      <c r="STK15" s="129"/>
      <c r="STL15" s="129"/>
      <c r="STM15" s="129"/>
      <c r="STN15" s="129"/>
      <c r="STO15" s="129"/>
      <c r="STP15" s="129"/>
      <c r="STQ15" s="129"/>
      <c r="STR15" s="129"/>
      <c r="STS15" s="129"/>
      <c r="STT15" s="129"/>
      <c r="STU15" s="129"/>
      <c r="STV15" s="129"/>
      <c r="STW15" s="129"/>
      <c r="STX15" s="129"/>
      <c r="STY15" s="129"/>
      <c r="STZ15" s="129"/>
      <c r="SUA15" s="129"/>
      <c r="SUB15" s="129"/>
      <c r="SUC15" s="129"/>
      <c r="SUD15" s="129"/>
      <c r="SUE15" s="129"/>
      <c r="SUF15" s="129"/>
      <c r="SUG15" s="129"/>
      <c r="SUH15" s="129"/>
      <c r="SUI15" s="129"/>
      <c r="SUJ15" s="129"/>
      <c r="SUK15" s="129"/>
      <c r="SUL15" s="129"/>
      <c r="SUM15" s="129"/>
      <c r="SUN15" s="129"/>
      <c r="SUO15" s="129"/>
      <c r="SUP15" s="129"/>
      <c r="SUQ15" s="129"/>
      <c r="SUR15" s="129"/>
      <c r="SUS15" s="129"/>
      <c r="SUT15" s="129"/>
      <c r="SUU15" s="129"/>
      <c r="SUV15" s="129"/>
      <c r="SUW15" s="129"/>
      <c r="SUX15" s="129"/>
      <c r="SUY15" s="129"/>
      <c r="SUZ15" s="129"/>
      <c r="SVA15" s="129"/>
      <c r="SVB15" s="129"/>
      <c r="SVC15" s="129"/>
      <c r="SVD15" s="129"/>
      <c r="SVE15" s="129"/>
      <c r="SVF15" s="129"/>
      <c r="SVG15" s="129"/>
      <c r="SVH15" s="129"/>
      <c r="SVI15" s="129"/>
      <c r="SVJ15" s="129"/>
      <c r="SVK15" s="129"/>
      <c r="SVL15" s="129"/>
      <c r="SVM15" s="129"/>
      <c r="SVN15" s="129"/>
      <c r="SVO15" s="129"/>
      <c r="SVP15" s="129"/>
      <c r="SVQ15" s="129"/>
      <c r="SVR15" s="129"/>
      <c r="SVS15" s="129"/>
      <c r="SVT15" s="129"/>
      <c r="SVU15" s="129"/>
      <c r="SVV15" s="129"/>
      <c r="SVW15" s="129"/>
      <c r="SVX15" s="129"/>
      <c r="SVY15" s="129"/>
      <c r="SVZ15" s="129"/>
      <c r="SWA15" s="129"/>
      <c r="SWB15" s="129"/>
      <c r="SWC15" s="129"/>
      <c r="SWD15" s="129"/>
      <c r="SWE15" s="129"/>
      <c r="SWF15" s="129"/>
      <c r="SWG15" s="129"/>
      <c r="SWH15" s="129"/>
      <c r="SWI15" s="129"/>
      <c r="SWJ15" s="129"/>
      <c r="SWK15" s="129"/>
      <c r="SWL15" s="129"/>
      <c r="SWM15" s="129"/>
      <c r="SWN15" s="129"/>
      <c r="SWO15" s="129"/>
      <c r="SWP15" s="129"/>
      <c r="SWQ15" s="129"/>
      <c r="SWR15" s="129"/>
      <c r="SWS15" s="129"/>
      <c r="SWT15" s="129"/>
      <c r="SWU15" s="129"/>
      <c r="SWV15" s="129"/>
      <c r="SWW15" s="129"/>
      <c r="SWX15" s="129"/>
      <c r="SWY15" s="129"/>
      <c r="SWZ15" s="129"/>
      <c r="SXA15" s="129"/>
      <c r="SXB15" s="129"/>
      <c r="SXC15" s="129"/>
      <c r="SXD15" s="129"/>
      <c r="SXE15" s="129"/>
      <c r="SXF15" s="129"/>
      <c r="SXG15" s="129"/>
      <c r="SXH15" s="129"/>
      <c r="SXI15" s="129"/>
      <c r="SXJ15" s="129"/>
      <c r="SXK15" s="129"/>
      <c r="SXL15" s="129"/>
      <c r="SXM15" s="129"/>
      <c r="SXN15" s="129"/>
      <c r="SXO15" s="129"/>
      <c r="SXP15" s="129"/>
      <c r="SXQ15" s="129"/>
      <c r="SXR15" s="129"/>
      <c r="SXS15" s="129"/>
      <c r="SXT15" s="129"/>
      <c r="SXU15" s="129"/>
      <c r="SXV15" s="129"/>
      <c r="SXW15" s="129"/>
      <c r="SXX15" s="129"/>
      <c r="SXY15" s="129"/>
      <c r="SXZ15" s="129"/>
      <c r="SYA15" s="129"/>
      <c r="SYB15" s="129"/>
      <c r="SYC15" s="129"/>
      <c r="SYD15" s="129"/>
      <c r="SYE15" s="129"/>
      <c r="SYF15" s="129"/>
      <c r="SYG15" s="129"/>
      <c r="SYH15" s="129"/>
      <c r="SYI15" s="129"/>
      <c r="SYJ15" s="129"/>
      <c r="SYK15" s="129"/>
      <c r="SYL15" s="129"/>
      <c r="SYM15" s="129"/>
      <c r="SYN15" s="129"/>
      <c r="SYO15" s="129"/>
      <c r="SYP15" s="129"/>
      <c r="SYQ15" s="129"/>
      <c r="SYR15" s="129"/>
      <c r="SYS15" s="129"/>
      <c r="SYT15" s="129"/>
      <c r="SYU15" s="129"/>
      <c r="SYV15" s="129"/>
      <c r="SYW15" s="129"/>
      <c r="SYX15" s="129"/>
      <c r="SYY15" s="129"/>
      <c r="SYZ15" s="129"/>
      <c r="SZA15" s="129"/>
      <c r="SZB15" s="129"/>
      <c r="SZC15" s="129"/>
      <c r="SZD15" s="129"/>
      <c r="SZE15" s="129"/>
      <c r="SZF15" s="129"/>
      <c r="SZG15" s="129"/>
      <c r="SZH15" s="129"/>
      <c r="SZI15" s="129"/>
      <c r="SZJ15" s="129"/>
      <c r="SZK15" s="129"/>
      <c r="SZL15" s="129"/>
      <c r="SZM15" s="129"/>
      <c r="SZN15" s="129"/>
      <c r="SZO15" s="129"/>
      <c r="SZP15" s="129"/>
      <c r="SZQ15" s="129"/>
      <c r="SZR15" s="129"/>
      <c r="SZS15" s="129"/>
      <c r="SZT15" s="129"/>
      <c r="SZU15" s="129"/>
      <c r="SZV15" s="129"/>
      <c r="SZW15" s="129"/>
      <c r="SZX15" s="129"/>
      <c r="SZY15" s="129"/>
      <c r="SZZ15" s="129"/>
      <c r="TAA15" s="129"/>
      <c r="TAB15" s="129"/>
      <c r="TAC15" s="129"/>
      <c r="TAD15" s="129"/>
      <c r="TAE15" s="129"/>
      <c r="TAF15" s="129"/>
      <c r="TAG15" s="129"/>
      <c r="TAH15" s="129"/>
      <c r="TAI15" s="129"/>
      <c r="TAJ15" s="129"/>
      <c r="TAK15" s="129"/>
      <c r="TAL15" s="129"/>
      <c r="TAM15" s="129"/>
      <c r="TAN15" s="129"/>
      <c r="TAO15" s="129"/>
      <c r="TAP15" s="129"/>
      <c r="TAQ15" s="129"/>
      <c r="TAR15" s="129"/>
      <c r="TAS15" s="129"/>
      <c r="TAT15" s="129"/>
      <c r="TAU15" s="129"/>
      <c r="TAV15" s="129"/>
      <c r="TAW15" s="129"/>
      <c r="TAX15" s="129"/>
      <c r="TAY15" s="129"/>
      <c r="TAZ15" s="129"/>
      <c r="TBA15" s="129"/>
      <c r="TBB15" s="129"/>
      <c r="TBC15" s="129"/>
      <c r="TBD15" s="129"/>
      <c r="TBE15" s="129"/>
      <c r="TBF15" s="129"/>
      <c r="TBG15" s="129"/>
      <c r="TBH15" s="129"/>
      <c r="TBI15" s="129"/>
      <c r="TBJ15" s="129"/>
      <c r="TBK15" s="129"/>
      <c r="TBL15" s="129"/>
      <c r="TBM15" s="129"/>
      <c r="TBN15" s="129"/>
      <c r="TBO15" s="129"/>
      <c r="TBP15" s="129"/>
      <c r="TBQ15" s="129"/>
      <c r="TBR15" s="129"/>
      <c r="TBS15" s="129"/>
      <c r="TBT15" s="129"/>
      <c r="TBU15" s="129"/>
      <c r="TBV15" s="129"/>
      <c r="TBW15" s="129"/>
      <c r="TBX15" s="129"/>
      <c r="TBY15" s="129"/>
      <c r="TBZ15" s="129"/>
      <c r="TCA15" s="129"/>
      <c r="TCB15" s="129"/>
      <c r="TCC15" s="129"/>
      <c r="TCD15" s="129"/>
      <c r="TCE15" s="129"/>
      <c r="TCF15" s="129"/>
      <c r="TCG15" s="129"/>
      <c r="TCH15" s="129"/>
      <c r="TCI15" s="129"/>
      <c r="TCJ15" s="129"/>
      <c r="TCK15" s="129"/>
      <c r="TCL15" s="129"/>
      <c r="TCM15" s="129"/>
      <c r="TCN15" s="129"/>
      <c r="TCO15" s="129"/>
      <c r="TCP15" s="129"/>
      <c r="TCQ15" s="129"/>
      <c r="TCR15" s="129"/>
      <c r="TCS15" s="129"/>
      <c r="TCT15" s="129"/>
      <c r="TCU15" s="129"/>
      <c r="TCV15" s="129"/>
      <c r="TCW15" s="129"/>
      <c r="TCX15" s="129"/>
      <c r="TCY15" s="129"/>
      <c r="TCZ15" s="129"/>
      <c r="TDA15" s="129"/>
      <c r="TDB15" s="129"/>
      <c r="TDC15" s="129"/>
      <c r="TDD15" s="129"/>
      <c r="TDE15" s="129"/>
      <c r="TDF15" s="129"/>
      <c r="TDG15" s="129"/>
      <c r="TDH15" s="129"/>
      <c r="TDI15" s="129"/>
      <c r="TDJ15" s="129"/>
      <c r="TDK15" s="129"/>
      <c r="TDL15" s="129"/>
      <c r="TDM15" s="129"/>
      <c r="TDN15" s="129"/>
      <c r="TDO15" s="129"/>
      <c r="TDP15" s="129"/>
      <c r="TDQ15" s="129"/>
      <c r="TDR15" s="129"/>
      <c r="TDS15" s="129"/>
      <c r="TDT15" s="129"/>
      <c r="TDU15" s="129"/>
      <c r="TDV15" s="129"/>
      <c r="TDW15" s="129"/>
      <c r="TDX15" s="129"/>
      <c r="TDY15" s="129"/>
      <c r="TDZ15" s="129"/>
      <c r="TEA15" s="129"/>
      <c r="TEB15" s="129"/>
      <c r="TEC15" s="129"/>
      <c r="TED15" s="129"/>
      <c r="TEE15" s="129"/>
      <c r="TEF15" s="129"/>
      <c r="TEG15" s="129"/>
      <c r="TEH15" s="129"/>
      <c r="TEI15" s="129"/>
      <c r="TEJ15" s="129"/>
      <c r="TEK15" s="129"/>
      <c r="TEL15" s="129"/>
      <c r="TEM15" s="129"/>
      <c r="TEN15" s="129"/>
      <c r="TEO15" s="129"/>
      <c r="TEP15" s="129"/>
      <c r="TEQ15" s="129"/>
      <c r="TER15" s="129"/>
      <c r="TES15" s="129"/>
      <c r="TET15" s="129"/>
      <c r="TEU15" s="129"/>
      <c r="TEV15" s="129"/>
      <c r="TEW15" s="129"/>
      <c r="TEX15" s="129"/>
      <c r="TEY15" s="129"/>
      <c r="TEZ15" s="129"/>
      <c r="TFA15" s="129"/>
      <c r="TFB15" s="129"/>
      <c r="TFC15" s="129"/>
      <c r="TFD15" s="129"/>
      <c r="TFE15" s="129"/>
      <c r="TFF15" s="129"/>
      <c r="TFG15" s="129"/>
      <c r="TFH15" s="129"/>
      <c r="TFI15" s="129"/>
      <c r="TFJ15" s="129"/>
      <c r="TFK15" s="129"/>
      <c r="TFL15" s="129"/>
      <c r="TFM15" s="129"/>
      <c r="TFN15" s="129"/>
      <c r="TFO15" s="129"/>
      <c r="TFP15" s="129"/>
      <c r="TFQ15" s="129"/>
      <c r="TFR15" s="129"/>
      <c r="TFS15" s="129"/>
      <c r="TFT15" s="129"/>
      <c r="TFU15" s="129"/>
      <c r="TFV15" s="129"/>
      <c r="TFW15" s="129"/>
      <c r="TFX15" s="129"/>
      <c r="TFY15" s="129"/>
      <c r="TFZ15" s="129"/>
      <c r="TGA15" s="129"/>
      <c r="TGB15" s="129"/>
      <c r="TGC15" s="129"/>
      <c r="TGD15" s="129"/>
      <c r="TGE15" s="129"/>
      <c r="TGF15" s="129"/>
      <c r="TGG15" s="129"/>
      <c r="TGH15" s="129"/>
      <c r="TGI15" s="129"/>
      <c r="TGJ15" s="129"/>
      <c r="TGK15" s="129"/>
      <c r="TGL15" s="129"/>
      <c r="TGM15" s="129"/>
      <c r="TGN15" s="129"/>
      <c r="TGO15" s="129"/>
      <c r="TGP15" s="129"/>
      <c r="TGQ15" s="129"/>
      <c r="TGR15" s="129"/>
      <c r="TGS15" s="129"/>
      <c r="TGT15" s="129"/>
      <c r="TGU15" s="129"/>
      <c r="TGV15" s="129"/>
      <c r="TGW15" s="129"/>
      <c r="TGX15" s="129"/>
      <c r="TGY15" s="129"/>
      <c r="TGZ15" s="129"/>
      <c r="THA15" s="129"/>
      <c r="THB15" s="129"/>
      <c r="THC15" s="129"/>
      <c r="THD15" s="129"/>
      <c r="THE15" s="129"/>
      <c r="THF15" s="129"/>
      <c r="THG15" s="129"/>
      <c r="THH15" s="129"/>
      <c r="THI15" s="129"/>
      <c r="THJ15" s="129"/>
      <c r="THK15" s="129"/>
      <c r="THL15" s="129"/>
      <c r="THM15" s="129"/>
      <c r="THN15" s="129"/>
      <c r="THO15" s="129"/>
      <c r="THP15" s="129"/>
      <c r="THQ15" s="129"/>
      <c r="THR15" s="129"/>
      <c r="THS15" s="129"/>
      <c r="THT15" s="129"/>
      <c r="THU15" s="129"/>
      <c r="THV15" s="129"/>
      <c r="THW15" s="129"/>
      <c r="THX15" s="129"/>
      <c r="THY15" s="129"/>
      <c r="THZ15" s="129"/>
      <c r="TIA15" s="129"/>
      <c r="TIB15" s="129"/>
      <c r="TIC15" s="129"/>
      <c r="TID15" s="129"/>
      <c r="TIE15" s="129"/>
      <c r="TIF15" s="129"/>
      <c r="TIG15" s="129"/>
      <c r="TIH15" s="129"/>
      <c r="TII15" s="129"/>
      <c r="TIJ15" s="129"/>
      <c r="TIK15" s="129"/>
      <c r="TIL15" s="129"/>
      <c r="TIM15" s="129"/>
      <c r="TIN15" s="129"/>
      <c r="TIO15" s="129"/>
      <c r="TIP15" s="129"/>
      <c r="TIQ15" s="129"/>
      <c r="TIR15" s="129"/>
      <c r="TIS15" s="129"/>
      <c r="TIT15" s="129"/>
      <c r="TIU15" s="129"/>
      <c r="TIV15" s="129"/>
      <c r="TIW15" s="129"/>
      <c r="TIX15" s="129"/>
      <c r="TIY15" s="129"/>
      <c r="TIZ15" s="129"/>
      <c r="TJA15" s="129"/>
      <c r="TJB15" s="129"/>
      <c r="TJC15" s="129"/>
      <c r="TJD15" s="129"/>
      <c r="TJE15" s="129"/>
      <c r="TJF15" s="129"/>
      <c r="TJG15" s="129"/>
      <c r="TJH15" s="129"/>
      <c r="TJI15" s="129"/>
      <c r="TJJ15" s="129"/>
      <c r="TJK15" s="129"/>
      <c r="TJL15" s="129"/>
      <c r="TJM15" s="129"/>
      <c r="TJN15" s="129"/>
      <c r="TJO15" s="129"/>
      <c r="TJP15" s="129"/>
      <c r="TJQ15" s="129"/>
      <c r="TJR15" s="129"/>
      <c r="TJS15" s="129"/>
      <c r="TJT15" s="129"/>
      <c r="TJU15" s="129"/>
      <c r="TJV15" s="129"/>
      <c r="TJW15" s="129"/>
      <c r="TJX15" s="129"/>
      <c r="TJY15" s="129"/>
      <c r="TJZ15" s="129"/>
      <c r="TKA15" s="129"/>
      <c r="TKB15" s="129"/>
      <c r="TKC15" s="129"/>
      <c r="TKD15" s="129"/>
      <c r="TKE15" s="129"/>
      <c r="TKF15" s="129"/>
      <c r="TKG15" s="129"/>
      <c r="TKH15" s="129"/>
      <c r="TKI15" s="129"/>
      <c r="TKJ15" s="129"/>
      <c r="TKK15" s="129"/>
      <c r="TKL15" s="129"/>
      <c r="TKM15" s="129"/>
      <c r="TKN15" s="129"/>
      <c r="TKO15" s="129"/>
      <c r="TKP15" s="129"/>
      <c r="TKQ15" s="129"/>
      <c r="TKR15" s="129"/>
      <c r="TKS15" s="129"/>
      <c r="TKT15" s="129"/>
      <c r="TKU15" s="129"/>
      <c r="TKV15" s="129"/>
      <c r="TKW15" s="129"/>
      <c r="TKX15" s="129"/>
      <c r="TKY15" s="129"/>
      <c r="TKZ15" s="129"/>
      <c r="TLA15" s="129"/>
      <c r="TLB15" s="129"/>
      <c r="TLC15" s="129"/>
      <c r="TLD15" s="129"/>
      <c r="TLE15" s="129"/>
      <c r="TLF15" s="129"/>
      <c r="TLG15" s="129"/>
      <c r="TLH15" s="129"/>
      <c r="TLI15" s="129"/>
      <c r="TLJ15" s="129"/>
      <c r="TLK15" s="129"/>
      <c r="TLL15" s="129"/>
      <c r="TLM15" s="129"/>
      <c r="TLN15" s="129"/>
      <c r="TLO15" s="129"/>
      <c r="TLP15" s="129"/>
      <c r="TLQ15" s="129"/>
      <c r="TLR15" s="129"/>
      <c r="TLS15" s="129"/>
      <c r="TLT15" s="129"/>
      <c r="TLU15" s="129"/>
      <c r="TLV15" s="129"/>
      <c r="TLW15" s="129"/>
      <c r="TLX15" s="129"/>
      <c r="TLY15" s="129"/>
      <c r="TLZ15" s="129"/>
      <c r="TMA15" s="129"/>
      <c r="TMB15" s="129"/>
      <c r="TMC15" s="129"/>
      <c r="TMD15" s="129"/>
      <c r="TME15" s="129"/>
      <c r="TMF15" s="129"/>
      <c r="TMG15" s="129"/>
      <c r="TMH15" s="129"/>
      <c r="TMI15" s="129"/>
      <c r="TMJ15" s="129"/>
      <c r="TMK15" s="129"/>
      <c r="TML15" s="129"/>
      <c r="TMM15" s="129"/>
      <c r="TMN15" s="129"/>
      <c r="TMO15" s="129"/>
      <c r="TMP15" s="129"/>
      <c r="TMQ15" s="129"/>
      <c r="TMR15" s="129"/>
      <c r="TMS15" s="129"/>
      <c r="TMT15" s="129"/>
      <c r="TMU15" s="129"/>
      <c r="TMV15" s="129"/>
      <c r="TMW15" s="129"/>
      <c r="TMX15" s="129"/>
      <c r="TMY15" s="129"/>
      <c r="TMZ15" s="129"/>
      <c r="TNA15" s="129"/>
      <c r="TNB15" s="129"/>
      <c r="TNC15" s="129"/>
      <c r="TND15" s="129"/>
      <c r="TNE15" s="129"/>
      <c r="TNF15" s="129"/>
      <c r="TNG15" s="129"/>
      <c r="TNH15" s="129"/>
      <c r="TNI15" s="129"/>
      <c r="TNJ15" s="129"/>
      <c r="TNK15" s="129"/>
      <c r="TNL15" s="129"/>
      <c r="TNM15" s="129"/>
      <c r="TNN15" s="129"/>
      <c r="TNO15" s="129"/>
      <c r="TNP15" s="129"/>
      <c r="TNQ15" s="129"/>
      <c r="TNR15" s="129"/>
      <c r="TNS15" s="129"/>
      <c r="TNT15" s="129"/>
      <c r="TNU15" s="129"/>
      <c r="TNV15" s="129"/>
      <c r="TNW15" s="129"/>
      <c r="TNX15" s="129"/>
      <c r="TNY15" s="129"/>
      <c r="TNZ15" s="129"/>
      <c r="TOA15" s="129"/>
      <c r="TOB15" s="129"/>
      <c r="TOC15" s="129"/>
      <c r="TOD15" s="129"/>
      <c r="TOE15" s="129"/>
      <c r="TOF15" s="129"/>
      <c r="TOG15" s="129"/>
      <c r="TOH15" s="129"/>
      <c r="TOI15" s="129"/>
      <c r="TOJ15" s="129"/>
      <c r="TOK15" s="129"/>
      <c r="TOL15" s="129"/>
      <c r="TOM15" s="129"/>
      <c r="TON15" s="129"/>
      <c r="TOO15" s="129"/>
      <c r="TOP15" s="129"/>
      <c r="TOQ15" s="129"/>
      <c r="TOR15" s="129"/>
      <c r="TOS15" s="129"/>
      <c r="TOT15" s="129"/>
      <c r="TOU15" s="129"/>
      <c r="TOV15" s="129"/>
      <c r="TOW15" s="129"/>
      <c r="TOX15" s="129"/>
      <c r="TOY15" s="129"/>
      <c r="TOZ15" s="129"/>
      <c r="TPA15" s="129"/>
      <c r="TPB15" s="129"/>
      <c r="TPC15" s="129"/>
      <c r="TPD15" s="129"/>
      <c r="TPE15" s="129"/>
      <c r="TPF15" s="129"/>
      <c r="TPG15" s="129"/>
      <c r="TPH15" s="129"/>
      <c r="TPI15" s="129"/>
      <c r="TPJ15" s="129"/>
      <c r="TPK15" s="129"/>
      <c r="TPL15" s="129"/>
      <c r="TPM15" s="129"/>
      <c r="TPN15" s="129"/>
      <c r="TPO15" s="129"/>
      <c r="TPP15" s="129"/>
      <c r="TPQ15" s="129"/>
      <c r="TPR15" s="129"/>
      <c r="TPS15" s="129"/>
      <c r="TPT15" s="129"/>
      <c r="TPU15" s="129"/>
      <c r="TPV15" s="129"/>
      <c r="TPW15" s="129"/>
      <c r="TPX15" s="129"/>
      <c r="TPY15" s="129"/>
      <c r="TPZ15" s="129"/>
      <c r="TQA15" s="129"/>
      <c r="TQB15" s="129"/>
      <c r="TQC15" s="129"/>
      <c r="TQD15" s="129"/>
      <c r="TQE15" s="129"/>
      <c r="TQF15" s="129"/>
      <c r="TQG15" s="129"/>
      <c r="TQH15" s="129"/>
      <c r="TQI15" s="129"/>
      <c r="TQJ15" s="129"/>
      <c r="TQK15" s="129"/>
      <c r="TQL15" s="129"/>
      <c r="TQM15" s="129"/>
      <c r="TQN15" s="129"/>
      <c r="TQO15" s="129"/>
      <c r="TQP15" s="129"/>
      <c r="TQQ15" s="129"/>
      <c r="TQR15" s="129"/>
      <c r="TQS15" s="129"/>
      <c r="TQT15" s="129"/>
      <c r="TQU15" s="129"/>
      <c r="TQV15" s="129"/>
      <c r="TQW15" s="129"/>
      <c r="TQX15" s="129"/>
      <c r="TQY15" s="129"/>
      <c r="TQZ15" s="129"/>
      <c r="TRA15" s="129"/>
      <c r="TRB15" s="129"/>
      <c r="TRC15" s="129"/>
      <c r="TRD15" s="129"/>
      <c r="TRE15" s="129"/>
      <c r="TRF15" s="129"/>
      <c r="TRG15" s="129"/>
      <c r="TRH15" s="129"/>
      <c r="TRI15" s="129"/>
      <c r="TRJ15" s="129"/>
      <c r="TRK15" s="129"/>
      <c r="TRL15" s="129"/>
      <c r="TRM15" s="129"/>
      <c r="TRN15" s="129"/>
      <c r="TRO15" s="129"/>
      <c r="TRP15" s="129"/>
      <c r="TRQ15" s="129"/>
      <c r="TRR15" s="129"/>
      <c r="TRS15" s="129"/>
      <c r="TRT15" s="129"/>
      <c r="TRU15" s="129"/>
      <c r="TRV15" s="129"/>
      <c r="TRW15" s="129"/>
      <c r="TRX15" s="129"/>
      <c r="TRY15" s="129"/>
      <c r="TRZ15" s="129"/>
      <c r="TSA15" s="129"/>
      <c r="TSB15" s="129"/>
      <c r="TSC15" s="129"/>
      <c r="TSD15" s="129"/>
      <c r="TSE15" s="129"/>
      <c r="TSF15" s="129"/>
      <c r="TSG15" s="129"/>
      <c r="TSH15" s="129"/>
      <c r="TSI15" s="129"/>
      <c r="TSJ15" s="129"/>
      <c r="TSK15" s="129"/>
      <c r="TSL15" s="129"/>
      <c r="TSM15" s="129"/>
      <c r="TSN15" s="129"/>
      <c r="TSO15" s="129"/>
      <c r="TSP15" s="129"/>
      <c r="TSQ15" s="129"/>
      <c r="TSR15" s="129"/>
      <c r="TSS15" s="129"/>
      <c r="TST15" s="129"/>
      <c r="TSU15" s="129"/>
      <c r="TSV15" s="129"/>
      <c r="TSW15" s="129"/>
      <c r="TSX15" s="129"/>
      <c r="TSY15" s="129"/>
      <c r="TSZ15" s="129"/>
      <c r="TTA15" s="129"/>
      <c r="TTB15" s="129"/>
      <c r="TTC15" s="129"/>
      <c r="TTD15" s="129"/>
      <c r="TTE15" s="129"/>
      <c r="TTF15" s="129"/>
      <c r="TTG15" s="129"/>
      <c r="TTH15" s="129"/>
      <c r="TTI15" s="129"/>
      <c r="TTJ15" s="129"/>
      <c r="TTK15" s="129"/>
      <c r="TTL15" s="129"/>
      <c r="TTM15" s="129"/>
      <c r="TTN15" s="129"/>
      <c r="TTO15" s="129"/>
      <c r="TTP15" s="129"/>
      <c r="TTQ15" s="129"/>
      <c r="TTR15" s="129"/>
      <c r="TTS15" s="129"/>
      <c r="TTT15" s="129"/>
      <c r="TTU15" s="129"/>
      <c r="TTV15" s="129"/>
      <c r="TTW15" s="129"/>
      <c r="TTX15" s="129"/>
      <c r="TTY15" s="129"/>
      <c r="TTZ15" s="129"/>
      <c r="TUA15" s="129"/>
      <c r="TUB15" s="129"/>
      <c r="TUC15" s="129"/>
      <c r="TUD15" s="129"/>
      <c r="TUE15" s="129"/>
      <c r="TUF15" s="129"/>
      <c r="TUG15" s="129"/>
      <c r="TUH15" s="129"/>
      <c r="TUI15" s="129"/>
      <c r="TUJ15" s="129"/>
      <c r="TUK15" s="129"/>
      <c r="TUL15" s="129"/>
      <c r="TUM15" s="129"/>
      <c r="TUN15" s="129"/>
      <c r="TUO15" s="129"/>
      <c r="TUP15" s="129"/>
      <c r="TUQ15" s="129"/>
      <c r="TUR15" s="129"/>
      <c r="TUS15" s="129"/>
      <c r="TUT15" s="129"/>
      <c r="TUU15" s="129"/>
      <c r="TUV15" s="129"/>
      <c r="TUW15" s="129"/>
      <c r="TUX15" s="129"/>
      <c r="TUY15" s="129"/>
      <c r="TUZ15" s="129"/>
      <c r="TVA15" s="129"/>
      <c r="TVB15" s="129"/>
      <c r="TVC15" s="129"/>
      <c r="TVD15" s="129"/>
      <c r="TVE15" s="129"/>
      <c r="TVF15" s="129"/>
      <c r="TVG15" s="129"/>
      <c r="TVH15" s="129"/>
      <c r="TVI15" s="129"/>
      <c r="TVJ15" s="129"/>
      <c r="TVK15" s="129"/>
      <c r="TVL15" s="129"/>
      <c r="TVM15" s="129"/>
      <c r="TVN15" s="129"/>
      <c r="TVO15" s="129"/>
      <c r="TVP15" s="129"/>
      <c r="TVQ15" s="129"/>
      <c r="TVR15" s="129"/>
      <c r="TVS15" s="129"/>
      <c r="TVT15" s="129"/>
      <c r="TVU15" s="129"/>
      <c r="TVV15" s="129"/>
      <c r="TVW15" s="129"/>
      <c r="TVX15" s="129"/>
      <c r="TVY15" s="129"/>
      <c r="TVZ15" s="129"/>
      <c r="TWA15" s="129"/>
      <c r="TWB15" s="129"/>
      <c r="TWC15" s="129"/>
      <c r="TWD15" s="129"/>
      <c r="TWE15" s="129"/>
      <c r="TWF15" s="129"/>
      <c r="TWG15" s="129"/>
      <c r="TWH15" s="129"/>
      <c r="TWI15" s="129"/>
      <c r="TWJ15" s="129"/>
      <c r="TWK15" s="129"/>
      <c r="TWL15" s="129"/>
      <c r="TWM15" s="129"/>
      <c r="TWN15" s="129"/>
      <c r="TWO15" s="129"/>
      <c r="TWP15" s="129"/>
      <c r="TWQ15" s="129"/>
      <c r="TWR15" s="129"/>
      <c r="TWS15" s="129"/>
      <c r="TWT15" s="129"/>
      <c r="TWU15" s="129"/>
      <c r="TWV15" s="129"/>
      <c r="TWW15" s="129"/>
      <c r="TWX15" s="129"/>
      <c r="TWY15" s="129"/>
      <c r="TWZ15" s="129"/>
      <c r="TXA15" s="129"/>
      <c r="TXB15" s="129"/>
      <c r="TXC15" s="129"/>
      <c r="TXD15" s="129"/>
      <c r="TXE15" s="129"/>
      <c r="TXF15" s="129"/>
      <c r="TXG15" s="129"/>
      <c r="TXH15" s="129"/>
      <c r="TXI15" s="129"/>
      <c r="TXJ15" s="129"/>
      <c r="TXK15" s="129"/>
      <c r="TXL15" s="129"/>
      <c r="TXM15" s="129"/>
      <c r="TXN15" s="129"/>
      <c r="TXO15" s="129"/>
      <c r="TXP15" s="129"/>
      <c r="TXQ15" s="129"/>
      <c r="TXR15" s="129"/>
      <c r="TXS15" s="129"/>
      <c r="TXT15" s="129"/>
      <c r="TXU15" s="129"/>
      <c r="TXV15" s="129"/>
      <c r="TXW15" s="129"/>
      <c r="TXX15" s="129"/>
      <c r="TXY15" s="129"/>
      <c r="TXZ15" s="129"/>
      <c r="TYA15" s="129"/>
      <c r="TYB15" s="129"/>
      <c r="TYC15" s="129"/>
      <c r="TYD15" s="129"/>
      <c r="TYE15" s="129"/>
      <c r="TYF15" s="129"/>
      <c r="TYG15" s="129"/>
      <c r="TYH15" s="129"/>
      <c r="TYI15" s="129"/>
      <c r="TYJ15" s="129"/>
      <c r="TYK15" s="129"/>
      <c r="TYL15" s="129"/>
      <c r="TYM15" s="129"/>
      <c r="TYN15" s="129"/>
      <c r="TYO15" s="129"/>
      <c r="TYP15" s="129"/>
      <c r="TYQ15" s="129"/>
      <c r="TYR15" s="129"/>
      <c r="TYS15" s="129"/>
      <c r="TYT15" s="129"/>
      <c r="TYU15" s="129"/>
      <c r="TYV15" s="129"/>
      <c r="TYW15" s="129"/>
      <c r="TYX15" s="129"/>
      <c r="TYY15" s="129"/>
      <c r="TYZ15" s="129"/>
      <c r="TZA15" s="129"/>
      <c r="TZB15" s="129"/>
      <c r="TZC15" s="129"/>
      <c r="TZD15" s="129"/>
      <c r="TZE15" s="129"/>
      <c r="TZF15" s="129"/>
      <c r="TZG15" s="129"/>
      <c r="TZH15" s="129"/>
      <c r="TZI15" s="129"/>
      <c r="TZJ15" s="129"/>
      <c r="TZK15" s="129"/>
      <c r="TZL15" s="129"/>
      <c r="TZM15" s="129"/>
      <c r="TZN15" s="129"/>
      <c r="TZO15" s="129"/>
      <c r="TZP15" s="129"/>
      <c r="TZQ15" s="129"/>
      <c r="TZR15" s="129"/>
      <c r="TZS15" s="129"/>
      <c r="TZT15" s="129"/>
      <c r="TZU15" s="129"/>
      <c r="TZV15" s="129"/>
      <c r="TZW15" s="129"/>
      <c r="TZX15" s="129"/>
      <c r="TZY15" s="129"/>
      <c r="TZZ15" s="129"/>
      <c r="UAA15" s="129"/>
      <c r="UAB15" s="129"/>
      <c r="UAC15" s="129"/>
      <c r="UAD15" s="129"/>
      <c r="UAE15" s="129"/>
      <c r="UAF15" s="129"/>
      <c r="UAG15" s="129"/>
      <c r="UAH15" s="129"/>
      <c r="UAI15" s="129"/>
      <c r="UAJ15" s="129"/>
      <c r="UAK15" s="129"/>
      <c r="UAL15" s="129"/>
      <c r="UAM15" s="129"/>
      <c r="UAN15" s="129"/>
      <c r="UAO15" s="129"/>
      <c r="UAP15" s="129"/>
      <c r="UAQ15" s="129"/>
      <c r="UAR15" s="129"/>
      <c r="UAS15" s="129"/>
      <c r="UAT15" s="129"/>
      <c r="UAU15" s="129"/>
      <c r="UAV15" s="129"/>
      <c r="UAW15" s="129"/>
      <c r="UAX15" s="129"/>
      <c r="UAY15" s="129"/>
      <c r="UAZ15" s="129"/>
      <c r="UBA15" s="129"/>
      <c r="UBB15" s="129"/>
      <c r="UBC15" s="129"/>
      <c r="UBD15" s="129"/>
      <c r="UBE15" s="129"/>
      <c r="UBF15" s="129"/>
      <c r="UBG15" s="129"/>
      <c r="UBH15" s="129"/>
      <c r="UBI15" s="129"/>
      <c r="UBJ15" s="129"/>
      <c r="UBK15" s="129"/>
      <c r="UBL15" s="129"/>
      <c r="UBM15" s="129"/>
      <c r="UBN15" s="129"/>
      <c r="UBO15" s="129"/>
      <c r="UBP15" s="129"/>
      <c r="UBQ15" s="129"/>
      <c r="UBR15" s="129"/>
      <c r="UBS15" s="129"/>
      <c r="UBT15" s="129"/>
      <c r="UBU15" s="129"/>
      <c r="UBV15" s="129"/>
      <c r="UBW15" s="129"/>
      <c r="UBX15" s="129"/>
      <c r="UBY15" s="129"/>
      <c r="UBZ15" s="129"/>
      <c r="UCA15" s="129"/>
      <c r="UCB15" s="129"/>
      <c r="UCC15" s="129"/>
      <c r="UCD15" s="129"/>
      <c r="UCE15" s="129"/>
      <c r="UCF15" s="129"/>
      <c r="UCG15" s="129"/>
      <c r="UCH15" s="129"/>
      <c r="UCI15" s="129"/>
      <c r="UCJ15" s="129"/>
      <c r="UCK15" s="129"/>
      <c r="UCL15" s="129"/>
      <c r="UCM15" s="129"/>
      <c r="UCN15" s="129"/>
      <c r="UCO15" s="129"/>
      <c r="UCP15" s="129"/>
      <c r="UCQ15" s="129"/>
      <c r="UCR15" s="129"/>
      <c r="UCS15" s="129"/>
      <c r="UCT15" s="129"/>
      <c r="UCU15" s="129"/>
      <c r="UCV15" s="129"/>
      <c r="UCW15" s="129"/>
      <c r="UCX15" s="129"/>
      <c r="UCY15" s="129"/>
      <c r="UCZ15" s="129"/>
      <c r="UDA15" s="129"/>
      <c r="UDB15" s="129"/>
      <c r="UDC15" s="129"/>
      <c r="UDD15" s="129"/>
      <c r="UDE15" s="129"/>
      <c r="UDF15" s="129"/>
      <c r="UDG15" s="129"/>
      <c r="UDH15" s="129"/>
      <c r="UDI15" s="129"/>
      <c r="UDJ15" s="129"/>
      <c r="UDK15" s="129"/>
      <c r="UDL15" s="129"/>
      <c r="UDM15" s="129"/>
      <c r="UDN15" s="129"/>
      <c r="UDO15" s="129"/>
      <c r="UDP15" s="129"/>
      <c r="UDQ15" s="129"/>
      <c r="UDR15" s="129"/>
      <c r="UDS15" s="129"/>
      <c r="UDT15" s="129"/>
      <c r="UDU15" s="129"/>
      <c r="UDV15" s="129"/>
      <c r="UDW15" s="129"/>
      <c r="UDX15" s="129"/>
      <c r="UDY15" s="129"/>
      <c r="UDZ15" s="129"/>
      <c r="UEA15" s="129"/>
      <c r="UEB15" s="129"/>
      <c r="UEC15" s="129"/>
      <c r="UED15" s="129"/>
      <c r="UEE15" s="129"/>
      <c r="UEF15" s="129"/>
      <c r="UEG15" s="129"/>
      <c r="UEH15" s="129"/>
      <c r="UEI15" s="129"/>
      <c r="UEJ15" s="129"/>
      <c r="UEK15" s="129"/>
      <c r="UEL15" s="129"/>
      <c r="UEM15" s="129"/>
      <c r="UEN15" s="129"/>
      <c r="UEO15" s="129"/>
      <c r="UEP15" s="129"/>
      <c r="UEQ15" s="129"/>
      <c r="UER15" s="129"/>
      <c r="UES15" s="129"/>
      <c r="UET15" s="129"/>
      <c r="UEU15" s="129"/>
      <c r="UEV15" s="129"/>
      <c r="UEW15" s="129"/>
      <c r="UEX15" s="129"/>
      <c r="UEY15" s="129"/>
      <c r="UEZ15" s="129"/>
      <c r="UFA15" s="129"/>
      <c r="UFB15" s="129"/>
      <c r="UFC15" s="129"/>
      <c r="UFD15" s="129"/>
      <c r="UFE15" s="129"/>
      <c r="UFF15" s="129"/>
      <c r="UFG15" s="129"/>
      <c r="UFH15" s="129"/>
      <c r="UFI15" s="129"/>
      <c r="UFJ15" s="129"/>
      <c r="UFK15" s="129"/>
      <c r="UFL15" s="129"/>
      <c r="UFM15" s="129"/>
      <c r="UFN15" s="129"/>
      <c r="UFO15" s="129"/>
      <c r="UFP15" s="129"/>
      <c r="UFQ15" s="129"/>
      <c r="UFR15" s="129"/>
      <c r="UFS15" s="129"/>
      <c r="UFT15" s="129"/>
      <c r="UFU15" s="129"/>
      <c r="UFV15" s="129"/>
      <c r="UFW15" s="129"/>
      <c r="UFX15" s="129"/>
      <c r="UFY15" s="129"/>
      <c r="UFZ15" s="129"/>
      <c r="UGA15" s="129"/>
      <c r="UGB15" s="129"/>
      <c r="UGC15" s="129"/>
      <c r="UGD15" s="129"/>
      <c r="UGE15" s="129"/>
      <c r="UGF15" s="129"/>
      <c r="UGG15" s="129"/>
      <c r="UGH15" s="129"/>
      <c r="UGI15" s="129"/>
      <c r="UGJ15" s="129"/>
      <c r="UGK15" s="129"/>
      <c r="UGL15" s="129"/>
      <c r="UGM15" s="129"/>
      <c r="UGN15" s="129"/>
      <c r="UGO15" s="129"/>
      <c r="UGP15" s="129"/>
      <c r="UGQ15" s="129"/>
      <c r="UGR15" s="129"/>
      <c r="UGS15" s="129"/>
      <c r="UGT15" s="129"/>
      <c r="UGU15" s="129"/>
      <c r="UGV15" s="129"/>
      <c r="UGW15" s="129"/>
      <c r="UGX15" s="129"/>
      <c r="UGY15" s="129"/>
      <c r="UGZ15" s="129"/>
      <c r="UHA15" s="129"/>
      <c r="UHB15" s="129"/>
      <c r="UHC15" s="129"/>
      <c r="UHD15" s="129"/>
      <c r="UHE15" s="129"/>
      <c r="UHF15" s="129"/>
      <c r="UHG15" s="129"/>
      <c r="UHH15" s="129"/>
      <c r="UHI15" s="129"/>
      <c r="UHJ15" s="129"/>
      <c r="UHK15" s="129"/>
      <c r="UHL15" s="129"/>
      <c r="UHM15" s="129"/>
      <c r="UHN15" s="129"/>
      <c r="UHO15" s="129"/>
      <c r="UHP15" s="129"/>
      <c r="UHQ15" s="129"/>
      <c r="UHR15" s="129"/>
      <c r="UHS15" s="129"/>
      <c r="UHT15" s="129"/>
      <c r="UHU15" s="129"/>
      <c r="UHV15" s="129"/>
      <c r="UHW15" s="129"/>
      <c r="UHX15" s="129"/>
      <c r="UHY15" s="129"/>
      <c r="UHZ15" s="129"/>
      <c r="UIA15" s="129"/>
      <c r="UIB15" s="129"/>
      <c r="UIC15" s="129"/>
      <c r="UID15" s="129"/>
      <c r="UIE15" s="129"/>
      <c r="UIF15" s="129"/>
      <c r="UIG15" s="129"/>
      <c r="UIH15" s="129"/>
      <c r="UII15" s="129"/>
      <c r="UIJ15" s="129"/>
      <c r="UIK15" s="129"/>
      <c r="UIL15" s="129"/>
      <c r="UIM15" s="129"/>
      <c r="UIN15" s="129"/>
      <c r="UIO15" s="129"/>
      <c r="UIP15" s="129"/>
      <c r="UIQ15" s="129"/>
      <c r="UIR15" s="129"/>
      <c r="UIS15" s="129"/>
      <c r="UIT15" s="129"/>
      <c r="UIU15" s="129"/>
      <c r="UIV15" s="129"/>
      <c r="UIW15" s="129"/>
      <c r="UIX15" s="129"/>
      <c r="UIY15" s="129"/>
      <c r="UIZ15" s="129"/>
      <c r="UJA15" s="129"/>
      <c r="UJB15" s="129"/>
      <c r="UJC15" s="129"/>
      <c r="UJD15" s="129"/>
      <c r="UJE15" s="129"/>
      <c r="UJF15" s="129"/>
      <c r="UJG15" s="129"/>
      <c r="UJH15" s="129"/>
      <c r="UJI15" s="129"/>
      <c r="UJJ15" s="129"/>
      <c r="UJK15" s="129"/>
      <c r="UJL15" s="129"/>
      <c r="UJM15" s="129"/>
      <c r="UJN15" s="129"/>
      <c r="UJO15" s="129"/>
      <c r="UJP15" s="129"/>
      <c r="UJQ15" s="129"/>
      <c r="UJR15" s="129"/>
      <c r="UJS15" s="129"/>
      <c r="UJT15" s="129"/>
      <c r="UJU15" s="129"/>
      <c r="UJV15" s="129"/>
      <c r="UJW15" s="129"/>
      <c r="UJX15" s="129"/>
      <c r="UJY15" s="129"/>
      <c r="UJZ15" s="129"/>
      <c r="UKA15" s="129"/>
      <c r="UKB15" s="129"/>
      <c r="UKC15" s="129"/>
      <c r="UKD15" s="129"/>
      <c r="UKE15" s="129"/>
      <c r="UKF15" s="129"/>
      <c r="UKG15" s="129"/>
      <c r="UKH15" s="129"/>
      <c r="UKI15" s="129"/>
      <c r="UKJ15" s="129"/>
      <c r="UKK15" s="129"/>
      <c r="UKL15" s="129"/>
      <c r="UKM15" s="129"/>
      <c r="UKN15" s="129"/>
      <c r="UKO15" s="129"/>
      <c r="UKP15" s="129"/>
      <c r="UKQ15" s="129"/>
      <c r="UKR15" s="129"/>
      <c r="UKS15" s="129"/>
      <c r="UKT15" s="129"/>
      <c r="UKU15" s="129"/>
      <c r="UKV15" s="129"/>
      <c r="UKW15" s="129"/>
      <c r="UKX15" s="129"/>
      <c r="UKY15" s="129"/>
      <c r="UKZ15" s="129"/>
      <c r="ULA15" s="129"/>
      <c r="ULB15" s="129"/>
      <c r="ULC15" s="129"/>
      <c r="ULD15" s="129"/>
      <c r="ULE15" s="129"/>
      <c r="ULF15" s="129"/>
      <c r="ULG15" s="129"/>
      <c r="ULH15" s="129"/>
      <c r="ULI15" s="129"/>
      <c r="ULJ15" s="129"/>
      <c r="ULK15" s="129"/>
      <c r="ULL15" s="129"/>
      <c r="ULM15" s="129"/>
      <c r="ULN15" s="129"/>
      <c r="ULO15" s="129"/>
      <c r="ULP15" s="129"/>
      <c r="ULQ15" s="129"/>
      <c r="ULR15" s="129"/>
      <c r="ULS15" s="129"/>
      <c r="ULT15" s="129"/>
      <c r="ULU15" s="129"/>
      <c r="ULV15" s="129"/>
      <c r="ULW15" s="129"/>
      <c r="ULX15" s="129"/>
      <c r="ULY15" s="129"/>
      <c r="ULZ15" s="129"/>
      <c r="UMA15" s="129"/>
      <c r="UMB15" s="129"/>
      <c r="UMC15" s="129"/>
      <c r="UMD15" s="129"/>
      <c r="UME15" s="129"/>
      <c r="UMF15" s="129"/>
      <c r="UMG15" s="129"/>
      <c r="UMH15" s="129"/>
      <c r="UMI15" s="129"/>
      <c r="UMJ15" s="129"/>
      <c r="UMK15" s="129"/>
      <c r="UML15" s="129"/>
      <c r="UMM15" s="129"/>
      <c r="UMN15" s="129"/>
      <c r="UMO15" s="129"/>
      <c r="UMP15" s="129"/>
      <c r="UMQ15" s="129"/>
      <c r="UMR15" s="129"/>
      <c r="UMS15" s="129"/>
      <c r="UMT15" s="129"/>
      <c r="UMU15" s="129"/>
      <c r="UMV15" s="129"/>
      <c r="UMW15" s="129"/>
      <c r="UMX15" s="129"/>
      <c r="UMY15" s="129"/>
      <c r="UMZ15" s="129"/>
      <c r="UNA15" s="129"/>
      <c r="UNB15" s="129"/>
      <c r="UNC15" s="129"/>
      <c r="UND15" s="129"/>
      <c r="UNE15" s="129"/>
      <c r="UNF15" s="129"/>
      <c r="UNG15" s="129"/>
      <c r="UNH15" s="129"/>
      <c r="UNI15" s="129"/>
      <c r="UNJ15" s="129"/>
      <c r="UNK15" s="129"/>
      <c r="UNL15" s="129"/>
      <c r="UNM15" s="129"/>
      <c r="UNN15" s="129"/>
      <c r="UNO15" s="129"/>
      <c r="UNP15" s="129"/>
      <c r="UNQ15" s="129"/>
      <c r="UNR15" s="129"/>
      <c r="UNS15" s="129"/>
      <c r="UNT15" s="129"/>
      <c r="UNU15" s="129"/>
      <c r="UNV15" s="129"/>
      <c r="UNW15" s="129"/>
      <c r="UNX15" s="129"/>
      <c r="UNY15" s="129"/>
      <c r="UNZ15" s="129"/>
      <c r="UOA15" s="129"/>
      <c r="UOB15" s="129"/>
      <c r="UOC15" s="129"/>
      <c r="UOD15" s="129"/>
      <c r="UOE15" s="129"/>
      <c r="UOF15" s="129"/>
      <c r="UOG15" s="129"/>
      <c r="UOH15" s="129"/>
      <c r="UOI15" s="129"/>
      <c r="UOJ15" s="129"/>
      <c r="UOK15" s="129"/>
      <c r="UOL15" s="129"/>
      <c r="UOM15" s="129"/>
      <c r="UON15" s="129"/>
      <c r="UOO15" s="129"/>
      <c r="UOP15" s="129"/>
      <c r="UOQ15" s="129"/>
      <c r="UOR15" s="129"/>
      <c r="UOS15" s="129"/>
      <c r="UOT15" s="129"/>
      <c r="UOU15" s="129"/>
      <c r="UOV15" s="129"/>
      <c r="UOW15" s="129"/>
      <c r="UOX15" s="129"/>
      <c r="UOY15" s="129"/>
      <c r="UOZ15" s="129"/>
      <c r="UPA15" s="129"/>
      <c r="UPB15" s="129"/>
      <c r="UPC15" s="129"/>
      <c r="UPD15" s="129"/>
      <c r="UPE15" s="129"/>
      <c r="UPF15" s="129"/>
      <c r="UPG15" s="129"/>
      <c r="UPH15" s="129"/>
      <c r="UPI15" s="129"/>
      <c r="UPJ15" s="129"/>
      <c r="UPK15" s="129"/>
      <c r="UPL15" s="129"/>
      <c r="UPM15" s="129"/>
      <c r="UPN15" s="129"/>
      <c r="UPO15" s="129"/>
      <c r="UPP15" s="129"/>
      <c r="UPQ15" s="129"/>
      <c r="UPR15" s="129"/>
      <c r="UPS15" s="129"/>
      <c r="UPT15" s="129"/>
      <c r="UPU15" s="129"/>
      <c r="UPV15" s="129"/>
      <c r="UPW15" s="129"/>
      <c r="UPX15" s="129"/>
      <c r="UPY15" s="129"/>
      <c r="UPZ15" s="129"/>
      <c r="UQA15" s="129"/>
      <c r="UQB15" s="129"/>
      <c r="UQC15" s="129"/>
      <c r="UQD15" s="129"/>
      <c r="UQE15" s="129"/>
      <c r="UQF15" s="129"/>
      <c r="UQG15" s="129"/>
      <c r="UQH15" s="129"/>
      <c r="UQI15" s="129"/>
      <c r="UQJ15" s="129"/>
      <c r="UQK15" s="129"/>
      <c r="UQL15" s="129"/>
      <c r="UQM15" s="129"/>
      <c r="UQN15" s="129"/>
      <c r="UQO15" s="129"/>
      <c r="UQP15" s="129"/>
      <c r="UQQ15" s="129"/>
      <c r="UQR15" s="129"/>
      <c r="UQS15" s="129"/>
      <c r="UQT15" s="129"/>
      <c r="UQU15" s="129"/>
      <c r="UQV15" s="129"/>
      <c r="UQW15" s="129"/>
      <c r="UQX15" s="129"/>
      <c r="UQY15" s="129"/>
      <c r="UQZ15" s="129"/>
      <c r="URA15" s="129"/>
      <c r="URB15" s="129"/>
      <c r="URC15" s="129"/>
      <c r="URD15" s="129"/>
      <c r="URE15" s="129"/>
      <c r="URF15" s="129"/>
      <c r="URG15" s="129"/>
      <c r="URH15" s="129"/>
      <c r="URI15" s="129"/>
      <c r="URJ15" s="129"/>
      <c r="URK15" s="129"/>
      <c r="URL15" s="129"/>
      <c r="URM15" s="129"/>
      <c r="URN15" s="129"/>
      <c r="URO15" s="129"/>
      <c r="URP15" s="129"/>
      <c r="URQ15" s="129"/>
      <c r="URR15" s="129"/>
      <c r="URS15" s="129"/>
      <c r="URT15" s="129"/>
      <c r="URU15" s="129"/>
      <c r="URV15" s="129"/>
      <c r="URW15" s="129"/>
      <c r="URX15" s="129"/>
      <c r="URY15" s="129"/>
      <c r="URZ15" s="129"/>
      <c r="USA15" s="129"/>
      <c r="USB15" s="129"/>
      <c r="USC15" s="129"/>
      <c r="USD15" s="129"/>
      <c r="USE15" s="129"/>
      <c r="USF15" s="129"/>
      <c r="USG15" s="129"/>
      <c r="USH15" s="129"/>
      <c r="USI15" s="129"/>
      <c r="USJ15" s="129"/>
      <c r="USK15" s="129"/>
      <c r="USL15" s="129"/>
      <c r="USM15" s="129"/>
      <c r="USN15" s="129"/>
      <c r="USO15" s="129"/>
      <c r="USP15" s="129"/>
      <c r="USQ15" s="129"/>
      <c r="USR15" s="129"/>
      <c r="USS15" s="129"/>
      <c r="UST15" s="129"/>
      <c r="USU15" s="129"/>
      <c r="USV15" s="129"/>
      <c r="USW15" s="129"/>
      <c r="USX15" s="129"/>
      <c r="USY15" s="129"/>
      <c r="USZ15" s="129"/>
      <c r="UTA15" s="129"/>
      <c r="UTB15" s="129"/>
      <c r="UTC15" s="129"/>
      <c r="UTD15" s="129"/>
      <c r="UTE15" s="129"/>
      <c r="UTF15" s="129"/>
      <c r="UTG15" s="129"/>
      <c r="UTH15" s="129"/>
      <c r="UTI15" s="129"/>
      <c r="UTJ15" s="129"/>
      <c r="UTK15" s="129"/>
      <c r="UTL15" s="129"/>
      <c r="UTM15" s="129"/>
      <c r="UTN15" s="129"/>
      <c r="UTO15" s="129"/>
      <c r="UTP15" s="129"/>
      <c r="UTQ15" s="129"/>
      <c r="UTR15" s="129"/>
      <c r="UTS15" s="129"/>
      <c r="UTT15" s="129"/>
      <c r="UTU15" s="129"/>
      <c r="UTV15" s="129"/>
      <c r="UTW15" s="129"/>
      <c r="UTX15" s="129"/>
      <c r="UTY15" s="129"/>
      <c r="UTZ15" s="129"/>
      <c r="UUA15" s="129"/>
      <c r="UUB15" s="129"/>
      <c r="UUC15" s="129"/>
      <c r="UUD15" s="129"/>
      <c r="UUE15" s="129"/>
      <c r="UUF15" s="129"/>
      <c r="UUG15" s="129"/>
      <c r="UUH15" s="129"/>
      <c r="UUI15" s="129"/>
      <c r="UUJ15" s="129"/>
      <c r="UUK15" s="129"/>
      <c r="UUL15" s="129"/>
      <c r="UUM15" s="129"/>
      <c r="UUN15" s="129"/>
      <c r="UUO15" s="129"/>
      <c r="UUP15" s="129"/>
      <c r="UUQ15" s="129"/>
      <c r="UUR15" s="129"/>
      <c r="UUS15" s="129"/>
      <c r="UUT15" s="129"/>
      <c r="UUU15" s="129"/>
      <c r="UUV15" s="129"/>
      <c r="UUW15" s="129"/>
      <c r="UUX15" s="129"/>
      <c r="UUY15" s="129"/>
      <c r="UUZ15" s="129"/>
      <c r="UVA15" s="129"/>
      <c r="UVB15" s="129"/>
      <c r="UVC15" s="129"/>
      <c r="UVD15" s="129"/>
      <c r="UVE15" s="129"/>
      <c r="UVF15" s="129"/>
      <c r="UVG15" s="129"/>
      <c r="UVH15" s="129"/>
      <c r="UVI15" s="129"/>
      <c r="UVJ15" s="129"/>
      <c r="UVK15" s="129"/>
      <c r="UVL15" s="129"/>
      <c r="UVM15" s="129"/>
      <c r="UVN15" s="129"/>
      <c r="UVO15" s="129"/>
      <c r="UVP15" s="129"/>
      <c r="UVQ15" s="129"/>
      <c r="UVR15" s="129"/>
      <c r="UVS15" s="129"/>
      <c r="UVT15" s="129"/>
      <c r="UVU15" s="129"/>
      <c r="UVV15" s="129"/>
      <c r="UVW15" s="129"/>
      <c r="UVX15" s="129"/>
      <c r="UVY15" s="129"/>
      <c r="UVZ15" s="129"/>
      <c r="UWA15" s="129"/>
      <c r="UWB15" s="129"/>
      <c r="UWC15" s="129"/>
      <c r="UWD15" s="129"/>
      <c r="UWE15" s="129"/>
      <c r="UWF15" s="129"/>
      <c r="UWG15" s="129"/>
      <c r="UWH15" s="129"/>
      <c r="UWI15" s="129"/>
      <c r="UWJ15" s="129"/>
      <c r="UWK15" s="129"/>
      <c r="UWL15" s="129"/>
      <c r="UWM15" s="129"/>
      <c r="UWN15" s="129"/>
      <c r="UWO15" s="129"/>
      <c r="UWP15" s="129"/>
      <c r="UWQ15" s="129"/>
      <c r="UWR15" s="129"/>
      <c r="UWS15" s="129"/>
      <c r="UWT15" s="129"/>
      <c r="UWU15" s="129"/>
      <c r="UWV15" s="129"/>
      <c r="UWW15" s="129"/>
      <c r="UWX15" s="129"/>
      <c r="UWY15" s="129"/>
      <c r="UWZ15" s="129"/>
      <c r="UXA15" s="129"/>
      <c r="UXB15" s="129"/>
      <c r="UXC15" s="129"/>
      <c r="UXD15" s="129"/>
      <c r="UXE15" s="129"/>
      <c r="UXF15" s="129"/>
      <c r="UXG15" s="129"/>
      <c r="UXH15" s="129"/>
      <c r="UXI15" s="129"/>
      <c r="UXJ15" s="129"/>
      <c r="UXK15" s="129"/>
      <c r="UXL15" s="129"/>
      <c r="UXM15" s="129"/>
      <c r="UXN15" s="129"/>
      <c r="UXO15" s="129"/>
      <c r="UXP15" s="129"/>
      <c r="UXQ15" s="129"/>
      <c r="UXR15" s="129"/>
      <c r="UXS15" s="129"/>
      <c r="UXT15" s="129"/>
      <c r="UXU15" s="129"/>
      <c r="UXV15" s="129"/>
      <c r="UXW15" s="129"/>
      <c r="UXX15" s="129"/>
      <c r="UXY15" s="129"/>
      <c r="UXZ15" s="129"/>
      <c r="UYA15" s="129"/>
      <c r="UYB15" s="129"/>
      <c r="UYC15" s="129"/>
      <c r="UYD15" s="129"/>
      <c r="UYE15" s="129"/>
      <c r="UYF15" s="129"/>
      <c r="UYG15" s="129"/>
      <c r="UYH15" s="129"/>
      <c r="UYI15" s="129"/>
      <c r="UYJ15" s="129"/>
      <c r="UYK15" s="129"/>
      <c r="UYL15" s="129"/>
      <c r="UYM15" s="129"/>
      <c r="UYN15" s="129"/>
      <c r="UYO15" s="129"/>
      <c r="UYP15" s="129"/>
      <c r="UYQ15" s="129"/>
      <c r="UYR15" s="129"/>
      <c r="UYS15" s="129"/>
      <c r="UYT15" s="129"/>
      <c r="UYU15" s="129"/>
      <c r="UYV15" s="129"/>
      <c r="UYW15" s="129"/>
      <c r="UYX15" s="129"/>
      <c r="UYY15" s="129"/>
      <c r="UYZ15" s="129"/>
      <c r="UZA15" s="129"/>
      <c r="UZB15" s="129"/>
      <c r="UZC15" s="129"/>
      <c r="UZD15" s="129"/>
      <c r="UZE15" s="129"/>
      <c r="UZF15" s="129"/>
      <c r="UZG15" s="129"/>
      <c r="UZH15" s="129"/>
      <c r="UZI15" s="129"/>
      <c r="UZJ15" s="129"/>
      <c r="UZK15" s="129"/>
      <c r="UZL15" s="129"/>
      <c r="UZM15" s="129"/>
      <c r="UZN15" s="129"/>
      <c r="UZO15" s="129"/>
      <c r="UZP15" s="129"/>
      <c r="UZQ15" s="129"/>
      <c r="UZR15" s="129"/>
      <c r="UZS15" s="129"/>
      <c r="UZT15" s="129"/>
      <c r="UZU15" s="129"/>
      <c r="UZV15" s="129"/>
      <c r="UZW15" s="129"/>
      <c r="UZX15" s="129"/>
      <c r="UZY15" s="129"/>
      <c r="UZZ15" s="129"/>
      <c r="VAA15" s="129"/>
      <c r="VAB15" s="129"/>
      <c r="VAC15" s="129"/>
      <c r="VAD15" s="129"/>
      <c r="VAE15" s="129"/>
      <c r="VAF15" s="129"/>
      <c r="VAG15" s="129"/>
      <c r="VAH15" s="129"/>
      <c r="VAI15" s="129"/>
      <c r="VAJ15" s="129"/>
      <c r="VAK15" s="129"/>
      <c r="VAL15" s="129"/>
      <c r="VAM15" s="129"/>
      <c r="VAN15" s="129"/>
      <c r="VAO15" s="129"/>
      <c r="VAP15" s="129"/>
      <c r="VAQ15" s="129"/>
      <c r="VAR15" s="129"/>
      <c r="VAS15" s="129"/>
      <c r="VAT15" s="129"/>
      <c r="VAU15" s="129"/>
      <c r="VAV15" s="129"/>
      <c r="VAW15" s="129"/>
      <c r="VAX15" s="129"/>
      <c r="VAY15" s="129"/>
      <c r="VAZ15" s="129"/>
      <c r="VBA15" s="129"/>
      <c r="VBB15" s="129"/>
      <c r="VBC15" s="129"/>
      <c r="VBD15" s="129"/>
      <c r="VBE15" s="129"/>
      <c r="VBF15" s="129"/>
      <c r="VBG15" s="129"/>
      <c r="VBH15" s="129"/>
      <c r="VBI15" s="129"/>
      <c r="VBJ15" s="129"/>
      <c r="VBK15" s="129"/>
      <c r="VBL15" s="129"/>
      <c r="VBM15" s="129"/>
      <c r="VBN15" s="129"/>
      <c r="VBO15" s="129"/>
      <c r="VBP15" s="129"/>
      <c r="VBQ15" s="129"/>
      <c r="VBR15" s="129"/>
      <c r="VBS15" s="129"/>
      <c r="VBT15" s="129"/>
      <c r="VBU15" s="129"/>
      <c r="VBV15" s="129"/>
      <c r="VBW15" s="129"/>
      <c r="VBX15" s="129"/>
      <c r="VBY15" s="129"/>
      <c r="VBZ15" s="129"/>
      <c r="VCA15" s="129"/>
      <c r="VCB15" s="129"/>
      <c r="VCC15" s="129"/>
      <c r="VCD15" s="129"/>
      <c r="VCE15" s="129"/>
      <c r="VCF15" s="129"/>
      <c r="VCG15" s="129"/>
      <c r="VCH15" s="129"/>
      <c r="VCI15" s="129"/>
      <c r="VCJ15" s="129"/>
      <c r="VCK15" s="129"/>
      <c r="VCL15" s="129"/>
      <c r="VCM15" s="129"/>
      <c r="VCN15" s="129"/>
      <c r="VCO15" s="129"/>
      <c r="VCP15" s="129"/>
      <c r="VCQ15" s="129"/>
      <c r="VCR15" s="129"/>
      <c r="VCS15" s="129"/>
      <c r="VCT15" s="129"/>
      <c r="VCU15" s="129"/>
      <c r="VCV15" s="129"/>
      <c r="VCW15" s="129"/>
      <c r="VCX15" s="129"/>
      <c r="VCY15" s="129"/>
      <c r="VCZ15" s="129"/>
      <c r="VDA15" s="129"/>
      <c r="VDB15" s="129"/>
      <c r="VDC15" s="129"/>
      <c r="VDD15" s="129"/>
      <c r="VDE15" s="129"/>
      <c r="VDF15" s="129"/>
      <c r="VDG15" s="129"/>
      <c r="VDH15" s="129"/>
      <c r="VDI15" s="129"/>
      <c r="VDJ15" s="129"/>
      <c r="VDK15" s="129"/>
      <c r="VDL15" s="129"/>
      <c r="VDM15" s="129"/>
      <c r="VDN15" s="129"/>
      <c r="VDO15" s="129"/>
      <c r="VDP15" s="129"/>
      <c r="VDQ15" s="129"/>
      <c r="VDR15" s="129"/>
      <c r="VDS15" s="129"/>
      <c r="VDT15" s="129"/>
      <c r="VDU15" s="129"/>
      <c r="VDV15" s="129"/>
      <c r="VDW15" s="129"/>
      <c r="VDX15" s="129"/>
      <c r="VDY15" s="129"/>
      <c r="VDZ15" s="129"/>
      <c r="VEA15" s="129"/>
      <c r="VEB15" s="129"/>
      <c r="VEC15" s="129"/>
      <c r="VED15" s="129"/>
      <c r="VEE15" s="129"/>
      <c r="VEF15" s="129"/>
      <c r="VEG15" s="129"/>
      <c r="VEH15" s="129"/>
      <c r="VEI15" s="129"/>
      <c r="VEJ15" s="129"/>
      <c r="VEK15" s="129"/>
      <c r="VEL15" s="129"/>
      <c r="VEM15" s="129"/>
      <c r="VEN15" s="129"/>
      <c r="VEO15" s="129"/>
      <c r="VEP15" s="129"/>
      <c r="VEQ15" s="129"/>
      <c r="VER15" s="129"/>
      <c r="VES15" s="129"/>
      <c r="VET15" s="129"/>
      <c r="VEU15" s="129"/>
      <c r="VEV15" s="129"/>
      <c r="VEW15" s="129"/>
      <c r="VEX15" s="129"/>
      <c r="VEY15" s="129"/>
      <c r="VEZ15" s="129"/>
      <c r="VFA15" s="129"/>
      <c r="VFB15" s="129"/>
      <c r="VFC15" s="129"/>
      <c r="VFD15" s="129"/>
      <c r="VFE15" s="129"/>
      <c r="VFF15" s="129"/>
      <c r="VFG15" s="129"/>
      <c r="VFH15" s="129"/>
      <c r="VFI15" s="129"/>
      <c r="VFJ15" s="129"/>
      <c r="VFK15" s="129"/>
      <c r="VFL15" s="129"/>
      <c r="VFM15" s="129"/>
      <c r="VFN15" s="129"/>
      <c r="VFO15" s="129"/>
      <c r="VFP15" s="129"/>
      <c r="VFQ15" s="129"/>
      <c r="VFR15" s="129"/>
      <c r="VFS15" s="129"/>
      <c r="VFT15" s="129"/>
      <c r="VFU15" s="129"/>
      <c r="VFV15" s="129"/>
      <c r="VFW15" s="129"/>
      <c r="VFX15" s="129"/>
      <c r="VFY15" s="129"/>
      <c r="VFZ15" s="129"/>
      <c r="VGA15" s="129"/>
      <c r="VGB15" s="129"/>
      <c r="VGC15" s="129"/>
      <c r="VGD15" s="129"/>
      <c r="VGE15" s="129"/>
      <c r="VGF15" s="129"/>
      <c r="VGG15" s="129"/>
      <c r="VGH15" s="129"/>
      <c r="VGI15" s="129"/>
      <c r="VGJ15" s="129"/>
      <c r="VGK15" s="129"/>
      <c r="VGL15" s="129"/>
      <c r="VGM15" s="129"/>
      <c r="VGN15" s="129"/>
      <c r="VGO15" s="129"/>
      <c r="VGP15" s="129"/>
      <c r="VGQ15" s="129"/>
      <c r="VGR15" s="129"/>
      <c r="VGS15" s="129"/>
      <c r="VGT15" s="129"/>
      <c r="VGU15" s="129"/>
      <c r="VGV15" s="129"/>
      <c r="VGW15" s="129"/>
      <c r="VGX15" s="129"/>
      <c r="VGY15" s="129"/>
      <c r="VGZ15" s="129"/>
      <c r="VHA15" s="129"/>
      <c r="VHB15" s="129"/>
      <c r="VHC15" s="129"/>
      <c r="VHD15" s="129"/>
      <c r="VHE15" s="129"/>
      <c r="VHF15" s="129"/>
      <c r="VHG15" s="129"/>
      <c r="VHH15" s="129"/>
      <c r="VHI15" s="129"/>
      <c r="VHJ15" s="129"/>
      <c r="VHK15" s="129"/>
      <c r="VHL15" s="129"/>
      <c r="VHM15" s="129"/>
      <c r="VHN15" s="129"/>
      <c r="VHO15" s="129"/>
      <c r="VHP15" s="129"/>
      <c r="VHQ15" s="129"/>
      <c r="VHR15" s="129"/>
      <c r="VHS15" s="129"/>
      <c r="VHT15" s="129"/>
      <c r="VHU15" s="129"/>
      <c r="VHV15" s="129"/>
      <c r="VHW15" s="129"/>
      <c r="VHX15" s="129"/>
      <c r="VHY15" s="129"/>
      <c r="VHZ15" s="129"/>
      <c r="VIA15" s="129"/>
      <c r="VIB15" s="129"/>
      <c r="VIC15" s="129"/>
      <c r="VID15" s="129"/>
      <c r="VIE15" s="129"/>
      <c r="VIF15" s="129"/>
      <c r="VIG15" s="129"/>
      <c r="VIH15" s="129"/>
      <c r="VII15" s="129"/>
      <c r="VIJ15" s="129"/>
      <c r="VIK15" s="129"/>
      <c r="VIL15" s="129"/>
      <c r="VIM15" s="129"/>
      <c r="VIN15" s="129"/>
      <c r="VIO15" s="129"/>
      <c r="VIP15" s="129"/>
      <c r="VIQ15" s="129"/>
      <c r="VIR15" s="129"/>
      <c r="VIS15" s="129"/>
      <c r="VIT15" s="129"/>
      <c r="VIU15" s="129"/>
      <c r="VIV15" s="129"/>
      <c r="VIW15" s="129"/>
      <c r="VIX15" s="129"/>
      <c r="VIY15" s="129"/>
      <c r="VIZ15" s="129"/>
      <c r="VJA15" s="129"/>
      <c r="VJB15" s="129"/>
      <c r="VJC15" s="129"/>
      <c r="VJD15" s="129"/>
      <c r="VJE15" s="129"/>
      <c r="VJF15" s="129"/>
      <c r="VJG15" s="129"/>
      <c r="VJH15" s="129"/>
      <c r="VJI15" s="129"/>
      <c r="VJJ15" s="129"/>
      <c r="VJK15" s="129"/>
      <c r="VJL15" s="129"/>
      <c r="VJM15" s="129"/>
      <c r="VJN15" s="129"/>
      <c r="VJO15" s="129"/>
      <c r="VJP15" s="129"/>
      <c r="VJQ15" s="129"/>
      <c r="VJR15" s="129"/>
      <c r="VJS15" s="129"/>
      <c r="VJT15" s="129"/>
      <c r="VJU15" s="129"/>
      <c r="VJV15" s="129"/>
      <c r="VJW15" s="129"/>
      <c r="VJX15" s="129"/>
      <c r="VJY15" s="129"/>
      <c r="VJZ15" s="129"/>
      <c r="VKA15" s="129"/>
      <c r="VKB15" s="129"/>
      <c r="VKC15" s="129"/>
      <c r="VKD15" s="129"/>
      <c r="VKE15" s="129"/>
      <c r="VKF15" s="129"/>
      <c r="VKG15" s="129"/>
      <c r="VKH15" s="129"/>
      <c r="VKI15" s="129"/>
      <c r="VKJ15" s="129"/>
      <c r="VKK15" s="129"/>
      <c r="VKL15" s="129"/>
      <c r="VKM15" s="129"/>
      <c r="VKN15" s="129"/>
      <c r="VKO15" s="129"/>
      <c r="VKP15" s="129"/>
      <c r="VKQ15" s="129"/>
      <c r="VKR15" s="129"/>
      <c r="VKS15" s="129"/>
      <c r="VKT15" s="129"/>
      <c r="VKU15" s="129"/>
      <c r="VKV15" s="129"/>
      <c r="VKW15" s="129"/>
      <c r="VKX15" s="129"/>
      <c r="VKY15" s="129"/>
      <c r="VKZ15" s="129"/>
      <c r="VLA15" s="129"/>
      <c r="VLB15" s="129"/>
      <c r="VLC15" s="129"/>
      <c r="VLD15" s="129"/>
      <c r="VLE15" s="129"/>
      <c r="VLF15" s="129"/>
      <c r="VLG15" s="129"/>
      <c r="VLH15" s="129"/>
      <c r="VLI15" s="129"/>
      <c r="VLJ15" s="129"/>
      <c r="VLK15" s="129"/>
      <c r="VLL15" s="129"/>
      <c r="VLM15" s="129"/>
      <c r="VLN15" s="129"/>
      <c r="VLO15" s="129"/>
      <c r="VLP15" s="129"/>
      <c r="VLQ15" s="129"/>
      <c r="VLR15" s="129"/>
      <c r="VLS15" s="129"/>
      <c r="VLT15" s="129"/>
      <c r="VLU15" s="129"/>
      <c r="VLV15" s="129"/>
      <c r="VLW15" s="129"/>
      <c r="VLX15" s="129"/>
      <c r="VLY15" s="129"/>
      <c r="VLZ15" s="129"/>
      <c r="VMA15" s="129"/>
      <c r="VMB15" s="129"/>
      <c r="VMC15" s="129"/>
      <c r="VMD15" s="129"/>
      <c r="VME15" s="129"/>
      <c r="VMF15" s="129"/>
      <c r="VMG15" s="129"/>
      <c r="VMH15" s="129"/>
      <c r="VMI15" s="129"/>
      <c r="VMJ15" s="129"/>
      <c r="VMK15" s="129"/>
      <c r="VML15" s="129"/>
      <c r="VMM15" s="129"/>
      <c r="VMN15" s="129"/>
      <c r="VMO15" s="129"/>
      <c r="VMP15" s="129"/>
      <c r="VMQ15" s="129"/>
      <c r="VMR15" s="129"/>
      <c r="VMS15" s="129"/>
      <c r="VMT15" s="129"/>
      <c r="VMU15" s="129"/>
      <c r="VMV15" s="129"/>
      <c r="VMW15" s="129"/>
      <c r="VMX15" s="129"/>
      <c r="VMY15" s="129"/>
      <c r="VMZ15" s="129"/>
      <c r="VNA15" s="129"/>
      <c r="VNB15" s="129"/>
      <c r="VNC15" s="129"/>
      <c r="VND15" s="129"/>
      <c r="VNE15" s="129"/>
      <c r="VNF15" s="129"/>
      <c r="VNG15" s="129"/>
      <c r="VNH15" s="129"/>
      <c r="VNI15" s="129"/>
      <c r="VNJ15" s="129"/>
      <c r="VNK15" s="129"/>
      <c r="VNL15" s="129"/>
      <c r="VNM15" s="129"/>
      <c r="VNN15" s="129"/>
      <c r="VNO15" s="129"/>
      <c r="VNP15" s="129"/>
      <c r="VNQ15" s="129"/>
      <c r="VNR15" s="129"/>
      <c r="VNS15" s="129"/>
      <c r="VNT15" s="129"/>
      <c r="VNU15" s="129"/>
      <c r="VNV15" s="129"/>
      <c r="VNW15" s="129"/>
      <c r="VNX15" s="129"/>
      <c r="VNY15" s="129"/>
      <c r="VNZ15" s="129"/>
      <c r="VOA15" s="129"/>
      <c r="VOB15" s="129"/>
      <c r="VOC15" s="129"/>
      <c r="VOD15" s="129"/>
      <c r="VOE15" s="129"/>
      <c r="VOF15" s="129"/>
      <c r="VOG15" s="129"/>
      <c r="VOH15" s="129"/>
      <c r="VOI15" s="129"/>
      <c r="VOJ15" s="129"/>
      <c r="VOK15" s="129"/>
      <c r="VOL15" s="129"/>
      <c r="VOM15" s="129"/>
      <c r="VON15" s="129"/>
      <c r="VOO15" s="129"/>
      <c r="VOP15" s="129"/>
      <c r="VOQ15" s="129"/>
      <c r="VOR15" s="129"/>
      <c r="VOS15" s="129"/>
      <c r="VOT15" s="129"/>
      <c r="VOU15" s="129"/>
      <c r="VOV15" s="129"/>
      <c r="VOW15" s="129"/>
      <c r="VOX15" s="129"/>
      <c r="VOY15" s="129"/>
      <c r="VOZ15" s="129"/>
      <c r="VPA15" s="129"/>
      <c r="VPB15" s="129"/>
      <c r="VPC15" s="129"/>
      <c r="VPD15" s="129"/>
      <c r="VPE15" s="129"/>
      <c r="VPF15" s="129"/>
      <c r="VPG15" s="129"/>
      <c r="VPH15" s="129"/>
      <c r="VPI15" s="129"/>
      <c r="VPJ15" s="129"/>
      <c r="VPK15" s="129"/>
      <c r="VPL15" s="129"/>
      <c r="VPM15" s="129"/>
      <c r="VPN15" s="129"/>
      <c r="VPO15" s="129"/>
      <c r="VPP15" s="129"/>
      <c r="VPQ15" s="129"/>
      <c r="VPR15" s="129"/>
      <c r="VPS15" s="129"/>
      <c r="VPT15" s="129"/>
      <c r="VPU15" s="129"/>
      <c r="VPV15" s="129"/>
      <c r="VPW15" s="129"/>
      <c r="VPX15" s="129"/>
      <c r="VPY15" s="129"/>
      <c r="VPZ15" s="129"/>
      <c r="VQA15" s="129"/>
      <c r="VQB15" s="129"/>
      <c r="VQC15" s="129"/>
      <c r="VQD15" s="129"/>
      <c r="VQE15" s="129"/>
      <c r="VQF15" s="129"/>
      <c r="VQG15" s="129"/>
      <c r="VQH15" s="129"/>
      <c r="VQI15" s="129"/>
      <c r="VQJ15" s="129"/>
      <c r="VQK15" s="129"/>
      <c r="VQL15" s="129"/>
      <c r="VQM15" s="129"/>
      <c r="VQN15" s="129"/>
      <c r="VQO15" s="129"/>
      <c r="VQP15" s="129"/>
      <c r="VQQ15" s="129"/>
      <c r="VQR15" s="129"/>
      <c r="VQS15" s="129"/>
      <c r="VQT15" s="129"/>
      <c r="VQU15" s="129"/>
      <c r="VQV15" s="129"/>
      <c r="VQW15" s="129"/>
      <c r="VQX15" s="129"/>
      <c r="VQY15" s="129"/>
      <c r="VQZ15" s="129"/>
      <c r="VRA15" s="129"/>
      <c r="VRB15" s="129"/>
      <c r="VRC15" s="129"/>
      <c r="VRD15" s="129"/>
      <c r="VRE15" s="129"/>
      <c r="VRF15" s="129"/>
      <c r="VRG15" s="129"/>
      <c r="VRH15" s="129"/>
      <c r="VRI15" s="129"/>
      <c r="VRJ15" s="129"/>
      <c r="VRK15" s="129"/>
      <c r="VRL15" s="129"/>
      <c r="VRM15" s="129"/>
      <c r="VRN15" s="129"/>
      <c r="VRO15" s="129"/>
      <c r="VRP15" s="129"/>
      <c r="VRQ15" s="129"/>
      <c r="VRR15" s="129"/>
      <c r="VRS15" s="129"/>
      <c r="VRT15" s="129"/>
      <c r="VRU15" s="129"/>
      <c r="VRV15" s="129"/>
      <c r="VRW15" s="129"/>
      <c r="VRX15" s="129"/>
      <c r="VRY15" s="129"/>
      <c r="VRZ15" s="129"/>
      <c r="VSA15" s="129"/>
      <c r="VSB15" s="129"/>
      <c r="VSC15" s="129"/>
      <c r="VSD15" s="129"/>
      <c r="VSE15" s="129"/>
      <c r="VSF15" s="129"/>
      <c r="VSG15" s="129"/>
      <c r="VSH15" s="129"/>
      <c r="VSI15" s="129"/>
      <c r="VSJ15" s="129"/>
      <c r="VSK15" s="129"/>
      <c r="VSL15" s="129"/>
      <c r="VSM15" s="129"/>
      <c r="VSN15" s="129"/>
      <c r="VSO15" s="129"/>
      <c r="VSP15" s="129"/>
      <c r="VSQ15" s="129"/>
      <c r="VSR15" s="129"/>
      <c r="VSS15" s="129"/>
      <c r="VST15" s="129"/>
      <c r="VSU15" s="129"/>
      <c r="VSV15" s="129"/>
      <c r="VSW15" s="129"/>
      <c r="VSX15" s="129"/>
      <c r="VSY15" s="129"/>
      <c r="VSZ15" s="129"/>
      <c r="VTA15" s="129"/>
      <c r="VTB15" s="129"/>
      <c r="VTC15" s="129"/>
      <c r="VTD15" s="129"/>
      <c r="VTE15" s="129"/>
      <c r="VTF15" s="129"/>
      <c r="VTG15" s="129"/>
      <c r="VTH15" s="129"/>
      <c r="VTI15" s="129"/>
      <c r="VTJ15" s="129"/>
      <c r="VTK15" s="129"/>
      <c r="VTL15" s="129"/>
      <c r="VTM15" s="129"/>
      <c r="VTN15" s="129"/>
      <c r="VTO15" s="129"/>
      <c r="VTP15" s="129"/>
      <c r="VTQ15" s="129"/>
      <c r="VTR15" s="129"/>
      <c r="VTS15" s="129"/>
      <c r="VTT15" s="129"/>
      <c r="VTU15" s="129"/>
      <c r="VTV15" s="129"/>
      <c r="VTW15" s="129"/>
      <c r="VTX15" s="129"/>
      <c r="VTY15" s="129"/>
      <c r="VTZ15" s="129"/>
      <c r="VUA15" s="129"/>
      <c r="VUB15" s="129"/>
      <c r="VUC15" s="129"/>
      <c r="VUD15" s="129"/>
      <c r="VUE15" s="129"/>
      <c r="VUF15" s="129"/>
      <c r="VUG15" s="129"/>
      <c r="VUH15" s="129"/>
      <c r="VUI15" s="129"/>
      <c r="VUJ15" s="129"/>
      <c r="VUK15" s="129"/>
      <c r="VUL15" s="129"/>
      <c r="VUM15" s="129"/>
      <c r="VUN15" s="129"/>
      <c r="VUO15" s="129"/>
      <c r="VUP15" s="129"/>
      <c r="VUQ15" s="129"/>
      <c r="VUR15" s="129"/>
      <c r="VUS15" s="129"/>
      <c r="VUT15" s="129"/>
      <c r="VUU15" s="129"/>
      <c r="VUV15" s="129"/>
      <c r="VUW15" s="129"/>
      <c r="VUX15" s="129"/>
      <c r="VUY15" s="129"/>
      <c r="VUZ15" s="129"/>
      <c r="VVA15" s="129"/>
      <c r="VVB15" s="129"/>
      <c r="VVC15" s="129"/>
      <c r="VVD15" s="129"/>
      <c r="VVE15" s="129"/>
      <c r="VVF15" s="129"/>
      <c r="VVG15" s="129"/>
      <c r="VVH15" s="129"/>
      <c r="VVI15" s="129"/>
      <c r="VVJ15" s="129"/>
      <c r="VVK15" s="129"/>
      <c r="VVL15" s="129"/>
      <c r="VVM15" s="129"/>
      <c r="VVN15" s="129"/>
      <c r="VVO15" s="129"/>
      <c r="VVP15" s="129"/>
      <c r="VVQ15" s="129"/>
      <c r="VVR15" s="129"/>
      <c r="VVS15" s="129"/>
      <c r="VVT15" s="129"/>
      <c r="VVU15" s="129"/>
      <c r="VVV15" s="129"/>
      <c r="VVW15" s="129"/>
      <c r="VVX15" s="129"/>
      <c r="VVY15" s="129"/>
      <c r="VVZ15" s="129"/>
      <c r="VWA15" s="129"/>
      <c r="VWB15" s="129"/>
      <c r="VWC15" s="129"/>
      <c r="VWD15" s="129"/>
      <c r="VWE15" s="129"/>
      <c r="VWF15" s="129"/>
      <c r="VWG15" s="129"/>
      <c r="VWH15" s="129"/>
      <c r="VWI15" s="129"/>
      <c r="VWJ15" s="129"/>
      <c r="VWK15" s="129"/>
      <c r="VWL15" s="129"/>
      <c r="VWM15" s="129"/>
      <c r="VWN15" s="129"/>
      <c r="VWO15" s="129"/>
      <c r="VWP15" s="129"/>
      <c r="VWQ15" s="129"/>
      <c r="VWR15" s="129"/>
      <c r="VWS15" s="129"/>
      <c r="VWT15" s="129"/>
      <c r="VWU15" s="129"/>
      <c r="VWV15" s="129"/>
      <c r="VWW15" s="129"/>
      <c r="VWX15" s="129"/>
      <c r="VWY15" s="129"/>
      <c r="VWZ15" s="129"/>
      <c r="VXA15" s="129"/>
      <c r="VXB15" s="129"/>
      <c r="VXC15" s="129"/>
      <c r="VXD15" s="129"/>
      <c r="VXE15" s="129"/>
      <c r="VXF15" s="129"/>
      <c r="VXG15" s="129"/>
      <c r="VXH15" s="129"/>
      <c r="VXI15" s="129"/>
      <c r="VXJ15" s="129"/>
      <c r="VXK15" s="129"/>
      <c r="VXL15" s="129"/>
      <c r="VXM15" s="129"/>
      <c r="VXN15" s="129"/>
      <c r="VXO15" s="129"/>
      <c r="VXP15" s="129"/>
      <c r="VXQ15" s="129"/>
      <c r="VXR15" s="129"/>
      <c r="VXS15" s="129"/>
      <c r="VXT15" s="129"/>
      <c r="VXU15" s="129"/>
      <c r="VXV15" s="129"/>
      <c r="VXW15" s="129"/>
      <c r="VXX15" s="129"/>
      <c r="VXY15" s="129"/>
      <c r="VXZ15" s="129"/>
      <c r="VYA15" s="129"/>
      <c r="VYB15" s="129"/>
      <c r="VYC15" s="129"/>
      <c r="VYD15" s="129"/>
      <c r="VYE15" s="129"/>
      <c r="VYF15" s="129"/>
      <c r="VYG15" s="129"/>
      <c r="VYH15" s="129"/>
      <c r="VYI15" s="129"/>
      <c r="VYJ15" s="129"/>
      <c r="VYK15" s="129"/>
      <c r="VYL15" s="129"/>
      <c r="VYM15" s="129"/>
      <c r="VYN15" s="129"/>
      <c r="VYO15" s="129"/>
      <c r="VYP15" s="129"/>
      <c r="VYQ15" s="129"/>
      <c r="VYR15" s="129"/>
      <c r="VYS15" s="129"/>
      <c r="VYT15" s="129"/>
      <c r="VYU15" s="129"/>
      <c r="VYV15" s="129"/>
      <c r="VYW15" s="129"/>
      <c r="VYX15" s="129"/>
      <c r="VYY15" s="129"/>
      <c r="VYZ15" s="129"/>
      <c r="VZA15" s="129"/>
      <c r="VZB15" s="129"/>
      <c r="VZC15" s="129"/>
      <c r="VZD15" s="129"/>
      <c r="VZE15" s="129"/>
      <c r="VZF15" s="129"/>
      <c r="VZG15" s="129"/>
      <c r="VZH15" s="129"/>
      <c r="VZI15" s="129"/>
      <c r="VZJ15" s="129"/>
      <c r="VZK15" s="129"/>
      <c r="VZL15" s="129"/>
      <c r="VZM15" s="129"/>
      <c r="VZN15" s="129"/>
      <c r="VZO15" s="129"/>
      <c r="VZP15" s="129"/>
      <c r="VZQ15" s="129"/>
      <c r="VZR15" s="129"/>
      <c r="VZS15" s="129"/>
      <c r="VZT15" s="129"/>
      <c r="VZU15" s="129"/>
      <c r="VZV15" s="129"/>
      <c r="VZW15" s="129"/>
      <c r="VZX15" s="129"/>
      <c r="VZY15" s="129"/>
      <c r="VZZ15" s="129"/>
      <c r="WAA15" s="129"/>
      <c r="WAB15" s="129"/>
      <c r="WAC15" s="129"/>
      <c r="WAD15" s="129"/>
      <c r="WAE15" s="129"/>
      <c r="WAF15" s="129"/>
      <c r="WAG15" s="129"/>
      <c r="WAH15" s="129"/>
      <c r="WAI15" s="129"/>
      <c r="WAJ15" s="129"/>
      <c r="WAK15" s="129"/>
      <c r="WAL15" s="129"/>
      <c r="WAM15" s="129"/>
      <c r="WAN15" s="129"/>
      <c r="WAO15" s="129"/>
      <c r="WAP15" s="129"/>
      <c r="WAQ15" s="129"/>
      <c r="WAR15" s="129"/>
      <c r="WAS15" s="129"/>
      <c r="WAT15" s="129"/>
      <c r="WAU15" s="129"/>
      <c r="WAV15" s="129"/>
      <c r="WAW15" s="129"/>
      <c r="WAX15" s="129"/>
      <c r="WAY15" s="129"/>
      <c r="WAZ15" s="129"/>
      <c r="WBA15" s="129"/>
      <c r="WBB15" s="129"/>
      <c r="WBC15" s="129"/>
      <c r="WBD15" s="129"/>
      <c r="WBE15" s="129"/>
      <c r="WBF15" s="129"/>
      <c r="WBG15" s="129"/>
      <c r="WBH15" s="129"/>
      <c r="WBI15" s="129"/>
      <c r="WBJ15" s="129"/>
      <c r="WBK15" s="129"/>
      <c r="WBL15" s="129"/>
      <c r="WBM15" s="129"/>
      <c r="WBN15" s="129"/>
      <c r="WBO15" s="129"/>
      <c r="WBP15" s="129"/>
      <c r="WBQ15" s="129"/>
      <c r="WBR15" s="129"/>
      <c r="WBS15" s="129"/>
      <c r="WBT15" s="129"/>
      <c r="WBU15" s="129"/>
      <c r="WBV15" s="129"/>
      <c r="WBW15" s="129"/>
      <c r="WBX15" s="129"/>
      <c r="WBY15" s="129"/>
      <c r="WBZ15" s="129"/>
      <c r="WCA15" s="129"/>
      <c r="WCB15" s="129"/>
      <c r="WCC15" s="129"/>
      <c r="WCD15" s="129"/>
      <c r="WCE15" s="129"/>
      <c r="WCF15" s="129"/>
      <c r="WCG15" s="129"/>
      <c r="WCH15" s="129"/>
      <c r="WCI15" s="129"/>
      <c r="WCJ15" s="129"/>
      <c r="WCK15" s="129"/>
      <c r="WCL15" s="129"/>
      <c r="WCM15" s="129"/>
      <c r="WCN15" s="129"/>
      <c r="WCO15" s="129"/>
      <c r="WCP15" s="129"/>
      <c r="WCQ15" s="129"/>
      <c r="WCR15" s="129"/>
      <c r="WCS15" s="129"/>
      <c r="WCT15" s="129"/>
      <c r="WCU15" s="129"/>
      <c r="WCV15" s="129"/>
      <c r="WCW15" s="129"/>
      <c r="WCX15" s="129"/>
      <c r="WCY15" s="129"/>
      <c r="WCZ15" s="129"/>
      <c r="WDA15" s="129"/>
      <c r="WDB15" s="129"/>
      <c r="WDC15" s="129"/>
      <c r="WDD15" s="129"/>
      <c r="WDE15" s="129"/>
      <c r="WDF15" s="129"/>
      <c r="WDG15" s="129"/>
      <c r="WDH15" s="129"/>
      <c r="WDI15" s="129"/>
      <c r="WDJ15" s="129"/>
      <c r="WDK15" s="129"/>
      <c r="WDL15" s="129"/>
      <c r="WDM15" s="129"/>
      <c r="WDN15" s="129"/>
      <c r="WDO15" s="129"/>
      <c r="WDP15" s="129"/>
      <c r="WDQ15" s="129"/>
      <c r="WDR15" s="129"/>
      <c r="WDS15" s="129"/>
      <c r="WDT15" s="129"/>
      <c r="WDU15" s="129"/>
      <c r="WDV15" s="129"/>
      <c r="WDW15" s="129"/>
      <c r="WDX15" s="129"/>
      <c r="WDY15" s="129"/>
      <c r="WDZ15" s="129"/>
      <c r="WEA15" s="129"/>
      <c r="WEB15" s="129"/>
      <c r="WEC15" s="129"/>
      <c r="WED15" s="129"/>
      <c r="WEE15" s="129"/>
      <c r="WEF15" s="129"/>
      <c r="WEG15" s="129"/>
      <c r="WEH15" s="129"/>
      <c r="WEI15" s="129"/>
      <c r="WEJ15" s="129"/>
      <c r="WEK15" s="129"/>
      <c r="WEL15" s="129"/>
      <c r="WEM15" s="129"/>
      <c r="WEN15" s="129"/>
      <c r="WEO15" s="129"/>
      <c r="WEP15" s="129"/>
      <c r="WEQ15" s="129"/>
      <c r="WER15" s="129"/>
      <c r="WES15" s="129"/>
      <c r="WET15" s="129"/>
      <c r="WEU15" s="129"/>
      <c r="WEV15" s="129"/>
      <c r="WEW15" s="129"/>
      <c r="WEX15" s="129"/>
      <c r="WEY15" s="129"/>
      <c r="WEZ15" s="129"/>
      <c r="WFA15" s="129"/>
      <c r="WFB15" s="129"/>
      <c r="WFC15" s="129"/>
      <c r="WFD15" s="129"/>
      <c r="WFE15" s="129"/>
      <c r="WFF15" s="129"/>
      <c r="WFG15" s="129"/>
      <c r="WFH15" s="129"/>
      <c r="WFI15" s="129"/>
      <c r="WFJ15" s="129"/>
      <c r="WFK15" s="129"/>
      <c r="WFL15" s="129"/>
      <c r="WFM15" s="129"/>
      <c r="WFN15" s="129"/>
      <c r="WFO15" s="129"/>
      <c r="WFP15" s="129"/>
      <c r="WFQ15" s="129"/>
      <c r="WFR15" s="129"/>
      <c r="WFS15" s="129"/>
      <c r="WFT15" s="129"/>
      <c r="WFU15" s="129"/>
      <c r="WFV15" s="129"/>
      <c r="WFW15" s="129"/>
      <c r="WFX15" s="129"/>
      <c r="WFY15" s="129"/>
      <c r="WFZ15" s="129"/>
      <c r="WGA15" s="129"/>
      <c r="WGB15" s="129"/>
      <c r="WGC15" s="129"/>
      <c r="WGD15" s="129"/>
      <c r="WGE15" s="129"/>
      <c r="WGF15" s="129"/>
      <c r="WGG15" s="129"/>
      <c r="WGH15" s="129"/>
      <c r="WGI15" s="129"/>
      <c r="WGJ15" s="129"/>
      <c r="WGK15" s="129"/>
      <c r="WGL15" s="129"/>
      <c r="WGM15" s="129"/>
      <c r="WGN15" s="129"/>
      <c r="WGO15" s="129"/>
      <c r="WGP15" s="129"/>
      <c r="WGQ15" s="129"/>
      <c r="WGR15" s="129"/>
      <c r="WGS15" s="129"/>
      <c r="WGT15" s="129"/>
      <c r="WGU15" s="129"/>
      <c r="WGV15" s="129"/>
      <c r="WGW15" s="129"/>
      <c r="WGX15" s="129"/>
      <c r="WGY15" s="129"/>
      <c r="WGZ15" s="129"/>
      <c r="WHA15" s="129"/>
      <c r="WHB15" s="129"/>
      <c r="WHC15" s="129"/>
      <c r="WHD15" s="129"/>
      <c r="WHE15" s="129"/>
      <c r="WHF15" s="129"/>
      <c r="WHG15" s="129"/>
      <c r="WHH15" s="129"/>
      <c r="WHI15" s="129"/>
      <c r="WHJ15" s="129"/>
      <c r="WHK15" s="129"/>
      <c r="WHL15" s="129"/>
      <c r="WHM15" s="129"/>
      <c r="WHN15" s="129"/>
      <c r="WHO15" s="129"/>
      <c r="WHP15" s="129"/>
      <c r="WHQ15" s="129"/>
      <c r="WHR15" s="129"/>
      <c r="WHS15" s="129"/>
      <c r="WHT15" s="129"/>
      <c r="WHU15" s="129"/>
      <c r="WHV15" s="129"/>
      <c r="WHW15" s="129"/>
      <c r="WHX15" s="129"/>
      <c r="WHY15" s="129"/>
      <c r="WHZ15" s="129"/>
      <c r="WIA15" s="129"/>
      <c r="WIB15" s="129"/>
      <c r="WIC15" s="129"/>
      <c r="WID15" s="129"/>
      <c r="WIE15" s="129"/>
      <c r="WIF15" s="129"/>
      <c r="WIG15" s="129"/>
      <c r="WIH15" s="129"/>
      <c r="WII15" s="129"/>
      <c r="WIJ15" s="129"/>
      <c r="WIK15" s="129"/>
      <c r="WIL15" s="129"/>
      <c r="WIM15" s="129"/>
      <c r="WIN15" s="129"/>
      <c r="WIO15" s="129"/>
      <c r="WIP15" s="129"/>
      <c r="WIQ15" s="129"/>
      <c r="WIR15" s="129"/>
      <c r="WIS15" s="129"/>
      <c r="WIT15" s="129"/>
      <c r="WIU15" s="129"/>
      <c r="WIV15" s="129"/>
      <c r="WIW15" s="129"/>
      <c r="WIX15" s="129"/>
      <c r="WIY15" s="129"/>
      <c r="WIZ15" s="129"/>
      <c r="WJA15" s="129"/>
      <c r="WJB15" s="129"/>
      <c r="WJC15" s="129"/>
      <c r="WJD15" s="129"/>
      <c r="WJE15" s="129"/>
      <c r="WJF15" s="129"/>
      <c r="WJG15" s="129"/>
      <c r="WJH15" s="129"/>
      <c r="WJI15" s="129"/>
      <c r="WJJ15" s="129"/>
      <c r="WJK15" s="129"/>
      <c r="WJL15" s="129"/>
      <c r="WJM15" s="129"/>
      <c r="WJN15" s="129"/>
      <c r="WJO15" s="129"/>
      <c r="WJP15" s="129"/>
      <c r="WJQ15" s="129"/>
      <c r="WJR15" s="129"/>
      <c r="WJS15" s="129"/>
      <c r="WJT15" s="129"/>
      <c r="WJU15" s="129"/>
      <c r="WJV15" s="129"/>
      <c r="WJW15" s="129"/>
      <c r="WJX15" s="129"/>
      <c r="WJY15" s="129"/>
      <c r="WJZ15" s="129"/>
      <c r="WKA15" s="129"/>
      <c r="WKB15" s="129"/>
      <c r="WKC15" s="129"/>
      <c r="WKD15" s="129"/>
      <c r="WKE15" s="129"/>
      <c r="WKF15" s="129"/>
      <c r="WKG15" s="129"/>
      <c r="WKH15" s="129"/>
      <c r="WKI15" s="129"/>
      <c r="WKJ15" s="129"/>
      <c r="WKK15" s="129"/>
      <c r="WKL15" s="129"/>
      <c r="WKM15" s="129"/>
      <c r="WKN15" s="129"/>
      <c r="WKO15" s="129"/>
      <c r="WKP15" s="129"/>
      <c r="WKQ15" s="129"/>
      <c r="WKR15" s="129"/>
      <c r="WKS15" s="129"/>
      <c r="WKT15" s="129"/>
      <c r="WKU15" s="129"/>
      <c r="WKV15" s="129"/>
      <c r="WKW15" s="129"/>
      <c r="WKX15" s="129"/>
      <c r="WKY15" s="129"/>
      <c r="WKZ15" s="129"/>
      <c r="WLA15" s="129"/>
      <c r="WLB15" s="129"/>
      <c r="WLC15" s="129"/>
      <c r="WLD15" s="129"/>
      <c r="WLE15" s="129"/>
      <c r="WLF15" s="129"/>
      <c r="WLG15" s="129"/>
      <c r="WLH15" s="129"/>
      <c r="WLI15" s="129"/>
      <c r="WLJ15" s="129"/>
      <c r="WLK15" s="129"/>
      <c r="WLL15" s="129"/>
      <c r="WLM15" s="129"/>
      <c r="WLN15" s="129"/>
      <c r="WLO15" s="129"/>
      <c r="WLP15" s="129"/>
      <c r="WLQ15" s="129"/>
      <c r="WLR15" s="129"/>
      <c r="WLS15" s="129"/>
      <c r="WLT15" s="129"/>
      <c r="WLU15" s="129"/>
      <c r="WLV15" s="129"/>
      <c r="WLW15" s="129"/>
      <c r="WLX15" s="129"/>
      <c r="WLY15" s="129"/>
      <c r="WLZ15" s="129"/>
      <c r="WMA15" s="129"/>
      <c r="WMB15" s="129"/>
      <c r="WMC15" s="129"/>
      <c r="WMD15" s="129"/>
      <c r="WME15" s="129"/>
      <c r="WMF15" s="129"/>
      <c r="WMG15" s="129"/>
      <c r="WMH15" s="129"/>
      <c r="WMI15" s="129"/>
      <c r="WMJ15" s="129"/>
      <c r="WMK15" s="129"/>
      <c r="WML15" s="129"/>
      <c r="WMM15" s="129"/>
      <c r="WMN15" s="129"/>
      <c r="WMO15" s="129"/>
      <c r="WMP15" s="129"/>
      <c r="WMQ15" s="129"/>
      <c r="WMR15" s="129"/>
      <c r="WMS15" s="129"/>
      <c r="WMT15" s="129"/>
      <c r="WMU15" s="129"/>
      <c r="WMV15" s="129"/>
      <c r="WMW15" s="129"/>
      <c r="WMX15" s="129"/>
      <c r="WMY15" s="129"/>
      <c r="WMZ15" s="129"/>
      <c r="WNA15" s="129"/>
      <c r="WNB15" s="129"/>
      <c r="WNC15" s="129"/>
      <c r="WND15" s="129"/>
      <c r="WNE15" s="129"/>
      <c r="WNF15" s="129"/>
      <c r="WNG15" s="129"/>
      <c r="WNH15" s="129"/>
      <c r="WNI15" s="129"/>
      <c r="WNJ15" s="129"/>
      <c r="WNK15" s="129"/>
      <c r="WNL15" s="129"/>
      <c r="WNM15" s="129"/>
      <c r="WNN15" s="129"/>
      <c r="WNO15" s="129"/>
      <c r="WNP15" s="129"/>
      <c r="WNQ15" s="129"/>
      <c r="WNR15" s="129"/>
      <c r="WNS15" s="129"/>
      <c r="WNT15" s="129"/>
      <c r="WNU15" s="129"/>
      <c r="WNV15" s="129"/>
      <c r="WNW15" s="129"/>
      <c r="WNX15" s="129"/>
      <c r="WNY15" s="129"/>
      <c r="WNZ15" s="129"/>
      <c r="WOA15" s="129"/>
      <c r="WOB15" s="129"/>
      <c r="WOC15" s="129"/>
      <c r="WOD15" s="129"/>
      <c r="WOE15" s="129"/>
      <c r="WOF15" s="129"/>
      <c r="WOG15" s="129"/>
      <c r="WOH15" s="129"/>
      <c r="WOI15" s="129"/>
      <c r="WOJ15" s="129"/>
      <c r="WOK15" s="129"/>
      <c r="WOL15" s="129"/>
      <c r="WOM15" s="129"/>
      <c r="WON15" s="129"/>
      <c r="WOO15" s="129"/>
      <c r="WOP15" s="129"/>
      <c r="WOQ15" s="129"/>
      <c r="WOR15" s="129"/>
      <c r="WOS15" s="129"/>
      <c r="WOT15" s="129"/>
      <c r="WOU15" s="129"/>
      <c r="WOV15" s="129"/>
      <c r="WOW15" s="129"/>
      <c r="WOX15" s="129"/>
      <c r="WOY15" s="129"/>
      <c r="WOZ15" s="129"/>
      <c r="WPA15" s="129"/>
      <c r="WPB15" s="129"/>
      <c r="WPC15" s="129"/>
      <c r="WPD15" s="129"/>
      <c r="WPE15" s="129"/>
      <c r="WPF15" s="129"/>
      <c r="WPG15" s="129"/>
      <c r="WPH15" s="129"/>
      <c r="WPI15" s="129"/>
      <c r="WPJ15" s="129"/>
      <c r="WPK15" s="129"/>
      <c r="WPL15" s="129"/>
      <c r="WPM15" s="129"/>
      <c r="WPN15" s="129"/>
      <c r="WPO15" s="129"/>
      <c r="WPP15" s="129"/>
      <c r="WPQ15" s="129"/>
      <c r="WPR15" s="129"/>
      <c r="WPS15" s="129"/>
      <c r="WPT15" s="129"/>
      <c r="WPU15" s="129"/>
      <c r="WPV15" s="129"/>
      <c r="WPW15" s="129"/>
      <c r="WPX15" s="129"/>
      <c r="WPY15" s="129"/>
      <c r="WPZ15" s="129"/>
      <c r="WQA15" s="129"/>
      <c r="WQB15" s="129"/>
      <c r="WQC15" s="129"/>
      <c r="WQD15" s="129"/>
      <c r="WQE15" s="129"/>
      <c r="WQF15" s="129"/>
      <c r="WQG15" s="129"/>
      <c r="WQH15" s="129"/>
      <c r="WQI15" s="129"/>
      <c r="WQJ15" s="129"/>
      <c r="WQK15" s="129"/>
      <c r="WQL15" s="129"/>
      <c r="WQM15" s="129"/>
      <c r="WQN15" s="129"/>
      <c r="WQO15" s="129"/>
      <c r="WQP15" s="129"/>
      <c r="WQQ15" s="129"/>
      <c r="WQR15" s="129"/>
      <c r="WQS15" s="129"/>
      <c r="WQT15" s="129"/>
      <c r="WQU15" s="129"/>
      <c r="WQV15" s="129"/>
      <c r="WQW15" s="129"/>
      <c r="WQX15" s="129"/>
      <c r="WQY15" s="129"/>
      <c r="WQZ15" s="129"/>
      <c r="WRA15" s="129"/>
      <c r="WRB15" s="129"/>
      <c r="WRC15" s="129"/>
      <c r="WRD15" s="129"/>
      <c r="WRE15" s="129"/>
      <c r="WRF15" s="129"/>
      <c r="WRG15" s="129"/>
      <c r="WRH15" s="129"/>
      <c r="WRI15" s="129"/>
      <c r="WRJ15" s="129"/>
      <c r="WRK15" s="129"/>
      <c r="WRL15" s="129"/>
      <c r="WRM15" s="129"/>
      <c r="WRN15" s="129"/>
      <c r="WRO15" s="129"/>
      <c r="WRP15" s="129"/>
      <c r="WRQ15" s="129"/>
      <c r="WRR15" s="129"/>
      <c r="WRS15" s="129"/>
      <c r="WRT15" s="129"/>
      <c r="WRU15" s="129"/>
      <c r="WRV15" s="129"/>
      <c r="WRW15" s="129"/>
      <c r="WRX15" s="129"/>
      <c r="WRY15" s="129"/>
      <c r="WRZ15" s="129"/>
      <c r="WSA15" s="129"/>
      <c r="WSB15" s="129"/>
      <c r="WSC15" s="129"/>
      <c r="WSD15" s="129"/>
      <c r="WSE15" s="129"/>
      <c r="WSF15" s="129"/>
      <c r="WSG15" s="129"/>
      <c r="WSH15" s="129"/>
      <c r="WSI15" s="129"/>
      <c r="WSJ15" s="129"/>
      <c r="WSK15" s="129"/>
      <c r="WSL15" s="129"/>
      <c r="WSM15" s="129"/>
      <c r="WSN15" s="129"/>
      <c r="WSO15" s="129"/>
      <c r="WSP15" s="129"/>
      <c r="WSQ15" s="129"/>
      <c r="WSR15" s="129"/>
      <c r="WSS15" s="129"/>
      <c r="WST15" s="129"/>
      <c r="WSU15" s="129"/>
      <c r="WSV15" s="129"/>
      <c r="WSW15" s="129"/>
      <c r="WSX15" s="129"/>
      <c r="WSY15" s="129"/>
      <c r="WSZ15" s="129"/>
      <c r="WTA15" s="129"/>
      <c r="WTB15" s="129"/>
      <c r="WTC15" s="129"/>
      <c r="WTD15" s="129"/>
      <c r="WTE15" s="129"/>
      <c r="WTF15" s="129"/>
      <c r="WTG15" s="129"/>
      <c r="WTH15" s="129"/>
      <c r="WTI15" s="129"/>
      <c r="WTJ15" s="129"/>
      <c r="WTK15" s="129"/>
      <c r="WTL15" s="129"/>
      <c r="WTM15" s="129"/>
      <c r="WTN15" s="129"/>
      <c r="WTO15" s="129"/>
      <c r="WTP15" s="129"/>
      <c r="WTQ15" s="129"/>
      <c r="WTR15" s="129"/>
      <c r="WTS15" s="129"/>
      <c r="WTT15" s="129"/>
      <c r="WTU15" s="129"/>
      <c r="WTV15" s="129"/>
      <c r="WTW15" s="129"/>
      <c r="WTX15" s="129"/>
      <c r="WTY15" s="129"/>
      <c r="WTZ15" s="129"/>
      <c r="WUA15" s="129"/>
      <c r="WUB15" s="129"/>
      <c r="WUC15" s="129"/>
      <c r="WUD15" s="129"/>
      <c r="WUE15" s="129"/>
      <c r="WUF15" s="129"/>
      <c r="WUG15" s="129"/>
      <c r="WUH15" s="129"/>
      <c r="WUI15" s="129"/>
      <c r="WUJ15" s="129"/>
      <c r="WUK15" s="129"/>
      <c r="WUL15" s="129"/>
      <c r="WUM15" s="129"/>
      <c r="WUN15" s="129"/>
      <c r="WUO15" s="129"/>
      <c r="WUP15" s="129"/>
      <c r="WUQ15" s="129"/>
      <c r="WUR15" s="129"/>
      <c r="WUS15" s="129"/>
      <c r="WUT15" s="129"/>
      <c r="WUU15" s="129"/>
      <c r="WUV15" s="129"/>
      <c r="WUW15" s="129"/>
      <c r="WUX15" s="129"/>
      <c r="WUY15" s="129"/>
      <c r="WUZ15" s="129"/>
      <c r="WVA15" s="129"/>
      <c r="WVB15" s="129"/>
      <c r="WVC15" s="129"/>
      <c r="WVD15" s="129"/>
      <c r="WVE15" s="129"/>
      <c r="WVF15" s="129"/>
      <c r="WVG15" s="129"/>
      <c r="WVH15" s="129"/>
      <c r="WVI15" s="129"/>
      <c r="WVJ15" s="129"/>
      <c r="WVK15" s="129"/>
      <c r="WVL15" s="129"/>
      <c r="WVM15" s="129"/>
      <c r="WVN15" s="129"/>
      <c r="WVO15" s="129"/>
      <c r="WVP15" s="129"/>
      <c r="WVQ15" s="129"/>
      <c r="WVR15" s="129"/>
      <c r="WVS15" s="129"/>
      <c r="WVT15" s="129"/>
      <c r="WVU15" s="129"/>
      <c r="WVV15" s="129"/>
      <c r="WVW15" s="129"/>
      <c r="WVX15" s="129"/>
      <c r="WVY15" s="129"/>
      <c r="WVZ15" s="129"/>
      <c r="WWA15" s="129"/>
      <c r="WWB15" s="129"/>
      <c r="WWC15" s="129"/>
      <c r="WWD15" s="129"/>
      <c r="WWE15" s="129"/>
      <c r="WWF15" s="129"/>
      <c r="WWG15" s="129"/>
      <c r="WWH15" s="129"/>
      <c r="WWI15" s="129"/>
      <c r="WWJ15" s="129"/>
      <c r="WWK15" s="129"/>
      <c r="WWL15" s="129"/>
      <c r="WWM15" s="129"/>
      <c r="WWN15" s="129"/>
      <c r="WWO15" s="129"/>
      <c r="WWP15" s="129"/>
      <c r="WWQ15" s="129"/>
      <c r="WWR15" s="129"/>
      <c r="WWS15" s="129"/>
      <c r="WWT15" s="129"/>
      <c r="WWU15" s="129"/>
      <c r="WWV15" s="129"/>
      <c r="WWW15" s="129"/>
      <c r="WWX15" s="129"/>
      <c r="WWY15" s="129"/>
      <c r="WWZ15" s="129"/>
      <c r="WXA15" s="129"/>
      <c r="WXB15" s="129"/>
      <c r="WXC15" s="129"/>
      <c r="WXD15" s="129"/>
      <c r="WXE15" s="129"/>
      <c r="WXF15" s="129"/>
      <c r="WXG15" s="129"/>
      <c r="WXH15" s="129"/>
      <c r="WXI15" s="129"/>
      <c r="WXJ15" s="129"/>
      <c r="WXK15" s="129"/>
      <c r="WXL15" s="129"/>
      <c r="WXM15" s="129"/>
      <c r="WXN15" s="129"/>
      <c r="WXO15" s="129"/>
      <c r="WXP15" s="129"/>
      <c r="WXQ15" s="129"/>
      <c r="WXR15" s="129"/>
      <c r="WXS15" s="129"/>
      <c r="WXT15" s="129"/>
      <c r="WXU15" s="129"/>
      <c r="WXV15" s="129"/>
      <c r="WXW15" s="129"/>
      <c r="WXX15" s="129"/>
      <c r="WXY15" s="129"/>
      <c r="WXZ15" s="129"/>
      <c r="WYA15" s="129"/>
      <c r="WYB15" s="129"/>
      <c r="WYC15" s="129"/>
      <c r="WYD15" s="129"/>
      <c r="WYE15" s="129"/>
      <c r="WYF15" s="129"/>
      <c r="WYG15" s="129"/>
      <c r="WYH15" s="129"/>
      <c r="WYI15" s="129"/>
      <c r="WYJ15" s="129"/>
      <c r="WYK15" s="129"/>
      <c r="WYL15" s="129"/>
      <c r="WYM15" s="129"/>
      <c r="WYN15" s="129"/>
      <c r="WYO15" s="129"/>
      <c r="WYP15" s="129"/>
      <c r="WYQ15" s="129"/>
      <c r="WYR15" s="129"/>
      <c r="WYS15" s="129"/>
      <c r="WYT15" s="129"/>
      <c r="WYU15" s="129"/>
      <c r="WYV15" s="129"/>
      <c r="WYW15" s="129"/>
      <c r="WYX15" s="129"/>
      <c r="WYY15" s="129"/>
      <c r="WYZ15" s="129"/>
      <c r="WZA15" s="129"/>
      <c r="WZB15" s="129"/>
      <c r="WZC15" s="129"/>
      <c r="WZD15" s="129"/>
      <c r="WZE15" s="129"/>
      <c r="WZF15" s="129"/>
      <c r="WZG15" s="129"/>
      <c r="WZH15" s="129"/>
      <c r="WZI15" s="129"/>
      <c r="WZJ15" s="129"/>
      <c r="WZK15" s="129"/>
      <c r="WZL15" s="129"/>
      <c r="WZM15" s="129"/>
      <c r="WZN15" s="129"/>
      <c r="WZO15" s="129"/>
      <c r="WZP15" s="129"/>
      <c r="WZQ15" s="129"/>
      <c r="WZR15" s="129"/>
      <c r="WZS15" s="129"/>
      <c r="WZT15" s="129"/>
      <c r="WZU15" s="129"/>
      <c r="WZV15" s="129"/>
      <c r="WZW15" s="129"/>
      <c r="WZX15" s="129"/>
      <c r="WZY15" s="129"/>
      <c r="WZZ15" s="129"/>
      <c r="XAA15" s="129"/>
      <c r="XAB15" s="129"/>
      <c r="XAC15" s="129"/>
      <c r="XAD15" s="129"/>
      <c r="XAE15" s="129"/>
      <c r="XAF15" s="129"/>
      <c r="XAG15" s="129"/>
      <c r="XAH15" s="129"/>
      <c r="XAI15" s="129"/>
      <c r="XAJ15" s="129"/>
      <c r="XAK15" s="129"/>
      <c r="XAL15" s="129"/>
      <c r="XAM15" s="129"/>
      <c r="XAN15" s="129"/>
      <c r="XAO15" s="129"/>
      <c r="XAP15" s="129"/>
      <c r="XAQ15" s="129"/>
      <c r="XAR15" s="129"/>
      <c r="XAS15" s="129"/>
      <c r="XAT15" s="129"/>
      <c r="XAU15" s="129"/>
      <c r="XAV15" s="129"/>
      <c r="XAW15" s="129"/>
      <c r="XAX15" s="129"/>
      <c r="XAY15" s="129"/>
      <c r="XAZ15" s="129"/>
      <c r="XBA15" s="129"/>
      <c r="XBB15" s="129"/>
      <c r="XBC15" s="129"/>
      <c r="XBD15" s="129"/>
      <c r="XBE15" s="129"/>
      <c r="XBF15" s="129"/>
      <c r="XBG15" s="129"/>
      <c r="XBH15" s="129"/>
      <c r="XBI15" s="129"/>
      <c r="XBJ15" s="129"/>
      <c r="XBK15" s="129"/>
      <c r="XBL15" s="129"/>
      <c r="XBM15" s="129"/>
      <c r="XBN15" s="129"/>
      <c r="XBO15" s="129"/>
      <c r="XBP15" s="129"/>
      <c r="XBQ15" s="129"/>
      <c r="XBR15" s="129"/>
      <c r="XBS15" s="129"/>
      <c r="XBT15" s="129"/>
      <c r="XBU15" s="129"/>
      <c r="XBV15" s="129"/>
      <c r="XBW15" s="129"/>
      <c r="XBX15" s="129"/>
      <c r="XBY15" s="129"/>
      <c r="XBZ15" s="129"/>
      <c r="XCA15" s="129"/>
      <c r="XCB15" s="129"/>
      <c r="XCC15" s="129"/>
      <c r="XCD15" s="129"/>
      <c r="XCE15" s="129"/>
      <c r="XCF15" s="129"/>
      <c r="XCG15" s="129"/>
      <c r="XCH15" s="129"/>
      <c r="XCI15" s="129"/>
      <c r="XCJ15" s="129"/>
      <c r="XCK15" s="129"/>
      <c r="XCL15" s="129"/>
      <c r="XCM15" s="129"/>
      <c r="XCN15" s="129"/>
      <c r="XCO15" s="129"/>
      <c r="XCP15" s="129"/>
      <c r="XCQ15" s="129"/>
      <c r="XCR15" s="129"/>
      <c r="XCS15" s="129"/>
      <c r="XCT15" s="129"/>
      <c r="XCU15" s="129"/>
      <c r="XCV15" s="129"/>
      <c r="XCW15" s="129"/>
      <c r="XCX15" s="129"/>
      <c r="XCY15" s="129"/>
      <c r="XCZ15" s="129"/>
      <c r="XDA15" s="129"/>
      <c r="XDB15" s="129"/>
      <c r="XDC15" s="129"/>
      <c r="XDD15" s="129"/>
      <c r="XDE15" s="129"/>
      <c r="XDF15" s="129"/>
      <c r="XDG15" s="129"/>
      <c r="XDH15" s="129"/>
      <c r="XDI15" s="129"/>
      <c r="XDJ15" s="129"/>
      <c r="XDK15" s="129"/>
      <c r="XDL15" s="129"/>
      <c r="XDM15" s="129"/>
      <c r="XDN15" s="129"/>
      <c r="XDO15" s="129"/>
      <c r="XDP15" s="129"/>
      <c r="XDQ15" s="129"/>
      <c r="XDR15" s="129"/>
      <c r="XDS15" s="129"/>
      <c r="XDT15" s="129"/>
      <c r="XDU15" s="129"/>
      <c r="XDV15" s="129"/>
      <c r="XDW15" s="129"/>
      <c r="XDX15" s="129"/>
      <c r="XDY15" s="129"/>
      <c r="XDZ15" s="129"/>
      <c r="XEA15" s="129"/>
      <c r="XEB15" s="129"/>
      <c r="XEC15" s="129"/>
      <c r="XED15" s="129"/>
      <c r="XEE15" s="129"/>
      <c r="XEF15" s="129"/>
      <c r="XEG15" s="129"/>
      <c r="XEH15" s="129"/>
      <c r="XEI15" s="129"/>
      <c r="XEJ15" s="129"/>
      <c r="XEK15" s="129"/>
      <c r="XEL15" s="129"/>
      <c r="XEM15" s="129"/>
      <c r="XEN15" s="129"/>
      <c r="XEO15" s="129"/>
      <c r="XEP15" s="129"/>
      <c r="XEQ15" s="129"/>
      <c r="XER15" s="129"/>
      <c r="XES15" s="129"/>
      <c r="XET15" s="129"/>
      <c r="XEU15" s="129"/>
      <c r="XEV15" s="129"/>
      <c r="XEW15" s="129"/>
      <c r="XEX15" s="129"/>
      <c r="XEY15" s="129"/>
      <c r="XEZ15" s="129"/>
      <c r="XFA15" s="129"/>
      <c r="XFB15" s="129"/>
    </row>
    <row r="16" spans="1:16382" x14ac:dyDescent="0.3">
      <c r="A16" s="129" t="s">
        <v>349</v>
      </c>
      <c r="B16" s="129">
        <v>0</v>
      </c>
      <c r="C16" s="129">
        <v>0</v>
      </c>
      <c r="D16" s="129"/>
      <c r="E16" s="129"/>
      <c r="F16" s="129"/>
    </row>
    <row r="17" spans="1:6" x14ac:dyDescent="0.3">
      <c r="A17" s="129" t="s">
        <v>352</v>
      </c>
      <c r="B17" s="129">
        <v>0</v>
      </c>
      <c r="C17" s="129">
        <v>0</v>
      </c>
      <c r="D17" s="129"/>
      <c r="E17" s="129"/>
      <c r="F17" s="129"/>
    </row>
    <row r="18" spans="1:6" ht="15" thickBot="1" x14ac:dyDescent="0.35">
      <c r="A18" s="44" t="s">
        <v>2</v>
      </c>
      <c r="B18" s="45">
        <f>SUM($B$9:B17)</f>
        <v>0</v>
      </c>
      <c r="C18" s="45">
        <f>SUM($C$9:C17)</f>
        <v>0</v>
      </c>
      <c r="D18" s="129"/>
      <c r="E18" s="129"/>
      <c r="F18" s="129"/>
    </row>
    <row r="19" spans="1:6" ht="15" thickTop="1" x14ac:dyDescent="0.3">
      <c r="A19" s="129"/>
      <c r="B19" s="129"/>
      <c r="C19" s="129"/>
      <c r="D19" s="129"/>
      <c r="E19" s="129"/>
      <c r="F19" s="129"/>
    </row>
    <row r="20" spans="1:6" x14ac:dyDescent="0.3">
      <c r="A20" s="129"/>
      <c r="B20" s="129"/>
      <c r="C20" s="129"/>
      <c r="D20" s="129"/>
      <c r="E20" s="129"/>
      <c r="F20" s="129"/>
    </row>
    <row r="21" spans="1:6" x14ac:dyDescent="0.3">
      <c r="A21" s="129"/>
      <c r="B21" s="129"/>
      <c r="C21" s="129"/>
      <c r="D21" s="129"/>
      <c r="E21" s="129"/>
      <c r="F21" s="129"/>
    </row>
    <row r="22" spans="1:6" x14ac:dyDescent="0.3">
      <c r="A22" s="129"/>
      <c r="B22" s="129"/>
      <c r="C22" s="129"/>
      <c r="D22" s="129"/>
      <c r="E22" s="129"/>
      <c r="F22" s="129"/>
    </row>
    <row r="23" spans="1:6" x14ac:dyDescent="0.3">
      <c r="A23" s="129"/>
      <c r="B23" s="129"/>
      <c r="C23" s="129"/>
      <c r="D23" s="129"/>
      <c r="E23" s="129"/>
      <c r="F23" s="129"/>
    </row>
    <row r="24" spans="1:6" x14ac:dyDescent="0.3">
      <c r="A24" s="129"/>
      <c r="B24" s="129"/>
      <c r="C24" s="129"/>
      <c r="D24" s="129"/>
      <c r="E24" s="129"/>
      <c r="F24" s="129"/>
    </row>
    <row r="25" spans="1:6" x14ac:dyDescent="0.3">
      <c r="A25" s="129"/>
      <c r="B25" s="129"/>
      <c r="C25" s="129"/>
      <c r="D25" s="129"/>
      <c r="E25" s="129"/>
      <c r="F25" s="129"/>
    </row>
    <row r="26" spans="1:6" x14ac:dyDescent="0.3">
      <c r="A26" s="129"/>
      <c r="B26" s="129"/>
      <c r="C26" s="129"/>
      <c r="D26" s="129"/>
      <c r="E26" s="129"/>
      <c r="F26" s="129"/>
    </row>
    <row r="27" spans="1:6" x14ac:dyDescent="0.3">
      <c r="A27" s="129"/>
      <c r="B27" s="129"/>
      <c r="C27" s="129"/>
      <c r="D27" s="129"/>
      <c r="E27" s="129"/>
      <c r="F27" s="129"/>
    </row>
    <row r="28" spans="1:6" x14ac:dyDescent="0.3">
      <c r="A28" s="129"/>
      <c r="B28" s="129"/>
      <c r="C28" s="129"/>
      <c r="D28" s="129"/>
      <c r="E28" s="129"/>
      <c r="F28" s="129"/>
    </row>
    <row r="29" spans="1:6" x14ac:dyDescent="0.3">
      <c r="A29" s="129"/>
      <c r="B29" s="129"/>
      <c r="C29" s="129"/>
      <c r="D29" s="129"/>
      <c r="E29" s="129"/>
      <c r="F29" s="129"/>
    </row>
    <row r="30" spans="1:6" x14ac:dyDescent="0.3">
      <c r="A30" s="129"/>
      <c r="B30" s="129"/>
      <c r="C30" s="129"/>
      <c r="D30" s="129"/>
      <c r="E30" s="129"/>
      <c r="F30" s="129"/>
    </row>
    <row r="31" spans="1:6" x14ac:dyDescent="0.3">
      <c r="A31" s="129"/>
      <c r="B31" s="129"/>
      <c r="C31" s="129"/>
      <c r="D31" s="129"/>
      <c r="E31" s="129"/>
      <c r="F31" s="129"/>
    </row>
    <row r="32" spans="1:6" x14ac:dyDescent="0.3">
      <c r="A32" s="129"/>
      <c r="B32" s="129"/>
      <c r="C32" s="129"/>
      <c r="D32" s="129"/>
      <c r="E32" s="129"/>
      <c r="F32" s="129"/>
    </row>
    <row r="33" spans="1:6" x14ac:dyDescent="0.3">
      <c r="A33" s="129"/>
      <c r="B33" s="129"/>
      <c r="C33" s="129"/>
      <c r="D33" s="129"/>
      <c r="E33" s="129"/>
      <c r="F33" s="129"/>
    </row>
    <row r="34" spans="1:6" x14ac:dyDescent="0.3">
      <c r="A34" s="129"/>
      <c r="B34" s="129"/>
      <c r="C34" s="129"/>
      <c r="D34" s="129"/>
      <c r="E34" s="129"/>
      <c r="F34" s="129"/>
    </row>
    <row r="35" spans="1:6" x14ac:dyDescent="0.3">
      <c r="A35" s="129"/>
      <c r="B35" s="129"/>
      <c r="C35" s="129"/>
      <c r="D35" s="129"/>
      <c r="E35" s="129"/>
      <c r="F35" s="129"/>
    </row>
    <row r="36" spans="1:6" x14ac:dyDescent="0.3">
      <c r="A36" s="129"/>
      <c r="B36" s="129"/>
      <c r="C36" s="129"/>
      <c r="D36" s="129"/>
      <c r="E36" s="129"/>
      <c r="F36" s="129"/>
    </row>
    <row r="37" spans="1:6" x14ac:dyDescent="0.3">
      <c r="A37" s="129"/>
      <c r="B37" s="129"/>
      <c r="C37" s="129"/>
      <c r="D37" s="129"/>
      <c r="E37" s="129"/>
      <c r="F37" s="129"/>
    </row>
    <row r="38" spans="1:6" x14ac:dyDescent="0.3">
      <c r="A38" s="129"/>
      <c r="B38" s="129"/>
      <c r="C38" s="129"/>
      <c r="D38" s="129"/>
      <c r="E38" s="129"/>
      <c r="F38" s="129"/>
    </row>
    <row r="39" spans="1:6" x14ac:dyDescent="0.3">
      <c r="A39" s="129"/>
      <c r="B39" s="129"/>
      <c r="C39" s="129"/>
      <c r="D39" s="129"/>
      <c r="E39" s="129"/>
      <c r="F39" s="129"/>
    </row>
    <row r="40" spans="1:6" x14ac:dyDescent="0.3">
      <c r="A40" s="129"/>
      <c r="B40" s="129"/>
      <c r="C40" s="129"/>
      <c r="D40" s="129"/>
      <c r="E40" s="129"/>
      <c r="F40" s="129"/>
    </row>
    <row r="41" spans="1:6" x14ac:dyDescent="0.3">
      <c r="A41" s="129"/>
      <c r="B41" s="129"/>
      <c r="C41" s="129"/>
      <c r="D41" s="129"/>
      <c r="E41" s="129"/>
      <c r="F41" s="129"/>
    </row>
    <row r="42" spans="1:6" x14ac:dyDescent="0.3">
      <c r="A42" s="129"/>
      <c r="B42" s="129"/>
      <c r="C42" s="129"/>
      <c r="D42" s="129"/>
      <c r="E42" s="129"/>
      <c r="F42" s="129"/>
    </row>
    <row r="43" spans="1:6" x14ac:dyDescent="0.3">
      <c r="A43" s="129"/>
      <c r="B43" s="129"/>
      <c r="C43" s="129"/>
      <c r="D43" s="129"/>
      <c r="E43" s="129"/>
      <c r="F43" s="129"/>
    </row>
    <row r="44" spans="1:6" x14ac:dyDescent="0.3">
      <c r="A44" s="129"/>
      <c r="B44" s="129"/>
      <c r="C44" s="129"/>
      <c r="D44" s="129"/>
      <c r="E44" s="129"/>
      <c r="F44" s="129"/>
    </row>
    <row r="45" spans="1:6" x14ac:dyDescent="0.3">
      <c r="A45" s="129"/>
      <c r="B45" s="129"/>
      <c r="C45" s="129"/>
      <c r="D45" s="129"/>
      <c r="E45" s="129"/>
      <c r="F45" s="129"/>
    </row>
    <row r="46" spans="1:6" x14ac:dyDescent="0.3">
      <c r="A46" s="129"/>
      <c r="B46" s="129"/>
      <c r="C46" s="129"/>
      <c r="D46" s="129"/>
      <c r="E46" s="129"/>
      <c r="F46" s="129"/>
    </row>
    <row r="47" spans="1:6" x14ac:dyDescent="0.3">
      <c r="A47" s="129"/>
      <c r="B47" s="129"/>
      <c r="C47" s="129"/>
      <c r="D47" s="129"/>
      <c r="E47" s="129"/>
      <c r="F47" s="129"/>
    </row>
    <row r="48" spans="1:6" x14ac:dyDescent="0.3">
      <c r="A48" s="129"/>
      <c r="B48" s="129"/>
      <c r="C48" s="129"/>
      <c r="D48" s="129"/>
      <c r="E48" s="129"/>
      <c r="F48" s="129"/>
    </row>
    <row r="49" spans="1:6" x14ac:dyDescent="0.3">
      <c r="A49" s="129"/>
      <c r="B49" s="129"/>
      <c r="C49" s="129"/>
      <c r="D49" s="129"/>
      <c r="E49" s="129"/>
      <c r="F49" s="129"/>
    </row>
    <row r="50" spans="1:6" x14ac:dyDescent="0.3">
      <c r="A50" s="129"/>
      <c r="B50" s="129"/>
      <c r="C50" s="129"/>
      <c r="D50" s="129"/>
      <c r="E50" s="129"/>
      <c r="F50" s="129"/>
    </row>
    <row r="51" spans="1:6" x14ac:dyDescent="0.3">
      <c r="A51" s="129"/>
      <c r="B51" s="129"/>
      <c r="C51" s="129"/>
      <c r="D51" s="129"/>
      <c r="E51" s="129"/>
      <c r="F51" s="129"/>
    </row>
    <row r="52" spans="1:6" x14ac:dyDescent="0.3">
      <c r="A52" s="129"/>
      <c r="B52" s="129"/>
      <c r="C52" s="129"/>
      <c r="D52" s="129"/>
      <c r="E52" s="129"/>
      <c r="F52" s="129"/>
    </row>
    <row r="53" spans="1:6" x14ac:dyDescent="0.3">
      <c r="A53" s="129"/>
      <c r="B53" s="129"/>
      <c r="C53" s="129"/>
      <c r="D53" s="129"/>
      <c r="E53" s="129"/>
      <c r="F53" s="129"/>
    </row>
    <row r="54" spans="1:6" x14ac:dyDescent="0.3">
      <c r="A54" s="129"/>
      <c r="B54" s="129"/>
      <c r="C54" s="129"/>
      <c r="D54" s="129"/>
      <c r="E54" s="129"/>
      <c r="F54" s="129"/>
    </row>
    <row r="55" spans="1:6" x14ac:dyDescent="0.3">
      <c r="A55" s="129"/>
      <c r="B55" s="129"/>
      <c r="C55" s="129"/>
      <c r="D55" s="129"/>
      <c r="E55" s="129"/>
      <c r="F55" s="129"/>
    </row>
    <row r="56" spans="1:6" x14ac:dyDescent="0.3">
      <c r="A56" s="129"/>
      <c r="B56" s="129"/>
      <c r="C56" s="129"/>
      <c r="D56" s="129"/>
      <c r="E56" s="129"/>
      <c r="F56" s="129"/>
    </row>
    <row r="57" spans="1:6" x14ac:dyDescent="0.3">
      <c r="A57" s="129"/>
      <c r="B57" s="129"/>
      <c r="C57" s="129"/>
      <c r="D57" s="129"/>
      <c r="E57" s="129"/>
      <c r="F57" s="129"/>
    </row>
    <row r="58" spans="1:6" x14ac:dyDescent="0.3">
      <c r="A58" s="129"/>
      <c r="B58" s="129"/>
      <c r="C58" s="129"/>
      <c r="D58" s="129"/>
      <c r="E58" s="129"/>
      <c r="F58" s="129"/>
    </row>
    <row r="59" spans="1:6" x14ac:dyDescent="0.3">
      <c r="A59" s="129"/>
      <c r="B59" s="129"/>
      <c r="C59" s="129"/>
      <c r="D59" s="129"/>
      <c r="E59" s="129"/>
      <c r="F59" s="129"/>
    </row>
    <row r="60" spans="1:6" x14ac:dyDescent="0.3">
      <c r="A60" s="129"/>
      <c r="B60" s="129"/>
      <c r="C60" s="129"/>
      <c r="D60" s="129"/>
      <c r="E60" s="129"/>
      <c r="F60" s="129"/>
    </row>
    <row r="61" spans="1:6" x14ac:dyDescent="0.3">
      <c r="A61" s="129"/>
      <c r="B61" s="129"/>
      <c r="C61" s="129"/>
      <c r="D61" s="129"/>
      <c r="E61" s="129"/>
      <c r="F61" s="129"/>
    </row>
    <row r="62" spans="1:6" x14ac:dyDescent="0.3">
      <c r="A62" s="129"/>
      <c r="B62" s="129"/>
      <c r="C62" s="129"/>
      <c r="D62" s="129"/>
      <c r="E62" s="129"/>
      <c r="F62" s="129"/>
    </row>
    <row r="63" spans="1:6" x14ac:dyDescent="0.3">
      <c r="A63" s="129"/>
      <c r="B63" s="129"/>
      <c r="C63" s="129"/>
      <c r="D63" s="129"/>
      <c r="E63" s="129"/>
      <c r="F63" s="129"/>
    </row>
    <row r="64" spans="1:6" x14ac:dyDescent="0.3">
      <c r="A64" s="129"/>
      <c r="B64" s="129"/>
      <c r="C64" s="129"/>
      <c r="D64" s="129"/>
      <c r="E64" s="129"/>
      <c r="F64" s="129"/>
    </row>
    <row r="65" spans="1:6" x14ac:dyDescent="0.3">
      <c r="A65" s="129"/>
      <c r="B65" s="129"/>
      <c r="C65" s="129"/>
      <c r="D65" s="129"/>
      <c r="E65" s="129"/>
      <c r="F65" s="129"/>
    </row>
    <row r="66" spans="1:6" x14ac:dyDescent="0.3">
      <c r="A66" s="129"/>
      <c r="B66" s="129"/>
      <c r="C66" s="129"/>
      <c r="D66" s="129"/>
      <c r="E66" s="129"/>
      <c r="F66" s="129"/>
    </row>
    <row r="67" spans="1:6" x14ac:dyDescent="0.3">
      <c r="A67" s="129"/>
      <c r="B67" s="129"/>
      <c r="C67" s="129"/>
      <c r="D67" s="129"/>
      <c r="E67" s="129"/>
      <c r="F67" s="129"/>
    </row>
    <row r="68" spans="1:6" x14ac:dyDescent="0.3">
      <c r="A68" s="129"/>
      <c r="B68" s="129"/>
      <c r="C68" s="129"/>
      <c r="D68" s="129"/>
      <c r="E68" s="129"/>
      <c r="F68" s="129"/>
    </row>
    <row r="69" spans="1:6" x14ac:dyDescent="0.3">
      <c r="A69" s="129"/>
      <c r="B69" s="129"/>
      <c r="C69" s="129"/>
      <c r="D69" s="129"/>
      <c r="E69" s="129"/>
      <c r="F69" s="129"/>
    </row>
    <row r="70" spans="1:6" x14ac:dyDescent="0.3">
      <c r="A70" s="129"/>
      <c r="B70" s="129"/>
      <c r="C70" s="129"/>
      <c r="D70" s="129"/>
      <c r="E70" s="129"/>
      <c r="F70" s="129"/>
    </row>
  </sheetData>
  <mergeCells count="2">
    <mergeCell ref="A4:C4"/>
    <mergeCell ref="B7:C7"/>
  </mergeCells>
  <hyperlinks>
    <hyperlink ref="D1" location="BG!A1" display="BG" xr:uid="{00000000-0004-0000-0800-000000000000}"/>
  </hyperlinks>
  <pageMargins left="0.7" right="0.7" top="0.75" bottom="0.75" header="0.3" footer="0.3"/>
  <legacyDrawing r:id="rId1"/>
</worksheet>
</file>

<file path=_xmlsignatures/_rels/origin.sigs.rels><?xml version="1.0" encoding="UTF-8" standalone="yes"?>
<Relationships xmlns="http://schemas.openxmlformats.org/package/2006/relationships"><Relationship Id="rId117" Type="http://schemas.openxmlformats.org/package/2006/relationships/digital-signature/signature" Target="sig117.xml"/><Relationship Id="rId21" Type="http://schemas.openxmlformats.org/package/2006/relationships/digital-signature/signature" Target="sig21.xml"/><Relationship Id="rId42" Type="http://schemas.openxmlformats.org/package/2006/relationships/digital-signature/signature" Target="sig42.xml"/><Relationship Id="rId63" Type="http://schemas.openxmlformats.org/package/2006/relationships/digital-signature/signature" Target="sig63.xml"/><Relationship Id="rId84" Type="http://schemas.openxmlformats.org/package/2006/relationships/digital-signature/signature" Target="sig84.xml"/><Relationship Id="rId16" Type="http://schemas.openxmlformats.org/package/2006/relationships/digital-signature/signature" Target="sig16.xml"/><Relationship Id="rId107" Type="http://schemas.openxmlformats.org/package/2006/relationships/digital-signature/signature" Target="sig107.xml"/><Relationship Id="rId11" Type="http://schemas.openxmlformats.org/package/2006/relationships/digital-signature/signature" Target="sig11.xml"/><Relationship Id="rId32" Type="http://schemas.openxmlformats.org/package/2006/relationships/digital-signature/signature" Target="sig32.xml"/><Relationship Id="rId37" Type="http://schemas.openxmlformats.org/package/2006/relationships/digital-signature/signature" Target="sig37.xml"/><Relationship Id="rId53" Type="http://schemas.openxmlformats.org/package/2006/relationships/digital-signature/signature" Target="sig53.xml"/><Relationship Id="rId58" Type="http://schemas.openxmlformats.org/package/2006/relationships/digital-signature/signature" Target="sig58.xml"/><Relationship Id="rId74" Type="http://schemas.openxmlformats.org/package/2006/relationships/digital-signature/signature" Target="sig74.xml"/><Relationship Id="rId79" Type="http://schemas.openxmlformats.org/package/2006/relationships/digital-signature/signature" Target="sig79.xml"/><Relationship Id="rId102" Type="http://schemas.openxmlformats.org/package/2006/relationships/digital-signature/signature" Target="sig102.xml"/><Relationship Id="rId123" Type="http://schemas.openxmlformats.org/package/2006/relationships/digital-signature/signature" Target="sig123.xml"/><Relationship Id="rId128" Type="http://schemas.openxmlformats.org/package/2006/relationships/digital-signature/signature" Target="sig128.xml"/><Relationship Id="rId5" Type="http://schemas.openxmlformats.org/package/2006/relationships/digital-signature/signature" Target="sig5.xml"/><Relationship Id="rId90" Type="http://schemas.openxmlformats.org/package/2006/relationships/digital-signature/signature" Target="sig90.xml"/><Relationship Id="rId95" Type="http://schemas.openxmlformats.org/package/2006/relationships/digital-signature/signature" Target="sig95.xml"/><Relationship Id="rId22" Type="http://schemas.openxmlformats.org/package/2006/relationships/digital-signature/signature" Target="sig22.xml"/><Relationship Id="rId27" Type="http://schemas.openxmlformats.org/package/2006/relationships/digital-signature/signature" Target="sig27.xml"/><Relationship Id="rId43" Type="http://schemas.openxmlformats.org/package/2006/relationships/digital-signature/signature" Target="sig43.xml"/><Relationship Id="rId48" Type="http://schemas.openxmlformats.org/package/2006/relationships/digital-signature/signature" Target="sig48.xml"/><Relationship Id="rId64" Type="http://schemas.openxmlformats.org/package/2006/relationships/digital-signature/signature" Target="sig64.xml"/><Relationship Id="rId69" Type="http://schemas.openxmlformats.org/package/2006/relationships/digital-signature/signature" Target="sig69.xml"/><Relationship Id="rId113" Type="http://schemas.openxmlformats.org/package/2006/relationships/digital-signature/signature" Target="sig113.xml"/><Relationship Id="rId118" Type="http://schemas.openxmlformats.org/package/2006/relationships/digital-signature/signature" Target="sig118.xml"/><Relationship Id="rId134" Type="http://schemas.openxmlformats.org/package/2006/relationships/digital-signature/signature" Target="sig134.xml"/><Relationship Id="rId80" Type="http://schemas.openxmlformats.org/package/2006/relationships/digital-signature/signature" Target="sig80.xml"/><Relationship Id="rId85" Type="http://schemas.openxmlformats.org/package/2006/relationships/digital-signature/signature" Target="sig85.xml"/><Relationship Id="rId12" Type="http://schemas.openxmlformats.org/package/2006/relationships/digital-signature/signature" Target="sig12.xml"/><Relationship Id="rId17" Type="http://schemas.openxmlformats.org/package/2006/relationships/digital-signature/signature" Target="sig17.xml"/><Relationship Id="rId33" Type="http://schemas.openxmlformats.org/package/2006/relationships/digital-signature/signature" Target="sig33.xml"/><Relationship Id="rId38" Type="http://schemas.openxmlformats.org/package/2006/relationships/digital-signature/signature" Target="sig38.xml"/><Relationship Id="rId59" Type="http://schemas.openxmlformats.org/package/2006/relationships/digital-signature/signature" Target="sig59.xml"/><Relationship Id="rId103" Type="http://schemas.openxmlformats.org/package/2006/relationships/digital-signature/signature" Target="sig103.xml"/><Relationship Id="rId108" Type="http://schemas.openxmlformats.org/package/2006/relationships/digital-signature/signature" Target="sig108.xml"/><Relationship Id="rId124" Type="http://schemas.openxmlformats.org/package/2006/relationships/digital-signature/signature" Target="sig124.xml"/><Relationship Id="rId129" Type="http://schemas.openxmlformats.org/package/2006/relationships/digital-signature/signature" Target="sig129.xml"/><Relationship Id="rId54" Type="http://schemas.openxmlformats.org/package/2006/relationships/digital-signature/signature" Target="sig54.xml"/><Relationship Id="rId70" Type="http://schemas.openxmlformats.org/package/2006/relationships/digital-signature/signature" Target="sig70.xml"/><Relationship Id="rId75" Type="http://schemas.openxmlformats.org/package/2006/relationships/digital-signature/signature" Target="sig75.xml"/><Relationship Id="rId91" Type="http://schemas.openxmlformats.org/package/2006/relationships/digital-signature/signature" Target="sig91.xml"/><Relationship Id="rId96" Type="http://schemas.openxmlformats.org/package/2006/relationships/digital-signature/signature" Target="sig96.xml"/><Relationship Id="rId1" Type="http://schemas.openxmlformats.org/package/2006/relationships/digital-signature/signature" Target="sig1.xml"/><Relationship Id="rId6" Type="http://schemas.openxmlformats.org/package/2006/relationships/digital-signature/signature" Target="sig6.xml"/><Relationship Id="rId23" Type="http://schemas.openxmlformats.org/package/2006/relationships/digital-signature/signature" Target="sig23.xml"/><Relationship Id="rId28" Type="http://schemas.openxmlformats.org/package/2006/relationships/digital-signature/signature" Target="sig28.xml"/><Relationship Id="rId49" Type="http://schemas.openxmlformats.org/package/2006/relationships/digital-signature/signature" Target="sig49.xml"/><Relationship Id="rId114" Type="http://schemas.openxmlformats.org/package/2006/relationships/digital-signature/signature" Target="sig114.xml"/><Relationship Id="rId119" Type="http://schemas.openxmlformats.org/package/2006/relationships/digital-signature/signature" Target="sig119.xml"/><Relationship Id="rId44" Type="http://schemas.openxmlformats.org/package/2006/relationships/digital-signature/signature" Target="sig44.xml"/><Relationship Id="rId60" Type="http://schemas.openxmlformats.org/package/2006/relationships/digital-signature/signature" Target="sig60.xml"/><Relationship Id="rId65" Type="http://schemas.openxmlformats.org/package/2006/relationships/digital-signature/signature" Target="sig65.xml"/><Relationship Id="rId81" Type="http://schemas.openxmlformats.org/package/2006/relationships/digital-signature/signature" Target="sig81.xml"/><Relationship Id="rId86" Type="http://schemas.openxmlformats.org/package/2006/relationships/digital-signature/signature" Target="sig86.xml"/><Relationship Id="rId130" Type="http://schemas.openxmlformats.org/package/2006/relationships/digital-signature/signature" Target="sig130.xml"/><Relationship Id="rId135" Type="http://schemas.openxmlformats.org/package/2006/relationships/digital-signature/signature" Target="sig135.xml"/><Relationship Id="rId13" Type="http://schemas.openxmlformats.org/package/2006/relationships/digital-signature/signature" Target="sig13.xml"/><Relationship Id="rId18" Type="http://schemas.openxmlformats.org/package/2006/relationships/digital-signature/signature" Target="sig18.xml"/><Relationship Id="rId39" Type="http://schemas.openxmlformats.org/package/2006/relationships/digital-signature/signature" Target="sig39.xml"/><Relationship Id="rId109" Type="http://schemas.openxmlformats.org/package/2006/relationships/digital-signature/signature" Target="sig109.xml"/><Relationship Id="rId34" Type="http://schemas.openxmlformats.org/package/2006/relationships/digital-signature/signature" Target="sig34.xml"/><Relationship Id="rId50" Type="http://schemas.openxmlformats.org/package/2006/relationships/digital-signature/signature" Target="sig50.xml"/><Relationship Id="rId55" Type="http://schemas.openxmlformats.org/package/2006/relationships/digital-signature/signature" Target="sig55.xml"/><Relationship Id="rId76" Type="http://schemas.openxmlformats.org/package/2006/relationships/digital-signature/signature" Target="sig76.xml"/><Relationship Id="rId97" Type="http://schemas.openxmlformats.org/package/2006/relationships/digital-signature/signature" Target="sig97.xml"/><Relationship Id="rId104" Type="http://schemas.openxmlformats.org/package/2006/relationships/digital-signature/signature" Target="sig104.xml"/><Relationship Id="rId120" Type="http://schemas.openxmlformats.org/package/2006/relationships/digital-signature/signature" Target="sig120.xml"/><Relationship Id="rId125" Type="http://schemas.openxmlformats.org/package/2006/relationships/digital-signature/signature" Target="sig125.xml"/><Relationship Id="rId7" Type="http://schemas.openxmlformats.org/package/2006/relationships/digital-signature/signature" Target="sig7.xml"/><Relationship Id="rId71" Type="http://schemas.openxmlformats.org/package/2006/relationships/digital-signature/signature" Target="sig71.xml"/><Relationship Id="rId92" Type="http://schemas.openxmlformats.org/package/2006/relationships/digital-signature/signature" Target="sig92.xml"/><Relationship Id="rId2" Type="http://schemas.openxmlformats.org/package/2006/relationships/digital-signature/signature" Target="sig2.xml"/><Relationship Id="rId29" Type="http://schemas.openxmlformats.org/package/2006/relationships/digital-signature/signature" Target="sig29.xml"/><Relationship Id="rId24" Type="http://schemas.openxmlformats.org/package/2006/relationships/digital-signature/signature" Target="sig24.xml"/><Relationship Id="rId40" Type="http://schemas.openxmlformats.org/package/2006/relationships/digital-signature/signature" Target="sig40.xml"/><Relationship Id="rId45" Type="http://schemas.openxmlformats.org/package/2006/relationships/digital-signature/signature" Target="sig45.xml"/><Relationship Id="rId66" Type="http://schemas.openxmlformats.org/package/2006/relationships/digital-signature/signature" Target="sig66.xml"/><Relationship Id="rId87" Type="http://schemas.openxmlformats.org/package/2006/relationships/digital-signature/signature" Target="sig87.xml"/><Relationship Id="rId110" Type="http://schemas.openxmlformats.org/package/2006/relationships/digital-signature/signature" Target="sig110.xml"/><Relationship Id="rId115" Type="http://schemas.openxmlformats.org/package/2006/relationships/digital-signature/signature" Target="sig115.xml"/><Relationship Id="rId131" Type="http://schemas.openxmlformats.org/package/2006/relationships/digital-signature/signature" Target="sig131.xml"/><Relationship Id="rId61" Type="http://schemas.openxmlformats.org/package/2006/relationships/digital-signature/signature" Target="sig61.xml"/><Relationship Id="rId82" Type="http://schemas.openxmlformats.org/package/2006/relationships/digital-signature/signature" Target="sig82.xml"/><Relationship Id="rId19" Type="http://schemas.openxmlformats.org/package/2006/relationships/digital-signature/signature" Target="sig19.xml"/><Relationship Id="rId14" Type="http://schemas.openxmlformats.org/package/2006/relationships/digital-signature/signature" Target="sig14.xml"/><Relationship Id="rId30" Type="http://schemas.openxmlformats.org/package/2006/relationships/digital-signature/signature" Target="sig30.xml"/><Relationship Id="rId35" Type="http://schemas.openxmlformats.org/package/2006/relationships/digital-signature/signature" Target="sig35.xml"/><Relationship Id="rId56" Type="http://schemas.openxmlformats.org/package/2006/relationships/digital-signature/signature" Target="sig56.xml"/><Relationship Id="rId77" Type="http://schemas.openxmlformats.org/package/2006/relationships/digital-signature/signature" Target="sig77.xml"/><Relationship Id="rId100" Type="http://schemas.openxmlformats.org/package/2006/relationships/digital-signature/signature" Target="sig100.xml"/><Relationship Id="rId105" Type="http://schemas.openxmlformats.org/package/2006/relationships/digital-signature/signature" Target="sig105.xml"/><Relationship Id="rId126" Type="http://schemas.openxmlformats.org/package/2006/relationships/digital-signature/signature" Target="sig126.xml"/><Relationship Id="rId8" Type="http://schemas.openxmlformats.org/package/2006/relationships/digital-signature/signature" Target="sig8.xml"/><Relationship Id="rId51" Type="http://schemas.openxmlformats.org/package/2006/relationships/digital-signature/signature" Target="sig51.xml"/><Relationship Id="rId72" Type="http://schemas.openxmlformats.org/package/2006/relationships/digital-signature/signature" Target="sig72.xml"/><Relationship Id="rId93" Type="http://schemas.openxmlformats.org/package/2006/relationships/digital-signature/signature" Target="sig93.xml"/><Relationship Id="rId98" Type="http://schemas.openxmlformats.org/package/2006/relationships/digital-signature/signature" Target="sig98.xml"/><Relationship Id="rId121" Type="http://schemas.openxmlformats.org/package/2006/relationships/digital-signature/signature" Target="sig121.xml"/><Relationship Id="rId3" Type="http://schemas.openxmlformats.org/package/2006/relationships/digital-signature/signature" Target="sig3.xml"/><Relationship Id="rId25" Type="http://schemas.openxmlformats.org/package/2006/relationships/digital-signature/signature" Target="sig25.xml"/><Relationship Id="rId46" Type="http://schemas.openxmlformats.org/package/2006/relationships/digital-signature/signature" Target="sig46.xml"/><Relationship Id="rId67" Type="http://schemas.openxmlformats.org/package/2006/relationships/digital-signature/signature" Target="sig67.xml"/><Relationship Id="rId116" Type="http://schemas.openxmlformats.org/package/2006/relationships/digital-signature/signature" Target="sig116.xml"/><Relationship Id="rId20" Type="http://schemas.openxmlformats.org/package/2006/relationships/digital-signature/signature" Target="sig20.xml"/><Relationship Id="rId41" Type="http://schemas.openxmlformats.org/package/2006/relationships/digital-signature/signature" Target="sig41.xml"/><Relationship Id="rId62" Type="http://schemas.openxmlformats.org/package/2006/relationships/digital-signature/signature" Target="sig62.xml"/><Relationship Id="rId83" Type="http://schemas.openxmlformats.org/package/2006/relationships/digital-signature/signature" Target="sig83.xml"/><Relationship Id="rId88" Type="http://schemas.openxmlformats.org/package/2006/relationships/digital-signature/signature" Target="sig88.xml"/><Relationship Id="rId111" Type="http://schemas.openxmlformats.org/package/2006/relationships/digital-signature/signature" Target="sig111.xml"/><Relationship Id="rId132" Type="http://schemas.openxmlformats.org/package/2006/relationships/digital-signature/signature" Target="sig132.xml"/><Relationship Id="rId15" Type="http://schemas.openxmlformats.org/package/2006/relationships/digital-signature/signature" Target="sig15.xml"/><Relationship Id="rId36" Type="http://schemas.openxmlformats.org/package/2006/relationships/digital-signature/signature" Target="sig36.xml"/><Relationship Id="rId57" Type="http://schemas.openxmlformats.org/package/2006/relationships/digital-signature/signature" Target="sig57.xml"/><Relationship Id="rId106" Type="http://schemas.openxmlformats.org/package/2006/relationships/digital-signature/signature" Target="sig106.xml"/><Relationship Id="rId127" Type="http://schemas.openxmlformats.org/package/2006/relationships/digital-signature/signature" Target="sig127.xml"/><Relationship Id="rId10" Type="http://schemas.openxmlformats.org/package/2006/relationships/digital-signature/signature" Target="sig10.xml"/><Relationship Id="rId31" Type="http://schemas.openxmlformats.org/package/2006/relationships/digital-signature/signature" Target="sig31.xml"/><Relationship Id="rId52" Type="http://schemas.openxmlformats.org/package/2006/relationships/digital-signature/signature" Target="sig52.xml"/><Relationship Id="rId73" Type="http://schemas.openxmlformats.org/package/2006/relationships/digital-signature/signature" Target="sig73.xml"/><Relationship Id="rId78" Type="http://schemas.openxmlformats.org/package/2006/relationships/digital-signature/signature" Target="sig78.xml"/><Relationship Id="rId94" Type="http://schemas.openxmlformats.org/package/2006/relationships/digital-signature/signature" Target="sig94.xml"/><Relationship Id="rId99" Type="http://schemas.openxmlformats.org/package/2006/relationships/digital-signature/signature" Target="sig99.xml"/><Relationship Id="rId101" Type="http://schemas.openxmlformats.org/package/2006/relationships/digital-signature/signature" Target="sig101.xml"/><Relationship Id="rId122" Type="http://schemas.openxmlformats.org/package/2006/relationships/digital-signature/signature" Target="sig122.xml"/><Relationship Id="rId4" Type="http://schemas.openxmlformats.org/package/2006/relationships/digital-signature/signature" Target="sig4.xml"/><Relationship Id="rId9" Type="http://schemas.openxmlformats.org/package/2006/relationships/digital-signature/signature" Target="sig9.xml"/><Relationship Id="rId26" Type="http://schemas.openxmlformats.org/package/2006/relationships/digital-signature/signature" Target="sig26.xml"/><Relationship Id="rId47" Type="http://schemas.openxmlformats.org/package/2006/relationships/digital-signature/signature" Target="sig47.xml"/><Relationship Id="rId68" Type="http://schemas.openxmlformats.org/package/2006/relationships/digital-signature/signature" Target="sig68.xml"/><Relationship Id="rId89" Type="http://schemas.openxmlformats.org/package/2006/relationships/digital-signature/signature" Target="sig89.xml"/><Relationship Id="rId112" Type="http://schemas.openxmlformats.org/package/2006/relationships/digital-signature/signature" Target="sig112.xml"/><Relationship Id="rId133" Type="http://schemas.openxmlformats.org/package/2006/relationships/digital-signature/signature" Target="sig133.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HBq2QGB4O3dZh/nvZCt/zWHOCZAU0KlsV68uX3YS40w=</DigestValue>
    </Reference>
    <Reference Type="http://www.w3.org/2000/09/xmldsig#Object" URI="#idOfficeObject">
      <DigestMethod Algorithm="http://www.w3.org/2001/04/xmlenc#sha256"/>
      <DigestValue>hf8Ge7BtdUjk6PmH9HlCIZObjV4G9/M+M3sF1l+usN4=</DigestValue>
    </Reference>
    <Reference Type="http://uri.etsi.org/01903#SignedProperties" URI="#idSignedProperties">
      <Transforms>
        <Transform Algorithm="http://www.w3.org/TR/2001/REC-xml-c14n-20010315"/>
      </Transforms>
      <DigestMethod Algorithm="http://www.w3.org/2001/04/xmlenc#sha256"/>
      <DigestValue>gwO4ArPWgRRLpw4krVU3ZSWKBDOhcN8yH1chqF7lOsI=</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UmWAY7JGGAPnm/Vbw8H3abjDrTWWw8zUKHlv9OjMl4RPb1Ti0ykLoIYMSVNFDGRewuoSQwFxtGi2
2uy58M+Ut8DO0Y3dlEnJkus5W/N/3iX99oBQu8RRZSGgjqfRQnW6GEh64Z8waN4468184YZI7BHl
UAwUARxJyYPwutwUvsjCGjt4yTo9W3+MHr+e2vTRB118ZJcI0Tqk3c0lCszHl0/u3nbWh08Nzv1X
+4vUSlaNDVdt/AkoFFK+5QqNvEm+OnO5UoBxFg6l+EvEA5nCsCvlSeyeEYlMx1kmXYaqAKxhxeyi
d0hCT7rRiB9gB+T/CQzscyOJlK90QdAyfPb/1Q==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2022-09-02T21:27:03Z</mdssi:Value>
        </mdssi:SignatureTime>
      </SignatureProperty>
    </SignatureProperties>
  </Object>
  <Object Id="idOfficeObject">
    <SignatureProperties>
      <SignatureProperty Id="idOfficeV1Details" Target="#idPackageSignature">
        <SignatureInfoV1 xmlns="http://schemas.microsoft.com/office/2006/digsig">
          <SetupID>{310FC5B0-0AF6-4895-B953-88E996A03252}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2022-09-02T21:27:03Z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wLCP4oQjO+QD6pE5+SF22YdC6+iyTXKiObOBvicdcVk=</DigestValue>
    </Reference>
    <Reference Type="http://www.w3.org/2000/09/xmldsig#Object" URI="#idOfficeObject">
      <DigestMethod Algorithm="http://www.w3.org/2001/04/xmlenc#sha256"/>
      <DigestValue>NAb9ZQvKIZGsTkmZEXSFeQNyXzJ+LgSlQb+bw6V1szY=</DigestValue>
    </Reference>
    <Reference Type="http://uri.etsi.org/01903#SignedProperties" URI="#idSignedProperties">
      <Transforms>
        <Transform Algorithm="http://www.w3.org/TR/2001/REC-xml-c14n-20010315"/>
      </Transforms>
      <DigestMethod Algorithm="http://www.w3.org/2001/04/xmlenc#sha256"/>
      <DigestValue>yqir/n3e+zAo6uJFY2bLDzAcAAg6UDDKDY7EAIZ6SEY=</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KiJjXR6S3qGdOWQkui7fKTQvGfZDPaJGBGlu4ZPb05slE9Dd8TkgABPWeZXm+gSTZT1oqhQ/5CGg
OekJ/uGD3lH55ni09uhgVT/aXYN06f70h0iVEETR8gRV9L7RXZbtBZ4uHr+1mmaq0XwpddSRnins
4mnxHOdwSqOmdrP3fHY5h21hvl+V4c92H2U43zgI4gPlxizitPxpIOdR5ybtbN6pH6nWysp0Y76f
a56yxuzAtxjwhu5r151jj5Z4Zn9Bt7q1UfkhytJqtFSs8ac5yXEI7bDmIQ34aEMTTP+9o3E3pM8X
9aUtG0HjHudq7EOFj50B733hi66HKUvLUzsgyQ==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2022-09-02T21:28:55Z</mdssi:Value>
        </mdssi:SignatureTime>
      </SignatureProperty>
    </SignatureProperties>
  </Object>
  <Object Id="idOfficeObject">
    <SignatureProperties>
      <SignatureProperty Id="idOfficeV1Details" Target="#idPackageSignature">
        <SignatureInfoV1 xmlns="http://schemas.microsoft.com/office/2006/digsig">
          <SetupID>{E9C8BA5D-6932-43A9-88EE-858F21930C26}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2022-09-02T21:28:55Z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0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XKUj+Hme5iEqkz/RPlSnFGCXvdNbGJ7LyNellIF0LQE=</DigestValue>
    </Reference>
    <Reference Type="http://www.w3.org/2000/09/xmldsig#Object" URI="#idOfficeObject">
      <DigestMethod Algorithm="http://www.w3.org/2001/04/xmlenc#sha256"/>
      <DigestValue>Z+RMR3bq3BWSqOAfF5rlDPGZzryVO/3nk9NFiRsVBgo=</DigestValue>
    </Reference>
    <Reference Type="http://uri.etsi.org/01903#SignedProperties" URI="#idSignedProperties">
      <Transforms>
        <Transform Algorithm="http://www.w3.org/TR/2001/REC-xml-c14n-20010315"/>
      </Transforms>
      <DigestMethod Algorithm="http://www.w3.org/2001/04/xmlenc#sha256"/>
      <DigestValue>AqAtYnzFzjHlkSvTf6mDAaNjPMTaaL79/DLTR70ykEo=</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T+4rHUlKc8kGGGbXg2wJYEzNPO5OXQU3lyM+H75GTcXbtKrqjbpbyym9/hOBP16xscC5fvE657u5
V4Uq70xV5+8CeMOtiicKlboEz01dqr/b7LWbbs0B/X/SL9J2l73pwRVArCpWxw3A1LgbfJAkQEcS
/9KHlWivg9u33C8mKXX8wQ2MIEMQWR1DBXDCr4kTmBASu456ChwI5hjDN4saBGaZ3fg/sAcDTpEm
x+heCPC8DvTKbBwvuhU2OCWk3Wa2BVvz5ha+FsZ/FF8grVQdLWEmA6aBB80I9mJ3ddRRIOPbx/LF
HcCYDGAOvg7SBXbOnRm/M/xeyyL94EQL+gG0og==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2022-09-02T21:54:58Z</mdssi:Value>
        </mdssi:SignatureTime>
      </SignatureProperty>
    </SignatureProperties>
  </Object>
  <Object Id="idOfficeObject">
    <SignatureProperties>
      <SignatureProperty Id="idOfficeV1Details" Target="#idPackageSignature">
        <SignatureInfoV1 xmlns="http://schemas.microsoft.com/office/2006/digsig">
          <SetupID>{55907D93-523E-44AA-9660-E95EA837AAC6}</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2022-09-02T21:54:58Z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S3tCILue3vJZCz6yZ9AJ1iZzcObTKREoPTmwxnLxBMY=</DigestValue>
    </Reference>
    <Reference Type="http://www.w3.org/2000/09/xmldsig#Object" URI="#idOfficeObject">
      <DigestMethod Algorithm="http://www.w3.org/2001/04/xmlenc#sha256"/>
      <DigestValue>M/pf+CYArZHHW5QTgfG7Dz/IC+LATmCVOvCq1N9vAos=</DigestValue>
    </Reference>
    <Reference Type="http://uri.etsi.org/01903#SignedProperties" URI="#idSignedProperties">
      <Transforms>
        <Transform Algorithm="http://www.w3.org/TR/2001/REC-xml-c14n-20010315"/>
      </Transforms>
      <DigestMethod Algorithm="http://www.w3.org/2001/04/xmlenc#sha256"/>
      <DigestValue>3d8Q5H0aGOg7HVr3jCC4lGfFvo6IDXxO3bIsKc6S/+k=</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D+piLRH6JVNL04luX7eP+15TKXBBqkkDjqriUGbjyYiLvYmV1f6YSRyrVpJOqlPaxSL+g9BIY8wL
9yP3YV4V3dQ2Iqpy4cq1deeRVPa0zNCEAj7ILoL+vYkqyWxtFskfH8evSZsnri4hvKrZ5QxlFdkD
k8ZYNgzxx2A/DsnRgfcc2aScvQD4OphrRTzeWDr8gXSui/ghoW+YVLVyl0s2KEWlWuuGgkDUnH3N
B4oWKR5yebahUbsZ7oOiVx9u2swO0GqJkDEJNSf639qkC/PqA/sxTRkACRWKY8MVrRROpIifI0eJ
g7ET2v04kVf+4QXCuigQQ1swjfuabp63vrw4Mg==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2022-09-02T21:55:14Z</mdssi:Value>
        </mdssi:SignatureTime>
      </SignatureProperty>
    </SignatureProperties>
  </Object>
  <Object Id="idOfficeObject">
    <SignatureProperties>
      <SignatureProperty Id="idOfficeV1Details" Target="#idPackageSignature">
        <SignatureInfoV1 xmlns="http://schemas.microsoft.com/office/2006/digsig">
          <SetupID>{05B143C6-EA50-4AB5-93D8-C628F9AA89DE}</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2022-09-02T21:55:14Z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ZNiIdispXQLrSJi+AYDBXOEVyv/NLqoqKBysg+JJQw0=</DigestValue>
    </Reference>
    <Reference Type="http://www.w3.org/2000/09/xmldsig#Object" URI="#idOfficeObject">
      <DigestMethod Algorithm="http://www.w3.org/2001/04/xmlenc#sha256"/>
      <DigestValue>MTpE1RdNRSw24KC4QBJCi3iNe09Gb4X+OJnaqaqMd4I=</DigestValue>
    </Reference>
    <Reference Type="http://uri.etsi.org/01903#SignedProperties" URI="#idSignedProperties">
      <Transforms>
        <Transform Algorithm="http://www.w3.org/TR/2001/REC-xml-c14n-20010315"/>
      </Transforms>
      <DigestMethod Algorithm="http://www.w3.org/2001/04/xmlenc#sha256"/>
      <DigestValue>SEtw2ddL92YMLYAH6pdKzyxriS1kZiX1P0Kw+O4DYTw=</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VE0IPLB1XZ1tidvn8o+13fnkCslczGfvKcjZEu7Bygtz9S1sN/xftS8eqxgannP65lvtFODKPyTQ
9sbPSMJykUR3t1q5N2pY3HaOGgbPWewo8O61VHJEkIFyoiLnLJo+qT88xcsZ1/nT0VU+AA1m83Ea
Z8+/J+fIYi+0FbWw8t0O3B/MIoZyOivMleMKZZYTHdwT6Rm+65oFgaLlut/RHev+vG6np/0roHhz
ON35a9MakrO2jx0JAHADGazoBJyaKG4JimjlwEKbL/fuA1Xlfq462vd0VQwQ2ncO37WLSfP2vnzF
yozYkyUXZHKOtR+oNhLSrdUqFpPi/8OJ1jFwjA==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2022-09-02T21:55:22Z</mdssi:Value>
        </mdssi:SignatureTime>
      </SignatureProperty>
    </SignatureProperties>
  </Object>
  <Object Id="idOfficeObject">
    <SignatureProperties>
      <SignatureProperty Id="idOfficeV1Details" Target="#idPackageSignature">
        <SignatureInfoV1 xmlns="http://schemas.microsoft.com/office/2006/digsig">
          <SetupID>{12ADE8E2-4A6D-4ABD-9C3F-6C603CCC6F0A}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kPXuLiuffCjJ6pJjs7GC6kxkhZKofjgSDKSvSizE3nk=</DigestValue>
    </Reference>
    <Reference Type="http://www.w3.org/2000/09/xmldsig#Object" URI="#idOfficeObject">
      <DigestMethod Algorithm="http://www.w3.org/2001/04/xmlenc#sha256"/>
      <DigestValue>4rC/9Lowev9w13e4Dg4JX+VnoAZbQtBss1nNm04fiHA=</DigestValue>
    </Reference>
    <Reference Type="http://uri.etsi.org/01903#SignedProperties" URI="#idSignedProperties">
      <Transforms>
        <Transform Algorithm="http://www.w3.org/TR/2001/REC-xml-c14n-20010315"/>
      </Transforms>
      <DigestMethod Algorithm="http://www.w3.org/2001/04/xmlenc#sha256"/>
      <DigestValue>fDRtGfUN7cSCGrVkVKazyGYtol9PJx1EC9TE98ea3Fk=</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xqUoawsC7XeIZZi2HOeGC0HUx5dgBPXLX/8JOizY3/mmFwGJaxzJY18nZZOmNSshcxxlI/mSsz3W
bKkmTCTKXuypdHO7wad1Q4ZpUpx4JQ8mu1a1Ylvcb9ckL9xdxoS7DG+MSourqu8ZHJT3gqnCFbyv
zs2b3AhhLqS+5TLqAfPN1uzlQZ21Rn2kNirNyov6snMc3K0YDMLNOQgv+FknbAjriYHUAMCxwViw
EimxDLwBw3oQ6snEcGub7RIIIZO6Zscjfh6C2Nk4kKHL2PSPwwsJHt6st5RKkhfY0jMZ3rD+9fhQ
33b7vYl6mgvMpdr2v2x9ByUU9drxSy/KAyaiIw==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2022-09-02T21:55:30Z</mdssi:Value>
        </mdssi:SignatureTime>
      </SignatureProperty>
    </SignatureProperties>
  </Object>
  <Object Id="idOfficeObject">
    <SignatureProperties>
      <SignatureProperty Id="idOfficeV1Details" Target="#idPackageSignature">
        <SignatureInfoV1 xmlns="http://schemas.microsoft.com/office/2006/digsig">
          <SetupID>{F7995D87-51C7-4DA2-ACED-AF68A2C9706D}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2022-09-02T21:55:30Z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xxwZ1HOdlDiLbiOlFgyM4yUhHBHhQN/u4ZVb12dTQus=</DigestValue>
    </Reference>
    <Reference Type="http://www.w3.org/2000/09/xmldsig#Object" URI="#idOfficeObject">
      <DigestMethod Algorithm="http://www.w3.org/2001/04/xmlenc#sha256"/>
      <DigestValue>lW39Brsdj2TBqsAs+BvUMdrn6n25LGAEL9Dhq1uM9HE=</DigestValue>
    </Reference>
    <Reference Type="http://uri.etsi.org/01903#SignedProperties" URI="#idSignedProperties">
      <Transforms>
        <Transform Algorithm="http://www.w3.org/TR/2001/REC-xml-c14n-20010315"/>
      </Transforms>
      <DigestMethod Algorithm="http://www.w3.org/2001/04/xmlenc#sha256"/>
      <DigestValue>ctQtoRsVGarW2iRQgx95lPaCRkj5lyrstsUxgSWEd3M=</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eXyt4sr3KPp+KufOPvDBljhGH7Yx8GC+IBAg50SPLpC12rQW4dbcK/SEP9Q1I/fHQbzNSrHZOVMP
TQnXcQ1BqlXfH3K1LG7QS+jWU2FL3I2t24YxQjrTSNFA4W9Dd2rj16gzOnwTeoIBPwfFCZ3RY8PL
K8HxVRMs/Wd89smJ3WxxvpcUrRnrgqnENsmGRvf1fP9y4hMm1ZVCWG4ZVNKvuDRPx21LznDUr66/
dIJLPL2HS4ARTb1QWvCpVgR9CP4vCCUXCJI2dhJrQPLw5IQXOC6gBc8hyHuAym9gxbwxux7Eb7au
NDJ1MnVHQ6o6sJL3VM1kDZzz10aCdRSqS8D6Kg==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2022-09-02T21:55:37Z</mdssi:Value>
        </mdssi:SignatureTime>
      </SignatureProperty>
    </SignatureProperties>
  </Object>
  <Object Id="idOfficeObject">
    <SignatureProperties>
      <SignatureProperty Id="idOfficeV1Details" Target="#idPackageSignature">
        <SignatureInfoV1 xmlns="http://schemas.microsoft.com/office/2006/digsig">
          <SetupID>{4FA0AD3F-F9E3-481D-A155-6C0A7334FCA6}</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2022-09-02T21:55:37Z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9y8JOFn3DTRzPjjJJMzdCjGCTYJw+UPCsqm882hkrms=</DigestValue>
    </Reference>
    <Reference Type="http://www.w3.org/2000/09/xmldsig#Object" URI="#idOfficeObject">
      <DigestMethod Algorithm="http://www.w3.org/2001/04/xmlenc#sha256"/>
      <DigestValue>vmNRK85uYemly3EIK5ZqUaDkhXRKqh6RMK+Y5PkJ51o=</DigestValue>
    </Reference>
    <Reference Type="http://uri.etsi.org/01903#SignedProperties" URI="#idSignedProperties">
      <Transforms>
        <Transform Algorithm="http://www.w3.org/TR/2001/REC-xml-c14n-20010315"/>
      </Transforms>
      <DigestMethod Algorithm="http://www.w3.org/2001/04/xmlenc#sha256"/>
      <DigestValue>plmDswuUI+9qn8vufllE4whs3WpVYdkHr3RXo0kfpEw=</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Of4lh6P/czMXrgQfRqeV+2faaPK7AgNukCk6uDHeedKtE3P9rzo3bal+bvqV8gZv/AwSiaFIFm5U
oZNIv9Pmizenbphu/fVaopzUQGWT/0B9bla2QaGvm4KYfF2MROVz93aoHJAxLThFdzwNXV2sTaEW
cgP7Sx70iPcW2fInwWor/PX32mAB7yn9AIQD7xsq8JAvP9AK8OYjXKe65UrjZf5r+ogYT2uchwfl
jy0FBzVb3khCPm5H65YqcfYshTdg7KxpAklCjAizEXQ9yWBEqPvghZCdMHluUPDj3hoNNkbVm+6P
lTvmSs+RNg78Nn5UnfpctxvaVhTaVr9ksI0ZfQ==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2022-09-02T21:55:45Z</mdssi:Value>
        </mdssi:SignatureTime>
      </SignatureProperty>
    </SignatureProperties>
  </Object>
  <Object Id="idOfficeObject">
    <SignatureProperties>
      <SignatureProperty Id="idOfficeV1Details" Target="#idPackageSignature">
        <SignatureInfoV1 xmlns="http://schemas.microsoft.com/office/2006/digsig">
          <SetupID>{B0C4243B-AACF-40C4-9CE4-E3D50CC4BAA9}</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2022-09-02T21:55:45Z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GS9JIu/wt0oxLml7mept0Xal6Ov/ZzNCU32rBcKz7jw=</DigestValue>
    </Reference>
    <Reference Type="http://www.w3.org/2000/09/xmldsig#Object" URI="#idOfficeObject">
      <DigestMethod Algorithm="http://www.w3.org/2001/04/xmlenc#sha256"/>
      <DigestValue>pjwc0QXChVgkpm7amn6jbX6n8OLOGhoJ78nkM+YulIQ=</DigestValue>
    </Reference>
    <Reference Type="http://uri.etsi.org/01903#SignedProperties" URI="#idSignedProperties">
      <Transforms>
        <Transform Algorithm="http://www.w3.org/TR/2001/REC-xml-c14n-20010315"/>
      </Transforms>
      <DigestMethod Algorithm="http://www.w3.org/2001/04/xmlenc#sha256"/>
      <DigestValue>vlN+K/DhAnRlrTOT3lDn6V2Al7/VNsZgu7rcUB9udko=</DigestValue>
    </Reference>
    <Reference Type="http://www.w3.org/2000/09/xmldsig#Object" URI="#idValidSigLnImg">
      <DigestMethod Algorithm="http://www.w3.org/2001/04/xmlenc#sha256"/>
      <DigestValue>CZHEzOpXA5YbPXcYzAB86FTsobTX+0F1IIoGZXJiZks=</DigestValue>
    </Reference>
    <Reference Type="http://www.w3.org/2000/09/xmldsig#Object" URI="#idInvalidSigLnImg">
      <DigestMethod Algorithm="http://www.w3.org/2001/04/xmlenc#sha256"/>
      <DigestValue>EVYjQ3b5EmgAcoVKVOeH7n+PjxM0j7NWvyDF4Ma8vFI=</DigestValue>
    </Reference>
  </SignedInfo>
  <SignatureValue>E5nSkM2a+Ir7k3RugwwJFqX+J96qvk45UDYmNPdDmnC9BqneiYXRZkJ//9necW9PWTc1VCuAwsIQ
QIsuW9wra3i/go//cWmSzKKX8j+AZw5o8U+hSPHLHZj4CdK6lLQCK8wuxgbqFrMbAAKlWspdhvKE
vEuk9NX1CGT+daPlDFOvfP4aRNOAMuVPFOku9+M5x622Zg0UOXB5+TRv0a1sE7Z/HEfVGV4qrX4e
qplytnhPbVgJoAuF9nsIq2bVQ4jY6iOW1o+5IYFblDaYUaNnyiQsV2hGK1WwRiUpTY6BST1UWlGu
sjSAFcdezX19bEWpKB+i3d/xofjkUIs0VerfEQ==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2022-09-02T21:55:51Z</mdssi:Value>
        </mdssi:SignatureTime>
      </SignatureProperty>
    </SignatureProperties>
  </Object>
  <Object Id="idOfficeObject">
    <SignatureProperties>
      <SignatureProperty Id="idOfficeV1Details" Target="#idPackageSignature">
        <SignatureInfoV1 xmlns="http://schemas.microsoft.com/office/2006/digsig">
          <SetupID>{59DD25A7-741B-4DDD-B5E7-894AC6EC7650}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2022-09-02T21:55:51Z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M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EYeH0KqIU4yLlzjOY6MI08si7hHLIWBGH30ZTgbVrsU=</DigestValue>
    </Reference>
    <Reference Type="http://www.w3.org/2000/09/xmldsig#Object" URI="#idOfficeObject">
      <DigestMethod Algorithm="http://www.w3.org/2001/04/xmlenc#sha256"/>
      <DigestValue>hzUZcnIUH0dzrr4Ybziqq5zq+gOqYREM1zxJyyrKIEQ=</DigestValue>
    </Reference>
    <Reference Type="http://uri.etsi.org/01903#SignedProperties" URI="#idSignedProperties">
      <Transforms>
        <Transform Algorithm="http://www.w3.org/TR/2001/REC-xml-c14n-20010315"/>
      </Transforms>
      <DigestMethod Algorithm="http://www.w3.org/2001/04/xmlenc#sha256"/>
      <DigestValue>c7OSJLU5ZW1gHnP50ESGfcSxFmXCPTP6E267poE/FWY=</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ot1s99rowRlGgjZRvNlO7ZKGmRBztSI6XYPKYcCy0HwCNEjtsoxzcHQEjC5EqcFVzlg5WVU0fAH8
GtvkHr/PbbXITvmDI3LvpciHjTAfPpEwJZplJZwRppRI0UOjgcNe49QWkD3GiDduR4xSGnKFoWuk
3iyJBMvOr7/nr3p8jA6gD5nW2WFzZRBmACP1S2c+8jLkZbixtq4OrfF8McZYhZNPNfJd5NKz51hr
bn9HvBugKN0jD+CrxYDMoEA8A6wQF7IdipJ5ZBN00+gGYjtqscbllxyifdVcuUJdGUIz6riAaM46
ooz9M5kX3VYeHEHrWbk8iy5tmZmgk6xmIQyZww==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2022-09-02T21:55:58Z</mdssi:Value>
        </mdssi:SignatureTime>
      </SignatureProperty>
    </SignatureProperties>
  </Object>
  <Object Id="idOfficeObject">
    <SignatureProperties>
      <SignatureProperty Id="idOfficeV1Details" Target="#idPackageSignature">
        <SignatureInfoV1 xmlns="http://schemas.microsoft.com/office/2006/digsig">
          <SetupID>{A62F215F-14D1-49F9-9720-6DDBA7991D13}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2022-09-02T21:55:58Z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nLZ3XW3N+3G44Vk5h3Ab7UwlZgDt1LUY+p7bD1ctA0w=</DigestValue>
    </Reference>
    <Reference Type="http://www.w3.org/2000/09/xmldsig#Object" URI="#idOfficeObject">
      <DigestMethod Algorithm="http://www.w3.org/2001/04/xmlenc#sha256"/>
      <DigestValue>MSNly8KwKVAwzXozBbkdPaKotFc6mwWSF/lNqtnlHEU=</DigestValue>
    </Reference>
    <Reference Type="http://uri.etsi.org/01903#SignedProperties" URI="#idSignedProperties">
      <Transforms>
        <Transform Algorithm="http://www.w3.org/TR/2001/REC-xml-c14n-20010315"/>
      </Transforms>
      <DigestMethod Algorithm="http://www.w3.org/2001/04/xmlenc#sha256"/>
      <DigestValue>rKr2M5in5VLNi4FB6b8WZmnA4gMMevYY42ZaTlUUjXs=</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cAA1rQ5sv5mmMptSq0DY2pAluMAxI8Z+8efP/SR4AwIpA3bQs1iWn22DHBaM+2I/NOLFZes2vaTu
meJIMiFL5KxLuKhUws6tC29gk6+3j0tGw66bAVlIcNs54FZ0I8tOtFkgNxH1FwdsrPkVxgsaTaC7
HsBO8AOSf7s57w0Gt3BTj+4xYshZdP0nXYQR/fpUt0g1uqj2mKQ87TXeMGH0d6rpe3VCLDpJremS
Zjq84ZH1T+WTT2FNvQOy5+xqgilRTCS647xXb9TrYhBY6xNFWu1aq3j6mTz0uxuAKuCPWzUzIpTX
Z0urcIPv+39fwNGhJgcfyqE4ZIR8g3umj28Bog==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2022-09-02T21:56:05Z</mdssi:Value>
        </mdssi:SignatureTime>
      </SignatureProperty>
    </SignatureProperties>
  </Object>
  <Object Id="idOfficeObject">
    <SignatureProperties>
      <SignatureProperty Id="idOfficeV1Details" Target="#idPackageSignature">
        <SignatureInfoV1 xmlns="http://schemas.microsoft.com/office/2006/digsig">
          <SetupID>{704F3DD8-2787-4F27-AE56-F2AA2E5866FD}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2022-09-02T21:56:05Z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0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t0hjgVuSVlv8InGl3i2adHxL9sR3lnDEETIzZe+3/HE=</DigestValue>
    </Reference>
    <Reference Type="http://www.w3.org/2000/09/xmldsig#Object" URI="#idOfficeObject">
      <DigestMethod Algorithm="http://www.w3.org/2001/04/xmlenc#sha256"/>
      <DigestValue>N8lH7r2BKE7JoGgidEmrk8yoL+uP75qFb+6qbKiOLhU=</DigestValue>
    </Reference>
    <Reference Type="http://uri.etsi.org/01903#SignedProperties" URI="#idSignedProperties">
      <Transforms>
        <Transform Algorithm="http://www.w3.org/TR/2001/REC-xml-c14n-20010315"/>
      </Transforms>
      <DigestMethod Algorithm="http://www.w3.org/2001/04/xmlenc#sha256"/>
      <DigestValue>PefS0Yo7Y+ict2yRhpjDVDvvRtCnZNmGh8vEteTgDK4=</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vI3cDiRcl+u6zep+aGOPsXXm2dYWxGWfbKiSB+ZWQ7+7Zq/OvshOFWANFPBuoQ48alOrlcRsWC2T
18j9rmwMqwKEFHjTb+oph/V31/87ShEMOqrCaITQKuzf6dc8YxuwTy+e6El6S/nVPuInhpuXbq89
hFqV/ro4guQfVBsp7c4LF/kELpjfpWNKENpTj96fowcg2BEoDB9xaCBOXSl0i//X5RxbVyqAJYev
HEFUJ9O1yzT6Ui6a6hHtqs1VoLy25kojNNpIN94al1bc+beSH/h3UpfTTAmH9VjdXRGGebkEaA37
p93jybUBqjooqNBtKtcmaTA21U1UFZKU2Me9og==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2022-09-02T21:56:12Z</mdssi:Value>
        </mdssi:SignatureTime>
      </SignatureProperty>
    </SignatureProperties>
  </Object>
  <Object Id="idOfficeObject">
    <SignatureProperties>
      <SignatureProperty Id="idOfficeV1Details" Target="#idPackageSignature">
        <SignatureInfoV1 xmlns="http://schemas.microsoft.com/office/2006/digsig">
          <SetupID>{53DDCDE2-150A-4D14-AE9C-3777B09DFBAD}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2022-09-02T21:56:12Z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QBHvd3EqrI6wzHTxOHqBvH0JDkhj9y5HVC7Oa/Y/Yg0=</DigestValue>
    </Reference>
    <Reference Type="http://www.w3.org/2000/09/xmldsig#Object" URI="#idOfficeObject">
      <DigestMethod Algorithm="http://www.w3.org/2001/04/xmlenc#sha256"/>
      <DigestValue>XfvTfrpMHwAbZY89pHuhVfCtUCzMJQAUq3j/GhRqGQU=</DigestValue>
    </Reference>
    <Reference Type="http://uri.etsi.org/01903#SignedProperties" URI="#idSignedProperties">
      <Transforms>
        <Transform Algorithm="http://www.w3.org/TR/2001/REC-xml-c14n-20010315"/>
      </Transforms>
      <DigestMethod Algorithm="http://www.w3.org/2001/04/xmlenc#sha256"/>
      <DigestValue>jECAiapoUFqUikP4zNCqUujVnUHV1Tz9iRms+OK5A0g=</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pHk97Rsgdw9CbIuq3OqvbILq0VCm1FgEH0WUbGAO4cGDJ0R2nbmB2qmq9W+1it5yKEQVprqGhfqY
YfiAmsY/K5Uf6GONFBJBNs37R356ocbo1XKVyEL6PZrI/eLE/+C9oQEtH/AKLC7nxknVOsBS6mGZ
AxwDlEiri4JMadHilZa1jxcAYUjehyDODJ6QVcR/U+ogdd5kg0Ipdnl0Y2YAuGAsMoxii3FxuZw/
7hNugc7TElHCnmzWgBd/WKmAwtmUZTevrEm62pvJ94s1hl69GN9jI2ORfOG6lwhZPL2q1NTs+zee
I9N7ucFnbs4cFVqAiV5AivtYJaPdgFPe9vGdHw==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2022-09-02T21:29:03Z</mdssi:Value>
        </mdssi:SignatureTime>
      </SignatureProperty>
    </SignatureProperties>
  </Object>
  <Object Id="idOfficeObject">
    <SignatureProperties>
      <SignatureProperty Id="idOfficeV1Details" Target="#idPackageSignature">
        <SignatureInfoV1 xmlns="http://schemas.microsoft.com/office/2006/digsig">
          <SetupID>{B49E3B45-8758-4B7D-BDB6-1575FD6AFFBF}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2022-09-02T21:29:03Z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Slt83z0K3+U8wrK+AhkJe9Zb3bVZT7yLHF5nEzvs/gA=</DigestValue>
    </Reference>
    <Reference Type="http://www.w3.org/2000/09/xmldsig#Object" URI="#idOfficeObject">
      <DigestMethod Algorithm="http://www.w3.org/2001/04/xmlenc#sha256"/>
      <DigestValue>YfU8eWhrWhT9QVz8RnK8hHGsGFZP8R3gM5e0gbbuwd4=</DigestValue>
    </Reference>
    <Reference Type="http://uri.etsi.org/01903#SignedProperties" URI="#idSignedProperties">
      <Transforms>
        <Transform Algorithm="http://www.w3.org/TR/2001/REC-xml-c14n-20010315"/>
      </Transforms>
      <DigestMethod Algorithm="http://www.w3.org/2001/04/xmlenc#sha256"/>
      <DigestValue>OejKHj+rxkfcNEopz8+J7T4qryQImGtrHg74igzhnx4=</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we0tEZF8z8MUjFrwXbY81wE+PbYb70XT2WKSTKFwC8diXpNMIwQNddC6GyuaVJmJ8wp6/MwIbb/E
JX3ONPMDbPZJYYUAGjFV95zgdGDukI3eMFh1Z0NlcDYQN8zNWeACOoCh1DoCXvMEETCXswqJiKD+
nH8jI7kRT90DGMISLlK0T0fHcHPEI7dknWDaAbHl8rcH1aQRYCA8InQFjnKX+6dt7MTFQLNRICm6
SZ/xVO3ajceo018Zwlf0P6Kv7iCYJouqCsXWx4J4VLpLcU5hKc9MLG616nCHtY9YWAkROOYGMmEG
Hg7CDsEQ88XY9PKe5j4vCLaLSp4HBkRnjWhhAQ==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2022-09-02T21:56:26Z</mdssi:Value>
        </mdssi:SignatureTime>
      </SignatureProperty>
    </SignatureProperties>
  </Object>
  <Object Id="idOfficeObject">
    <SignatureProperties>
      <SignatureProperty Id="idOfficeV1Details" Target="#idPackageSignature">
        <SignatureInfoV1 xmlns="http://schemas.microsoft.com/office/2006/digsig">
          <SetupID>{87B8942B-A836-4300-AFA1-78F99304FAC8}</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2022-09-02T21:56:26Z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sAjFvodweLZ74CBeqTN0eHD9HqpwjaRD+kpTIe4ebbs=</DigestValue>
    </Reference>
    <Reference Type="http://www.w3.org/2000/09/xmldsig#Object" URI="#idOfficeObject">
      <DigestMethod Algorithm="http://www.w3.org/2001/04/xmlenc#sha256"/>
      <DigestValue>+cbAiFR70zKVZWlqiKp0M0W9BkvoxJgKOvSNaHQX34s=</DigestValue>
    </Reference>
    <Reference Type="http://uri.etsi.org/01903#SignedProperties" URI="#idSignedProperties">
      <Transforms>
        <Transform Algorithm="http://www.w3.org/TR/2001/REC-xml-c14n-20010315"/>
      </Transforms>
      <DigestMethod Algorithm="http://www.w3.org/2001/04/xmlenc#sha256"/>
      <DigestValue>uC9e/jIH2P5mr2bo6heyNIJVT69xS5IDxdnWH8ZeTk0=</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w6gE4Cz6mfjsDVxo/OmB9RsnpWaCqhDwWi7x2/aDShQ=</DigestValue>
    </Reference>
  </SignedInfo>
  <SignatureValue>lPc8Q/g8fhiTJ+9jDrXP3m0heBqUPXChN51MRBinNyQogyTWDDRQeAy8IbKRRBzwsDNb8MuvxUi+
ZvRYobNlzTmdPJHmTiKOCVD878AjTcbKbOZ7Yddd9gIMRwyp2/EB0QEuNtLRJEkcNslY+4ZKi49n
MfVfaPz2xOi84PTeoQBul/l3KVpoC6XJlMXThtDB1y2JWE4B9Z7hHCUTTYH75d1KAWZnV9lPT06E
aASN7dQIKkD0czYNFfaQ194QqBU5NkhdFuexVwOwnx64Jm5SaUJDpdl5lj9pzxvRQmd0hiQ/fCsm
4v60u1KwXPJiFKK0j1+6HYkg8L+8O3rAO9AIRQ==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2022-09-02T21:56:34Z</mdssi:Value>
        </mdssi:SignatureTime>
      </SignatureProperty>
    </SignatureProperties>
  </Object>
  <Object Id="idOfficeObject">
    <SignatureProperties>
      <SignatureProperty Id="idOfficeV1Details" Target="#idPackageSignature">
        <SignatureInfoV1 xmlns="http://schemas.microsoft.com/office/2006/digsig">
          <SetupID>{3830BBB3-0097-49CB-90DD-CF22F5308BCB}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2022-09-02T21:56:34Z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WmAFTYaHXCZCTZFoJFAzYoV7lGsQiuv+VbVokxC5iq8=</DigestValue>
    </Reference>
    <Reference Type="http://www.w3.org/2000/09/xmldsig#Object" URI="#idOfficeObject">
      <DigestMethod Algorithm="http://www.w3.org/2001/04/xmlenc#sha256"/>
      <DigestValue>vlAQY8tSGihhrspntWLAKRwnGGRIWSGrMDkZhxEy4JU=</DigestValue>
    </Reference>
    <Reference Type="http://uri.etsi.org/01903#SignedProperties" URI="#idSignedProperties">
      <Transforms>
        <Transform Algorithm="http://www.w3.org/TR/2001/REC-xml-c14n-20010315"/>
      </Transforms>
      <DigestMethod Algorithm="http://www.w3.org/2001/04/xmlenc#sha256"/>
      <DigestValue>7QCbR9PwhsczwCsnXxrcknl1Z1ITJRyP17cYDPBXeBA=</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IzS8tSpnzZvyLwZP8GGZyCFyvbJndzdql6mUWmDrd6g0DQ3XQnz2DsuOg98+twSFlp0NgtKZ0uES
9qJJRr9edyfRsQjxQUUsJIvxgW7gkxT4X4OrVk22YOFyiLTd7yq6fKWUkmFsIxpNlKaU21ZT7BPX
/apVR5kGeJHQUPaNfH2c+G27s7I/Czm/gnO15FnVkwmzWFJ7pjK5yaDLGFm3yV/VDq6nR0y9rQCz
5j2V16ShYSF0pkgxN8PENwdyU+OSqX+aIgPRgfjV1lcRev3Pk6rvm7Gco9Z2lLTqJ6CLQnrCCck/
9Z/0qqnSRRa2Lx0bPZtr9jWxJOcuDMSqH1R6Vw==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2022-09-02T21:57:21Z</mdssi:Value>
        </mdssi:SignatureTime>
      </SignatureProperty>
    </SignatureProperties>
  </Object>
  <Object Id="idOfficeObject">
    <SignatureProperties>
      <SignatureProperty Id="idOfficeV1Details" Target="#idPackageSignature">
        <SignatureInfoV1 xmlns="http://schemas.microsoft.com/office/2006/digsig">
          <SetupID>{F33A9E72-8833-43F6-843B-D6F71230F662}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2022-09-02T21:57:21Z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c2wROu2X7seT/VKDSbtiZOM7Z/fRCEflPxfHZVVnZOc=</DigestValue>
    </Reference>
    <Reference Type="http://www.w3.org/2000/09/xmldsig#Object" URI="#idOfficeObject">
      <DigestMethod Algorithm="http://www.w3.org/2001/04/xmlenc#sha256"/>
      <DigestValue>z3iCgnJtzdLOiirT3bokW0bIXQwypuumH8rJRtcsg/4=</DigestValue>
    </Reference>
    <Reference Type="http://uri.etsi.org/01903#SignedProperties" URI="#idSignedProperties">
      <Transforms>
        <Transform Algorithm="http://www.w3.org/TR/2001/REC-xml-c14n-20010315"/>
      </Transforms>
      <DigestMethod Algorithm="http://www.w3.org/2001/04/xmlenc#sha256"/>
      <DigestValue>BzOSjsAxqXPOmMfvl1W1uIrpDqtzcNjLD5YAF69MvR4=</DigestValue>
    </Reference>
    <Reference Type="http://www.w3.org/2000/09/xmldsig#Object" URI="#idValidSigLnImg">
      <DigestMethod Algorithm="http://www.w3.org/2001/04/xmlenc#sha256"/>
      <DigestValue>1i2lUbt8nGtF5lb9uPW2V5wE3ODrFdIk8cM/PM+g3zA=</DigestValue>
    </Reference>
    <Reference Type="http://www.w3.org/2000/09/xmldsig#Object" URI="#idInvalidSigLnImg">
      <DigestMethod Algorithm="http://www.w3.org/2001/04/xmlenc#sha256"/>
      <DigestValue>w6gE4Cz6mfjsDVxo/OmB9RsnpWaCqhDwWi7x2/aDShQ=</DigestValue>
    </Reference>
  </SignedInfo>
  <SignatureValue>mLjBjN1IfHB4KIMXANhpegUg/RYJdfg50R+kEaLLRBe2kIUEksYfMDy8gRdX8qT4AoKmUoXdA5dc
rTRXtGHEedgtV4UfQBFLNhW+95oe6RpKDvsZd2VU2jvMryMmCDWzCeWzkbz9XZ1N56BgJPVil9di
u+R7Xj0u//mCVJVG7EemBb3zE1WSUln36CjsEly9zpE1xOjLfvNC9T4sQFw5LHsen/0C8CY/pi83
YakPHHFPNULIJoQoTpknnUJ/rnsxuxY15mek/CyFEnGHT1q7MIC95uLM+gaqdfyh1tD5MEcvanm6
NndiquYyI4W7wg1Ev2eHM3Gw+LUGVrsSfT9A3g==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2022-09-02T21:57:28Z</mdssi:Value>
        </mdssi:SignatureTime>
      </SignatureProperty>
    </SignatureProperties>
  </Object>
  <Object Id="idOfficeObject">
    <SignatureProperties>
      <SignatureProperty Id="idOfficeV1Details" Target="#idPackageSignature">
        <SignatureInfoV1 xmlns="http://schemas.microsoft.com/office/2006/digsig">
          <SetupID>{14C24423-45CA-45FA-8D88-388B17D7D0AC}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2022-09-02T21:57:28Z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XI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q46/P+zMr8hdiTG458aGLO367PbQgn3/n82eRfzX4/A=</DigestValue>
    </Reference>
    <Reference Type="http://www.w3.org/2000/09/xmldsig#Object" URI="#idOfficeObject">
      <DigestMethod Algorithm="http://www.w3.org/2001/04/xmlenc#sha256"/>
      <DigestValue>HZnaNocTU0fvlxh57pcRoIffm6plRZhaBiD4rmVAqFI=</DigestValue>
    </Reference>
    <Reference Type="http://uri.etsi.org/01903#SignedProperties" URI="#idSignedProperties">
      <Transforms>
        <Transform Algorithm="http://www.w3.org/TR/2001/REC-xml-c14n-20010315"/>
      </Transforms>
      <DigestMethod Algorithm="http://www.w3.org/2001/04/xmlenc#sha256"/>
      <DigestValue>A8XyBxu1NNgSTNX1LwgsVS7FojbMTXFEYfWoLgph2OM=</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LLtszHrMo45sn25TKxvgwwmjrUzxvFvNhKJasUDe/EhF7ygZNTaXRD7kAIJ11jkhd8Jo71W07vti
BasbGmDUl8ZmGdUbkfCvEJx2tUaZxECngFevo0bWlDyY/mra8qFULATrVrUuqEemQ3GafBGlhZEd
F5cbTwYRja5GWZxiaFD/l9oXpjk8wszkGu8UwrFDAau5AYKZ9ovZK44d0UXEnUUCr6O+PFIuHhtS
CNEobHHoqpI3Aee+u41qIs+AVzqZuhRrL+UalGu5rQmxvLaq7+GxvOjr1OxOCnWfeQzC+EKaEk4Z
Sm8iTvzzvNkcf1OfjS6zLIMsKzm2uGqm8p+TFA==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2022-09-02T21:57:36Z</mdssi:Value>
        </mdssi:SignatureTime>
      </SignatureProperty>
    </SignatureProperties>
  </Object>
  <Object Id="idOfficeObject">
    <SignatureProperties>
      <SignatureProperty Id="idOfficeV1Details" Target="#idPackageSignature">
        <SignatureInfoV1 xmlns="http://schemas.microsoft.com/office/2006/digsig">
          <SetupID>{99257C50-2D5E-42A4-8483-3E5FB47F08B7}</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2022-09-02T21:57:36Z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0Zq+sda7hFsDCaUn9cX137X949fSOlRTSecKQi/O1GM=</DigestValue>
    </Reference>
    <Reference Type="http://www.w3.org/2000/09/xmldsig#Object" URI="#idOfficeObject">
      <DigestMethod Algorithm="http://www.w3.org/2001/04/xmlenc#sha256"/>
      <DigestValue>cwIEYM82hjWm/Qnbd08oID2zxiZr0yY5kx0aAnySdg8=</DigestValue>
    </Reference>
    <Reference Type="http://uri.etsi.org/01903#SignedProperties" URI="#idSignedProperties">
      <Transforms>
        <Transform Algorithm="http://www.w3.org/TR/2001/REC-xml-c14n-20010315"/>
      </Transforms>
      <DigestMethod Algorithm="http://www.w3.org/2001/04/xmlenc#sha256"/>
      <DigestValue>RctHSugwQ3G7E3YZQEflxmEj03IBBbXsN1MnO6ZOBPE=</DigestValue>
    </Reference>
    <Reference Type="http://www.w3.org/2000/09/xmldsig#Object" URI="#idValidSigLnImg">
      <DigestMethod Algorithm="http://www.w3.org/2001/04/xmlenc#sha256"/>
      <DigestValue>CZHEzOpXA5YbPXcYzAB86FTsobTX+0F1IIoGZXJiZks=</DigestValue>
    </Reference>
    <Reference Type="http://www.w3.org/2000/09/xmldsig#Object" URI="#idInvalidSigLnImg">
      <DigestMethod Algorithm="http://www.w3.org/2001/04/xmlenc#sha256"/>
      <DigestValue>EVYjQ3b5EmgAcoVKVOeH7n+PjxM0j7NWvyDF4Ma8vFI=</DigestValue>
    </Reference>
  </SignedInfo>
  <SignatureValue>O6RM81SPE4576DNSr9CwNwmHNMJTKa1EGYkdSiDBkXZixTlR0NLC/PbEEXoLDubmkuaBZ19j5Ma0
oPvZ/YrCPRT8btmrWkD/qTJH81D8S164lzEQM2vuwmJ2WWsua1hMsxNmqwsKL9BNrefWfitUbrF4
d53w5VRPkjyz6KL2Wg/uNMrVCvsKIl0xthvi+98hI/4GZfg4pYPGxEg2LH+glNwnXOhV0t5VX80G
ebbgTDoHBmpgcHZxvSvb2LGx9u7oj2tbAf5/hNBWGtLbuWFt1ydoHWymY/BZNu7MiO4wsej01Fg3
NYQ5IQR0d/A8XW4I0J+d9GOzcprRgeVIk3Hs4g==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2022-09-02T21:57:44Z</mdssi:Value>
        </mdssi:SignatureTime>
      </SignatureProperty>
    </SignatureProperties>
  </Object>
  <Object Id="idOfficeObject">
    <SignatureProperties>
      <SignatureProperty Id="idOfficeV1Details" Target="#idPackageSignature">
        <SignatureInfoV1 xmlns="http://schemas.microsoft.com/office/2006/digsig">
          <SetupID>{E371CA9A-1254-4677-BFD7-303AC19FB3A3}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2022-09-02T21:57:44Z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M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ITU9lGc71UAmMIAPNK8jwvnMI+TNXityarzoNaEwD20=</DigestValue>
    </Reference>
    <Reference Type="http://www.w3.org/2000/09/xmldsig#Object" URI="#idOfficeObject">
      <DigestMethod Algorithm="http://www.w3.org/2001/04/xmlenc#sha256"/>
      <DigestValue>N33hpjIbdzjqwZ5oGIM2HTpHCbkXBtjTj6NnMikQDKY=</DigestValue>
    </Reference>
    <Reference Type="http://uri.etsi.org/01903#SignedProperties" URI="#idSignedProperties">
      <Transforms>
        <Transform Algorithm="http://www.w3.org/TR/2001/REC-xml-c14n-20010315"/>
      </Transforms>
      <DigestMethod Algorithm="http://www.w3.org/2001/04/xmlenc#sha256"/>
      <DigestValue>F7zQHyVSz22TJKoUEVgJXT189bcF7MsYj4VhA3PaIvE=</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Xc8HSXr38v62BnbXd3xdQdAkBrQuRUE3R+GdJ4ikKA/kY0s2fXJhjVeyEkBZH2A18a5verON49Zp
A4r9zwGQri1AJqnGglxLxZpK0zvzwf+DzqYUBEL4N0AKQqBkQrajOnQMbceL7pnF7Jed/LizagwE
f62/xTwGWtgUWO9xzklM7WWSDT9n333M6NJirEAZI0fNdiAnM9iNfI+3IRAniDDLc2RYqcXgGVFW
FKyEgid7lBj+dJNGW4mTHGxV9DSjA2GkEiWVJTQkMB2baFG476UA1o64show8kVj3yTH1XLJCFnv
a2aMJGqleukaC0OcRhDXsbvU+8GgakC25nptDA==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2022-09-02T21:57:52Z</mdssi:Value>
        </mdssi:SignatureTime>
      </SignatureProperty>
    </SignatureProperties>
  </Object>
  <Object Id="idOfficeObject">
    <SignatureProperties>
      <SignatureProperty Id="idOfficeV1Details" Target="#idPackageSignature">
        <SignatureInfoV1 xmlns="http://schemas.microsoft.com/office/2006/digsig">
          <SetupID>{48E04085-1235-45B2-BF1E-B7EFABB8F9A4}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2022-09-02T21:57:52Z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5mrzUZdT5v5WHCfvgEDnAYeOqgzW4UWYuVmdl5LNaSI=</DigestValue>
    </Reference>
    <Reference Type="http://www.w3.org/2000/09/xmldsig#Object" URI="#idOfficeObject">
      <DigestMethod Algorithm="http://www.w3.org/2001/04/xmlenc#sha256"/>
      <DigestValue>Bb/+TahK3dDhTJ1cxIcGEeLHUSR38xNj0B7FS41NOxU=</DigestValue>
    </Reference>
    <Reference Type="http://uri.etsi.org/01903#SignedProperties" URI="#idSignedProperties">
      <Transforms>
        <Transform Algorithm="http://www.w3.org/TR/2001/REC-xml-c14n-20010315"/>
      </Transforms>
      <DigestMethod Algorithm="http://www.w3.org/2001/04/xmlenc#sha256"/>
      <DigestValue>WhjVwUK+8GU8NjKCMFKKzQe2xB/x34CamowO6gFM/Wg=</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TIzZaCjzEKmKBH90cUw582DIf46ajGRzGlXQPJri2Pprk1z/bcw3tNVUYsEuRruD3rmI1EYqK46S
LZTIUKcXe9Gl8mhsTiKspqdHuMZk134UJLO0s1caQsk7HsDMycz3fDU0HgO8K0XZHsLdCCHVaAP+
OOb9Me7KJWvsUctHGnpFZFBQYGltus9TXGIreds72JslDCP1HhRRqpMHi6IaQdBd7igOHgCSPKdD
TyhAfWrEb3Hz1PRuxqLc8VxK78rzN8DAE8DWvNouMpsyQrwktMcNdTZ9lU4SI9lEQF7Vyli45+QH
HpvL3sYSbGxOfNAGG8xXb6bCBlR0eVwr3MGWMQ==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2022-09-02T21:58:00Z</mdssi:Value>
        </mdssi:SignatureTime>
      </SignatureProperty>
    </SignatureProperties>
  </Object>
  <Object Id="idOfficeObject">
    <SignatureProperties>
      <SignatureProperty Id="idOfficeV1Details" Target="#idPackageSignature">
        <SignatureInfoV1 xmlns="http://schemas.microsoft.com/office/2006/digsig">
          <SetupID>{B01B9C16-8407-441D-8629-199E97FE7584}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2022-09-02T21:58:00Z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fBey1G0ZiC4O8sc3kwKZ8s/q80sdJCQqgPp7CVd80ZE=</DigestValue>
    </Reference>
    <Reference Type="http://www.w3.org/2000/09/xmldsig#Object" URI="#idOfficeObject">
      <DigestMethod Algorithm="http://www.w3.org/2001/04/xmlenc#sha256"/>
      <DigestValue>oRurmDWfbKGd9kOZMFgbkVJFmQCRxS8YWLfG7v0y11g=</DigestValue>
    </Reference>
    <Reference Type="http://uri.etsi.org/01903#SignedProperties" URI="#idSignedProperties">
      <Transforms>
        <Transform Algorithm="http://www.w3.org/TR/2001/REC-xml-c14n-20010315"/>
      </Transforms>
      <DigestMethod Algorithm="http://www.w3.org/2001/04/xmlenc#sha256"/>
      <DigestValue>Z5wiyRpSYEAh81p3PCqU9wCsI0WaecA/yPuMuDcFT98=</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S/YFX3KoBzh7WlljNs9RhJ/VBqPI7H3iEbnHrRU/40uHB1bMtFEqEHXB80owNcDtVMfAfad1vBi7
HNf1ot3kCG1Tsk5gn6PINej/uxa4yfDQzhGOt3vovstOUJBL3WLqxDscnNA8I/N3vggQuE0H/VmI
n+ZykhQHZ/j+km6+kdwEDzcm7qgIpt6PpITalWGYQOzSM570k2Mxp2WJAJ1A4C4DUxYGfLCgRFiA
fagADSwFcCQN1Zr+FUHosy/7vWBjGjD7G9fV9suLOkY2AmdpgnX7Gy0GNenOZKOvzfrNBBcji1Kp
g4XrIxqupXDwtUD1VT3TBKIfhHU0oVDbggN8iA==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2022-09-02T21:58:07Z</mdssi:Value>
        </mdssi:SignatureTime>
      </SignatureProperty>
    </SignatureProperties>
  </Object>
  <Object Id="idOfficeObject">
    <SignatureProperties>
      <SignatureProperty Id="idOfficeV1Details" Target="#idPackageSignature">
        <SignatureInfoV1 xmlns="http://schemas.microsoft.com/office/2006/digsig">
          <SetupID>{B4E3548B-7EFA-42B0-9415-3264B5914CD2}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2022-09-02T21:58:07Z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Td+rwn2Q/QQ+Vu1phQwhsSHpHOiLGvFqUeuzI8xGsbI=</DigestValue>
    </Reference>
    <Reference Type="http://www.w3.org/2000/09/xmldsig#Object" URI="#idOfficeObject">
      <DigestMethod Algorithm="http://www.w3.org/2001/04/xmlenc#sha256"/>
      <DigestValue>kNeYyI14CbqzNOydI37ar2GeUD55P5eeEYodvxjx1Nc=</DigestValue>
    </Reference>
    <Reference Type="http://uri.etsi.org/01903#SignedProperties" URI="#idSignedProperties">
      <Transforms>
        <Transform Algorithm="http://www.w3.org/TR/2001/REC-xml-c14n-20010315"/>
      </Transforms>
      <DigestMethod Algorithm="http://www.w3.org/2001/04/xmlenc#sha256"/>
      <DigestValue>8QR+x/UsFFH9fo2nd58Gffi018FJ+nbCC3XSDU2XsRo=</DigestValue>
    </Reference>
    <Reference Type="http://www.w3.org/2000/09/xmldsig#Object" URI="#idValidSigLnImg">
      <DigestMethod Algorithm="http://www.w3.org/2001/04/xmlenc#sha256"/>
      <DigestValue>CZHEzOpXA5YbPXcYzAB86FTsobTX+0F1IIoGZXJiZks=</DigestValue>
    </Reference>
    <Reference Type="http://www.w3.org/2000/09/xmldsig#Object" URI="#idInvalidSigLnImg">
      <DigestMethod Algorithm="http://www.w3.org/2001/04/xmlenc#sha256"/>
      <DigestValue>w6gE4Cz6mfjsDVxo/OmB9RsnpWaCqhDwWi7x2/aDShQ=</DigestValue>
    </Reference>
  </SignedInfo>
  <SignatureValue>HmFPIXwSGfmiepmUnE7in/YXBCynJgDZilgF8qNWE8HlE5477LEC1Edh5e2cmozCIAtdi/MRADJ2
oAJJEBqEuXtBsYnzopnszlpag3wXLVYjqpufRvZVnwG+jiAo11xhmx9+D3uC1Ow2vHrqA/X6XVrH
9Rz1DgLvH86iL2E/LCl5wo6Ws391vFUHOdiOK40xrq+kLK+j/WhXpt1ZSLKmsUiH1jUnnae8o+U9
xZupFBG7AeSHgWRmLpDhpNJunyVwzVPenDdJhwGC6w8k3V7WRt8vtWTS2oUvB8qMPOm940SOtEHy
7bzemU0VlEp2Ibmv8AQbnPTNsJLTxxW+434gcg==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2022-09-02T21:58:13Z</mdssi:Value>
        </mdssi:SignatureTime>
      </SignatureProperty>
    </SignatureProperties>
  </Object>
  <Object Id="idOfficeObject">
    <SignatureProperties>
      <SignatureProperty Id="idOfficeV1Details" Target="#idPackageSignature">
        <SignatureInfoV1 xmlns="http://schemas.microsoft.com/office/2006/digsig">
          <SetupID>{BE90CD01-5C2A-4735-A766-23FFE504F0BD}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2022-09-02T21:58:13Z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M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mAGMl4hqu2QsK3cJ2yR/Jcj/8jiiSfMTo1Lm1E3N+oc=</DigestValue>
    </Reference>
    <Reference Type="http://www.w3.org/2000/09/xmldsig#Object" URI="#idOfficeObject">
      <DigestMethod Algorithm="http://www.w3.org/2001/04/xmlenc#sha256"/>
      <DigestValue>FjyQvw4a0fsIy1IkjVbvDsiyqOFQ51PxZ7W0p+1xADk=</DigestValue>
    </Reference>
    <Reference Type="http://uri.etsi.org/01903#SignedProperties" URI="#idSignedProperties">
      <Transforms>
        <Transform Algorithm="http://www.w3.org/TR/2001/REC-xml-c14n-20010315"/>
      </Transforms>
      <DigestMethod Algorithm="http://www.w3.org/2001/04/xmlenc#sha256"/>
      <DigestValue>98WIHcbZfcYwPpRNIc9IH9+FgfOHNCJ9YGQShJyg83A=</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qPJk3lzV2S2CXZZHeOgNjFv3MZiCVfkovQKbrg8OTzmcBzyQaEJ9SlEPEvaD2rXjoxhz5HtHjLCu
8srp5J2ZMWPZRKCC8HXwmUANeiYmcNbLcU+nzSCuLsWPWdMfPwZ//1iYACxifrpe//mLdOOUgYFa
2hW9DOJ4coenJVLnud3/dN9pYz4BCM8z3RngobN262Mcbx/xxKpHQUtDlc47aDEUlJ3fgfdwvpYw
nlKi2A/fGIL20lN6Te/6Y5zxCaK0t89kUvGcP0Rvs+cEL2IwwJyatUgjO1z+fJpciM+S8oQfanha
TNwG/K2rzccZMfSzXB2MpYKI4B3Gb4VzgZmBSg==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2022-09-02T21:29:11Z</mdssi:Value>
        </mdssi:SignatureTime>
      </SignatureProperty>
    </SignatureProperties>
  </Object>
  <Object Id="idOfficeObject">
    <SignatureProperties>
      <SignatureProperty Id="idOfficeV1Details" Target="#idPackageSignature">
        <SignatureInfoV1 xmlns="http://schemas.microsoft.com/office/2006/digsig">
          <SetupID>{715C0194-1349-48B9-A1E5-94557C85447C}</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2022-09-02T21:29:11Z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+DrGTafxqb4a3LBsCnXf3yJWODhtR/cnCxzlFytjHRQ=</DigestValue>
    </Reference>
    <Reference Type="http://www.w3.org/2000/09/xmldsig#Object" URI="#idOfficeObject">
      <DigestMethod Algorithm="http://www.w3.org/2001/04/xmlenc#sha256"/>
      <DigestValue>hdBe+FtuXemRpQsXnfbykoWOVC2V3gaROnRz7F2KTzo=</DigestValue>
    </Reference>
    <Reference Type="http://uri.etsi.org/01903#SignedProperties" URI="#idSignedProperties">
      <Transforms>
        <Transform Algorithm="http://www.w3.org/TR/2001/REC-xml-c14n-20010315"/>
      </Transforms>
      <DigestMethod Algorithm="http://www.w3.org/2001/04/xmlenc#sha256"/>
      <DigestValue>RDFOU6cA1fBY90+m/+3hQL4V0bSxWt+zbZqhjHkT3kw=</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RZ1ugQXNuPfq1iGddZn8wjR32A+GggQHKn5iMgOSNBdDGC7iHo1HkJE3QR6O/6tG313TJcAjTRCq
htdvdVgynCdWX3+J+L2nOL6zhsmq/J1GAOxRggSI9AlqL7vBGsM+vqmLqE6YksYlH7iUuDU/W1+C
gaSDG4vT+vsxOebD33LZ4iziiFghqPtOQj7mzoog34fRQxOspIf+IXbXmBDIkmda56qerzirjuBD
cMriEoFVgRqqTEgXFHLiQSZtI1N8D09dLTHUZT54WkR6wUYLxQQmyaZ85wPtTN6jL02NqkigmPXG
qAJszDNuz52+qkw4I90tnvXnOOm50FdhJrddrA==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2022-09-02T21:58:22Z</mdssi:Value>
        </mdssi:SignatureTime>
      </SignatureProperty>
    </SignatureProperties>
  </Object>
  <Object Id="idOfficeObject">
    <SignatureProperties>
      <SignatureProperty Id="idOfficeV1Details" Target="#idPackageSignature">
        <SignatureInfoV1 xmlns="http://schemas.microsoft.com/office/2006/digsig">
          <SetupID>{B6DD3009-E446-4F7F-A638-20BC020E3C31}</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NBS7sYJuIn4aL5Ufp8c9gH6iqusD/7RyyAKUejmiHys=</DigestValue>
    </Reference>
    <Reference Type="http://www.w3.org/2000/09/xmldsig#Object" URI="#idOfficeObject">
      <DigestMethod Algorithm="http://www.w3.org/2001/04/xmlenc#sha256"/>
      <DigestValue>JZmiH+RJWPTnmgxj1ssb6rh+4Lf4pJF2WunfscpvMWo=</DigestValue>
    </Reference>
    <Reference Type="http://uri.etsi.org/01903#SignedProperties" URI="#idSignedProperties">
      <Transforms>
        <Transform Algorithm="http://www.w3.org/TR/2001/REC-xml-c14n-20010315"/>
      </Transforms>
      <DigestMethod Algorithm="http://www.w3.org/2001/04/xmlenc#sha256"/>
      <DigestValue>7fGAzLbfKCrLLpfaqyI6ORWuMhZ5VDUDj4fy4IxmlG4=</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m3xsmaqj+PaPQo+5kBhQDzmdGd7sa549b+5SSnUriv0=</DigestValue>
    </Reference>
  </SignedInfo>
  <SignatureValue>cWollkyXGJu7HpfQg8vqz335dWRU+5f8WqbTJyFfkDwM/e2CS35F47eJQSKKEadHTR7PerbZyexn
H0gysts0rCbL5wGnw6aujTDptXE1amKN2fYVZeqK/6E5CmId950qt28dNUmqPnnbR7VHeLx+OgL3
xSFtks49I+WQf58kCIIw9tVC7za8VCqVdqp+IDkXB7BPo82DgHTYqDShZgviPKFvPbdRMmdA9N2J
FK15YN+bbgoJN35kjVQhjAWpJdLdN8O+QKoRmKL4J8UKZ0VOhMSEU12Vek9WRPrgOxNg6GbQ3dSf
RdPsYZjNYNudgPuzfLJ5ZESrEiaTniRGw6/yPg==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2022-09-02T21:58:30Z</mdssi:Value>
        </mdssi:SignatureTime>
      </SignatureProperty>
    </SignatureProperties>
  </Object>
  <Object Id="idOfficeObject">
    <SignatureProperties>
      <SignatureProperty Id="idOfficeV1Details" Target="#idPackageSignature">
        <SignatureInfoV1 xmlns="http://schemas.microsoft.com/office/2006/digsig">
          <SetupID>{D4301BA8-2E3C-40BD-941A-1E1DCC2179F0}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2022-09-02T21:58:30Z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C63/7A2zeSlDntFMKcPZeGt1MNrGhGzaSSBpsVNr+Y4=</DigestValue>
    </Reference>
    <Reference Type="http://www.w3.org/2000/09/xmldsig#Object" URI="#idOfficeObject">
      <DigestMethod Algorithm="http://www.w3.org/2001/04/xmlenc#sha256"/>
      <DigestValue>lS2cl8JHbSkpQfOWhCuMYVRdpwrlxMRf8HJPA4YI8vE=</DigestValue>
    </Reference>
    <Reference Type="http://uri.etsi.org/01903#SignedProperties" URI="#idSignedProperties">
      <Transforms>
        <Transform Algorithm="http://www.w3.org/TR/2001/REC-xml-c14n-20010315"/>
      </Transforms>
      <DigestMethod Algorithm="http://www.w3.org/2001/04/xmlenc#sha256"/>
      <DigestValue>7YMgiAnX4fmVWLF/H2z9lip1dFCQg8RlGvf0yZ1uKFs=</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Hc/NKexIVibNONXY0UfWqXHaUID4Q7CqfpyTvh+RdOIPyp30Fv4csqJieBtJwWltCNLnMMyQuLoZ
IYVU/EWoNOe06a+84yoX4AuavuDTjlSVUZifgg8HxWgfAzt2rqGwAP1TVJIMlTYdUTC7ro6B+3Cx
wQeVCCOvVmPtZb81TouDDGDjm2z/ZVxaccOROhF721niqfOH39pUq0hV9RliHCItz9XxoNjBzzNf
MWCapXYuWJUGGNjNnC7S6wgbwolIKQmjtVO/e91di5Xi9ClhDRUQPDSCth8HsMjThjaQoa4CGVuH
Nl4eT+zpf8zTPqVClqzz6j8bb+yPWh6liBNGRQ==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2022-09-02T21:58:37Z</mdssi:Value>
        </mdssi:SignatureTime>
      </SignatureProperty>
    </SignatureProperties>
  </Object>
  <Object Id="idOfficeObject">
    <SignatureProperties>
      <SignatureProperty Id="idOfficeV1Details" Target="#idPackageSignature">
        <SignatureInfoV1 xmlns="http://schemas.microsoft.com/office/2006/digsig">
          <SetupID>{33EFE9A8-009D-4FA1-81B2-240E9335C2DF}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2022-09-02T21:58:37Z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STrjNOTuY5CfPQLdXnW847AKohTNe87xrGQXMLUJ52M=</DigestValue>
    </Reference>
    <Reference Type="http://www.w3.org/2000/09/xmldsig#Object" URI="#idOfficeObject">
      <DigestMethod Algorithm="http://www.w3.org/2001/04/xmlenc#sha256"/>
      <DigestValue>uLom0m8NQlOl82kqr+NW/CStPedMuBFrMoPuqQGomU8=</DigestValue>
    </Reference>
    <Reference Type="http://uri.etsi.org/01903#SignedProperties" URI="#idSignedProperties">
      <Transforms>
        <Transform Algorithm="http://www.w3.org/TR/2001/REC-xml-c14n-20010315"/>
      </Transforms>
      <DigestMethod Algorithm="http://www.w3.org/2001/04/xmlenc#sha256"/>
      <DigestValue>h7q0FwaTeOaI1c3t+JYFqjW0A9Rzkd62Syz3BNlbjkk=</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DEEt0Jj7Nmu8qIxE2O0widUZYmox6yeHa3yv2prfwVkwDrGcCh75YFrejXZJbo28Pr5nTtrE37nY
vJg4czmx8N/1tVvSvWEy/2jIA1q/eZeEQydqx3yUFhaqdEn5N4rEVEC+fJDB/xlhZUeEyfax39F3
4sPr2zEtLhhhte7hnP/su7JfRUUsqP14hSij18C2LYuYbwVWuSU0a4odAcutJkDiQIHaCU2anvE6
KodUMnXebRTMcQMbjnYMMZcOFlsVp4wKJZjcMwSLLZm1ERY6oQ6w6IoM2YAWTCRkRQ+DXbyDS7UA
AbtyQfjLP36ZXNPIl3TJTQP1aNsJ15z6Ek/02A==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2022-09-02T21:58:46Z</mdssi:Value>
        </mdssi:SignatureTime>
      </SignatureProperty>
    </SignatureProperties>
  </Object>
  <Object Id="idOfficeObject">
    <SignatureProperties>
      <SignatureProperty Id="idOfficeV1Details" Target="#idPackageSignature">
        <SignatureInfoV1 xmlns="http://schemas.microsoft.com/office/2006/digsig">
          <SetupID>{EB06CEA0-7B12-4B70-B36C-38B6B94C0AA3}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2022-09-02T21:58:46Z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es3u8MUxyhY9xbLDA9V4os5x7q8SNMltGqUwrMXKS6w=</DigestValue>
    </Reference>
    <Reference Type="http://www.w3.org/2000/09/xmldsig#Object" URI="#idOfficeObject">
      <DigestMethod Algorithm="http://www.w3.org/2001/04/xmlenc#sha256"/>
      <DigestValue>f/wH8naMmO5j/AM7ZoWTEvlKZiQuQYdRS3vnEytGyI0=</DigestValue>
    </Reference>
    <Reference Type="http://uri.etsi.org/01903#SignedProperties" URI="#idSignedProperties">
      <Transforms>
        <Transform Algorithm="http://www.w3.org/TR/2001/REC-xml-c14n-20010315"/>
      </Transforms>
      <DigestMethod Algorithm="http://www.w3.org/2001/04/xmlenc#sha256"/>
      <DigestValue>3Hpgp4fOY93cB5knr7VA2XcddtHqaJ1iLep+CmmAKVI=</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lwcc8ke3qI0QO/HdZ0FxzSW5WfLwh+yUIbVzzI80lUfLVnBvgaGEbX95z92+93Nb8mCQ12wg6e8x
3QKsZE3sPQ3CTOqQgnXjAjXzCbLqXYu2OHdu++Lmx38sMdWF1ws4dEVWDKa89wGFyxOyyoMthS6H
dVyCvAVh/H5iHvXZuuHtxqGhtXJ+/8ds/90RFNwflB3vgdJqYsXhYf0CXh6uHdK6bWUZuQL9sEA7
3yhmBC60zMA2QUScd8fU2UtPh4x0bnC49xqFmixOR2hL0PT0EHszTvVVskGtw9VYynekYHsz6Z13
36MhVoHtFb0Gg4tcWEGjb7jPH/1xGfVP2t4Gfw==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2022-09-02T21:58:55Z</mdssi:Value>
        </mdssi:SignatureTime>
      </SignatureProperty>
    </SignatureProperties>
  </Object>
  <Object Id="idOfficeObject">
    <SignatureProperties>
      <SignatureProperty Id="idOfficeV1Details" Target="#idPackageSignature">
        <SignatureInfoV1 xmlns="http://schemas.microsoft.com/office/2006/digsig">
          <SetupID>{9F928D88-7F9E-403B-A306-0C3744F7C0BE}</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2022-09-02T21:58:55Z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ucYOFsBLLwoLvJw9mr86MbmtQV0R6+ri1hi8avOkDkE=</DigestValue>
    </Reference>
    <Reference Type="http://www.w3.org/2000/09/xmldsig#Object" URI="#idOfficeObject">
      <DigestMethod Algorithm="http://www.w3.org/2001/04/xmlenc#sha256"/>
      <DigestValue>lR/LfXriaGwmpZ1vHQ3xw0oAmAQOfx65DlE+YwixBjk=</DigestValue>
    </Reference>
    <Reference Type="http://uri.etsi.org/01903#SignedProperties" URI="#idSignedProperties">
      <Transforms>
        <Transform Algorithm="http://www.w3.org/TR/2001/REC-xml-c14n-20010315"/>
      </Transforms>
      <DigestMethod Algorithm="http://www.w3.org/2001/04/xmlenc#sha256"/>
      <DigestValue>8NLadjqclsDkcHMaL6ikuDAA2golU6hoeHpagWL7BHo=</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m3xsmaqj+PaPQo+5kBhQDzmdGd7sa549b+5SSnUriv0=</DigestValue>
    </Reference>
  </SignedInfo>
  <SignatureValue>L/6F4fPTepQ7ounNeP1BaBFnlgKLWnkvU7osH+8clWzEr8MqIXzhfIrpCU3AEBJtF9mQ8y61Fv2v
BnCOZG5epq4vK5jDmwT+DW28ja3Dd3XwC1+VX7P7KPv4Udirwt0pEWWu2nRL7MSoGwcPCGwkQ7Iq
9VKjMUCYQvbTSSEiv6QIK5Ussv/U8v6pfq83YPyv2hEI5CaIj16vkdLehpt9b1uEpLT1/srqAGGh
nDi1mKEo5Rh84dY8rAw+Fei3UmdZpcXGKLUVuAlHozSFJBj8y9D3tOmnX8LClRwRtZe+quz7H7+b
Ff3JJgY+hB+rOCR2S+QLeI3/xXzmAyQyqTlvYQ==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2022-09-02T21:59:02Z</mdssi:Value>
        </mdssi:SignatureTime>
      </SignatureProperty>
    </SignatureProperties>
  </Object>
  <Object Id="idOfficeObject">
    <SignatureProperties>
      <SignatureProperty Id="idOfficeV1Details" Target="#idPackageSignature">
        <SignatureInfoV1 xmlns="http://schemas.microsoft.com/office/2006/digsig">
          <SetupID>{55909F4B-11AF-4FA5-876E-E893513D5983}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2022-09-02T21:59:02Z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cOk6H/knjGENBGfy5ea9Qg3IooPusPZBr9E13kd0LuQ=</DigestValue>
    </Reference>
    <Reference Type="http://www.w3.org/2000/09/xmldsig#Object" URI="#idOfficeObject">
      <DigestMethod Algorithm="http://www.w3.org/2001/04/xmlenc#sha256"/>
      <DigestValue>QJtbRpZegRo2bX3qkcZaY+6jD8sjz2zmdP0LjbRF2HU=</DigestValue>
    </Reference>
    <Reference Type="http://uri.etsi.org/01903#SignedProperties" URI="#idSignedProperties">
      <Transforms>
        <Transform Algorithm="http://www.w3.org/TR/2001/REC-xml-c14n-20010315"/>
      </Transforms>
      <DigestMethod Algorithm="http://www.w3.org/2001/04/xmlenc#sha256"/>
      <DigestValue>Y0Xb4fdYWmDj/tkIp/GUlKuZ+DpwcUTJObYMbyxN8w8=</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Jsj9v3mHRDkw/pdL8tv4fxNguWKaaoqa7euBgAs9gafVDoy6ONu1vnP/OAtP2aFWTqMrtG7kO++u
hz8TZb3lZTbJyLwm6/HoxPe/7YivvORmV/IdbJF/nOxI0gEY0j3fCi3w1SCOD4qEoy/yFq9+7/nV
0SbNY5yANSQ9scxtqKmdY7W4lHKlaUF1BJlVz8nf2ZJ5FuuMmkrPTSZeOiL2GxkTzpAD5pUk1Oka
JPUy7kPzovjqvuduk+cuc85/KQAOpXrusyyaaSVff0hmNq4qN9NTnz6pBYEpwtjxUt2fhgDkVyf3
24XVbVLlar4d0Mm11W+eiIZVYrRrI9PPWK0Ipw==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2022-09-02T21:59:09Z</mdssi:Value>
        </mdssi:SignatureTime>
      </SignatureProperty>
    </SignatureProperties>
  </Object>
  <Object Id="idOfficeObject">
    <SignatureProperties>
      <SignatureProperty Id="idOfficeV1Details" Target="#idPackageSignature">
        <SignatureInfoV1 xmlns="http://schemas.microsoft.com/office/2006/digsig">
          <SetupID>{99216243-BA27-49A0-B992-02B93290EE35}</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2022-09-02T21:59:09Z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AtQuG7p4JTLsEcXxEH551h5ukqeIkg35IX5brhfpkDI=</DigestValue>
    </Reference>
    <Reference Type="http://www.w3.org/2000/09/xmldsig#Object" URI="#idOfficeObject">
      <DigestMethod Algorithm="http://www.w3.org/2001/04/xmlenc#sha256"/>
      <DigestValue>MxLFTyYYTwbKm1aF8pauZJVhZE7A455TUqNEzAnHtZY=</DigestValue>
    </Reference>
    <Reference Type="http://uri.etsi.org/01903#SignedProperties" URI="#idSignedProperties">
      <Transforms>
        <Transform Algorithm="http://www.w3.org/TR/2001/REC-xml-c14n-20010315"/>
      </Transforms>
      <DigestMethod Algorithm="http://www.w3.org/2001/04/xmlenc#sha256"/>
      <DigestValue>4kRdoZT1VR/Kq2ZzSJbyY1T12EHPpAAGJcJejSqvUx4=</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d5gon+b6XsChaCZliw3vdcQiXMvfkiQcIXv9Hgqi9IyVU2O7YmQZ41GqWZ40MPjzByBKRRi8Adp+
ZC9ACPCuacxFs+WufDad/hEq9DXxYDKqF87cedZDQZnWT53o/HODtnLAFyCj9rEJl/wdtCQq417y
wMAenAj+HobTYI0aFT3W9RdpxJrI0uHAOdyFNCNmfynSBTDH7f86TlgSeYTIJp2UQDm3LtfD8b/o
Qs2pPL4kLMx+sEOjQxg62quXKBDz1hEoaig9h9lFK9DjjT0ZLx50MrCKgD6XwPpll93Hbok4dkEz
rmTRlIt9HwigXm0MpWVJO2W166ZLvBMMoGUxhg==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2022-09-02T21:59:17Z</mdssi:Value>
        </mdssi:SignatureTime>
      </SignatureProperty>
    </SignatureProperties>
  </Object>
  <Object Id="idOfficeObject">
    <SignatureProperties>
      <SignatureProperty Id="idOfficeV1Details" Target="#idPackageSignature">
        <SignatureInfoV1 xmlns="http://schemas.microsoft.com/office/2006/digsig">
          <SetupID>{37C006C4-A675-4A46-87FE-45B27F869F64}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2022-09-02T21:59:17Z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BcRuoUdP4uIsNNVJjxx8HYiky7mrwrUE6ptEtOC+cYQ=</DigestValue>
    </Reference>
    <Reference Type="http://www.w3.org/2000/09/xmldsig#Object" URI="#idOfficeObject">
      <DigestMethod Algorithm="http://www.w3.org/2001/04/xmlenc#sha256"/>
      <DigestValue>/ps6/2E6A6TVM6MBA5M90rSkDJeEwYMkNatZdOnhJcE=</DigestValue>
    </Reference>
    <Reference Type="http://uri.etsi.org/01903#SignedProperties" URI="#idSignedProperties">
      <Transforms>
        <Transform Algorithm="http://www.w3.org/TR/2001/REC-xml-c14n-20010315"/>
      </Transforms>
      <DigestMethod Algorithm="http://www.w3.org/2001/04/xmlenc#sha256"/>
      <DigestValue>prxmKBHqmKTo4u+GIl6a3UsPUEF0wVvqcuciXJXThBs=</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OL22RHg/DRYh+85ikEd5I1d5dTeBVW7DVBja8TOYI1iVA2b8f/BZUSB/X8cMU+s3YZphT4p5Ty0t
0oIMAK1tXY//gU1YaDWSSMJZ9FH5z0BtG8lhmGtwN/hNFYtn+0Qijz0D6+1l0BtL+qyIoyEWYSjL
QAv2xIh3uZrvKZf3v64Jr25k9ieE77JHiHq/EzibTDBtkJ3qai4JC+zPp7lLaoSuSvsl3KsGFhs2
EvuffmrIEws9jaJdjn1dwGhQ1mOK9o14IxyLn0Jo/KhQFVdvu49r7C2e5hLarYi6OyAxF93JTlqn
cfy+edMiu316gzdFYxEfqJoyU/TySTFLEo6JWA==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2022-09-02T21:59:28Z</mdssi:Value>
        </mdssi:SignatureTime>
      </SignatureProperty>
    </SignatureProperties>
  </Object>
  <Object Id="idOfficeObject">
    <SignatureProperties>
      <SignatureProperty Id="idOfficeV1Details" Target="#idPackageSignature">
        <SignatureInfoV1 xmlns="http://schemas.microsoft.com/office/2006/digsig">
          <SetupID>{53892C02-F5EC-46B0-B5E7-06536F9595FB}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2022-09-02T21:59:28Z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xq4uOyXW/H5cRI1uyh/Vps4zyFXfp8apaIGndZHKdWE=</DigestValue>
    </Reference>
    <Reference Type="http://www.w3.org/2000/09/xmldsig#Object" URI="#idOfficeObject">
      <DigestMethod Algorithm="http://www.w3.org/2001/04/xmlenc#sha256"/>
      <DigestValue>jn57LLQx1G8cWvgRYtRBO1rC/lyhXPLbpQmKkJzSvU0=</DigestValue>
    </Reference>
    <Reference Type="http://uri.etsi.org/01903#SignedProperties" URI="#idSignedProperties">
      <Transforms>
        <Transform Algorithm="http://www.w3.org/TR/2001/REC-xml-c14n-20010315"/>
      </Transforms>
      <DigestMethod Algorithm="http://www.w3.org/2001/04/xmlenc#sha256"/>
      <DigestValue>1AAP5w3wxadT0VXUmMLZ8RgGZ4NCMN/qdxh3Cu2T2LQ=</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nWdgLxRxescRxGQjiGVTsib5r41nB0dBxV/4bRSNaUbVTWI9Eu1jRNCCd4rDxge0LoE25B8IHbLq
G7Sq+t1F95TUCARg0CVwnZJjtFFh3c8NpEokxQZphoI7C71SoBNF5MEu7BwayFQ3dk/KIHZ4FVHS
qKc9++r1/vwho+KoJnYX1wPxyLEzN7kWOtYWQnqOX8IQGK5dhSnccNishEnZ9adn4B0yGMi+WXfE
1npHro6Efpi4k7BN2J6DBwcWVGaq9MowDZavEO5dpwatymVshfDDdFD/kbfbbmMd/JKukWrLfyRq
98sEACCMCm0Lmp79vZMFTIEk/9qXh/opI/3P4A==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2022-09-02T21:59:39Z</mdssi:Value>
        </mdssi:SignatureTime>
      </SignatureProperty>
    </SignatureProperties>
  </Object>
  <Object Id="idOfficeObject">
    <SignatureProperties>
      <SignatureProperty Id="idOfficeV1Details" Target="#idPackageSignature">
        <SignatureInfoV1 xmlns="http://schemas.microsoft.com/office/2006/digsig">
          <SetupID>{B1F7E548-9C3F-4B63-A994-B212172AD4E1}</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2022-09-02T21:59:39Z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QEoEuro/mKTbM0zzIlm01+tKt2/mCyP/F1xX/OB5JjA=</DigestValue>
    </Reference>
    <Reference Type="http://www.w3.org/2000/09/xmldsig#Object" URI="#idOfficeObject">
      <DigestMethod Algorithm="http://www.w3.org/2001/04/xmlenc#sha256"/>
      <DigestValue>PHLVFf5rqV0z36akQqce2MeWsZq6X69S/u6Pf0TVr3I=</DigestValue>
    </Reference>
    <Reference Type="http://uri.etsi.org/01903#SignedProperties" URI="#idSignedProperties">
      <Transforms>
        <Transform Algorithm="http://www.w3.org/TR/2001/REC-xml-c14n-20010315"/>
      </Transforms>
      <DigestMethod Algorithm="http://www.w3.org/2001/04/xmlenc#sha256"/>
      <DigestValue>51XZboMt3IKLeWDk6RU7Tl2b9jynWsrkZek6kqf1qjU=</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Wz4tgLAzB56+f/azZBDDXvGoRGPiOEZOzr40WJAlZelVNwhPBplilAxms25yxiWIPuXkX7y5jLEp
NhnQFfys5t3Wty7hMmwif2VL4ImOWlNzgtGkbDT4JguAxSft5ItnDzLiu+DPqtkUqG6Z4Q6bCPuR
uOrPlqXL8SIinyMr0NkEwO7FJrybXq/bDvVN4YM3Xrt/gjvi3i3VF6nFnbirW8O6qCqRkupEqZ3c
w7xENQ1rZzJKj+PR1pcByu2soi0tKT4y/2SQoiIQa9d/MuO4t8tfTApF49fpGwltnHae5nuMJeNM
Qt+KYkZtzsgJ+ZjyBWRpFIFl6ZbdkwCoI71L2w==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2022-09-02T21:29:19Z</mdssi:Value>
        </mdssi:SignatureTime>
      </SignatureProperty>
    </SignatureProperties>
  </Object>
  <Object Id="idOfficeObject">
    <SignatureProperties>
      <SignatureProperty Id="idOfficeV1Details" Target="#idPackageSignature">
        <SignatureInfoV1 xmlns="http://schemas.microsoft.com/office/2006/digsig">
          <SetupID>{A94355F2-70A6-4D21-9C8B-B5DD3D678BB2}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2022-09-02T21:29:19Z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2bXIi7WGfOZ7dOI2PxXIH5Yr8rLQ9oVAEqJa49upriw=</DigestValue>
    </Reference>
    <Reference Type="http://www.w3.org/2000/09/xmldsig#Object" URI="#idOfficeObject">
      <DigestMethod Algorithm="http://www.w3.org/2001/04/xmlenc#sha256"/>
      <DigestValue>JcW6pkG32xMPufjn7KZ0fLdGaTUKvHL+dKKTLFkwp+8=</DigestValue>
    </Reference>
    <Reference Type="http://uri.etsi.org/01903#SignedProperties" URI="#idSignedProperties">
      <Transforms>
        <Transform Algorithm="http://www.w3.org/TR/2001/REC-xml-c14n-20010315"/>
      </Transforms>
      <DigestMethod Algorithm="http://www.w3.org/2001/04/xmlenc#sha256"/>
      <DigestValue>IfDf+oEWYS7xpadiYMHFn0cIK2rag3peMNJdk3c4+eE=</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PQO5UsZ6Xz5ni23ehGXTLnBWC83Mfbb9qwBpAeeHX60gOxhmnDu9BQ/ElgmooEzTwg1UttyohFqq
OeHmvSoJY/71YYH32Z9OjgfhxSmMpXgSZ7/eUr1aE2QL+Hv/Ub4FCzWFr0N5Fks3SZJD3U2PLdbu
e8IoGqQ21Oeh4raKEfhhRJvkZCRAmfcS6ARb6rzvtlbk3Nzj0zHmBoeDpPjbdwkpDPeBDI+OsHzC
MajPNezLiASR1vLWPEP2syEydkdmpt8L1dqWtYWTFNUjrPS0tb7tvo4U8HCvNMLahtCu53Fcjpx0
1I+RcDKSF/nHZzE2/hEs3NhD9SyKXMhOxLLVEQ==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2022-09-02T21:59:45Z</mdssi:Value>
        </mdssi:SignatureTime>
      </SignatureProperty>
    </SignatureProperties>
  </Object>
  <Object Id="idOfficeObject">
    <SignatureProperties>
      <SignatureProperty Id="idOfficeV1Details" Target="#idPackageSignature">
        <SignatureInfoV1 xmlns="http://schemas.microsoft.com/office/2006/digsig">
          <SetupID>{2BEC386B-7D0F-4B84-BEB9-65D8D5A6C9DB}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2022-09-02T21:59:45Z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SC53eSxDaond5SsXzAlC2CO3MGvQ6jNwbeJzSozQj6A=</DigestValue>
    </Reference>
    <Reference Type="http://www.w3.org/2000/09/xmldsig#Object" URI="#idOfficeObject">
      <DigestMethod Algorithm="http://www.w3.org/2001/04/xmlenc#sha256"/>
      <DigestValue>Y9OgTNo76WYeEw/o5ulHLtpc6STZ3XehXBwHHWREM2s=</DigestValue>
    </Reference>
    <Reference Type="http://uri.etsi.org/01903#SignedProperties" URI="#idSignedProperties">
      <Transforms>
        <Transform Algorithm="http://www.w3.org/TR/2001/REC-xml-c14n-20010315"/>
      </Transforms>
      <DigestMethod Algorithm="http://www.w3.org/2001/04/xmlenc#sha256"/>
      <DigestValue>GAxMdaELsE4vCCC+bNFG5/UIcUbqLkLvp1RJYZF+4Co=</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IIIe0tEpkZRFsKbsS2TJwfCazN0mIxv9Z0PSEmwYeldqijNX/FUOgdypd/VyiBTqNY/H/yoiJw6A
BKq6dG6SkddZcUpeqWve082fbxILlj1bzP3vDUZ2jSyjZdUMEzkjmXjcsRaQyLQAWwbJvNArIsrh
dhU/OrmoT00GRUbW5+BJnlHBYJJ8m3UDGFYVsN1OoSfLXNcqVjhXoX/oANbXmqWTSOd1KUyPieqf
0UNmOapH0rQmmn4GBcFRzz0j/+j/X7sx0bgBaIl/kamdVFSj2ufvWI1BgsMZjdjp24fCs6ZmD1xO
P6XiEQ6fZQMbACZWGSHR5D4uxXQAa5gegvFnwQ==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2022-09-02T21:59:56Z</mdssi:Value>
        </mdssi:SignatureTime>
      </SignatureProperty>
    </SignatureProperties>
  </Object>
  <Object Id="idOfficeObject">
    <SignatureProperties>
      <SignatureProperty Id="idOfficeV1Details" Target="#idPackageSignature">
        <SignatureInfoV1 xmlns="http://schemas.microsoft.com/office/2006/digsig">
          <SetupID>{C8C3BE6E-3AF5-4764-A0B4-9760038819F1}</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2022-09-02T21:59:56Z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0Sy8AJa46JwNvL/m4Ess8loNCc2ROYYOizhuFwB5qoA=</DigestValue>
    </Reference>
    <Reference Type="http://www.w3.org/2000/09/xmldsig#Object" URI="#idOfficeObject">
      <DigestMethod Algorithm="http://www.w3.org/2001/04/xmlenc#sha256"/>
      <DigestValue>Mj97H7+vr6cJCI+OZ+y8SZj/nCdhy+AA63VrLIjiGE0=</DigestValue>
    </Reference>
    <Reference Type="http://uri.etsi.org/01903#SignedProperties" URI="#idSignedProperties">
      <Transforms>
        <Transform Algorithm="http://www.w3.org/TR/2001/REC-xml-c14n-20010315"/>
      </Transforms>
      <DigestMethod Algorithm="http://www.w3.org/2001/04/xmlenc#sha256"/>
      <DigestValue>j/8RRiyvoBm+PhlnAYorxDWP7Zqks8ba9AB5vtq8iUg=</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u/PkEFPc2we0Dk8avMM7duoV/ETgaaKcs5slMHIHYkAfaKvZf5QLsJFVE7h5WUH+tgxxLQ56w3NF
JR3G8+mP5/m5Zh49Df255/J+ZfsJXr9116yLxOJ8qFn09EccP+agzz8gJxvMZHlHLDlwGMWqgwqf
clEsaSYEKpQonSCqHmaWKHz0VZLbnQHamHz+6G2htds3SSEYY5r/M2D7S8ZbDKrBHzhNEddh3Sah
S0Cskg4Xx1xEVmM6ycwHUrxvoFOWSp4KOrpLJfDgsiOmFhEne2tM+NprDItlM2BwcB9TZOObma/Y
HmjoW3J743/V3WRUbcX5rK4E7z6iEX0yXm7ytw==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2022-09-02T22:00:06Z</mdssi:Value>
        </mdssi:SignatureTime>
      </SignatureProperty>
    </SignatureProperties>
  </Object>
  <Object Id="idOfficeObject">
    <SignatureProperties>
      <SignatureProperty Id="idOfficeV1Details" Target="#idPackageSignature">
        <SignatureInfoV1 xmlns="http://schemas.microsoft.com/office/2006/digsig">
          <SetupID>{561E835B-7BFA-4A31-B2B4-36EC1E375DA0}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2022-09-02T22:00:06Z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zpe15VKaGbE0b7ejggO5ldWLMdG7/zmPA59WUqeqN+M=</DigestValue>
    </Reference>
    <Reference Type="http://www.w3.org/2000/09/xmldsig#Object" URI="#idOfficeObject">
      <DigestMethod Algorithm="http://www.w3.org/2001/04/xmlenc#sha256"/>
      <DigestValue>1oJmtofIQJASUCPXle+4elf1jzpg1uQnEjpCQObmR74=</DigestValue>
    </Reference>
    <Reference Type="http://uri.etsi.org/01903#SignedProperties" URI="#idSignedProperties">
      <Transforms>
        <Transform Algorithm="http://www.w3.org/TR/2001/REC-xml-c14n-20010315"/>
      </Transforms>
      <DigestMethod Algorithm="http://www.w3.org/2001/04/xmlenc#sha256"/>
      <DigestValue>UiuFN6GssDOk3Q6+ayTCeAfo1xObriNvJjBpnPzlRqU=</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xAI9KYWX2oX4awQDKZcsTz71HFDVR6oPt9X0WKbCmbfmsRo0oMXjUTQi33+IdVGhbW2Q7aQdXvZc
UinathDTQ36MHoMmCQPjffVoTwpaUPNk6RLkBHnMRWiTqkqWceTL6yQGxKrWC7varMv2AHWPtgIh
Nza6a7r7WxJtrSD+FNaHcjZ5AVa9wdFdjFbOK/u6fHQycdbEtWqJ7wLZh2TxE6QS2mZgF3lxdiuM
AEIQgWM+7jtNTLyF+sEo6Jk8uZ+v2TEs+mZSa8SKvhD2BZDeyDN0iDa6mtoTFOzCooDY4atsW9Pj
1nI4TzKTQpEhtR4EkAs3Bdo+5Y93CtFgB6Qtvg==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2022-09-02T22:00:14Z</mdssi:Value>
        </mdssi:SignatureTime>
      </SignatureProperty>
    </SignatureProperties>
  </Object>
  <Object Id="idOfficeObject">
    <SignatureProperties>
      <SignatureProperty Id="idOfficeV1Details" Target="#idPackageSignature">
        <SignatureInfoV1 xmlns="http://schemas.microsoft.com/office/2006/digsig">
          <SetupID>{24487046-22B3-4DCB-A326-F41FA9C31EEA}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2022-09-02T22:00:14Z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F5zGp0tcH8j/nwONafANmZtPtih5aR2RGIffBv3vIKk=</DigestValue>
    </Reference>
    <Reference Type="http://www.w3.org/2000/09/xmldsig#Object" URI="#idOfficeObject">
      <DigestMethod Algorithm="http://www.w3.org/2001/04/xmlenc#sha256"/>
      <DigestValue>0bkJgcPULM6+VsHiH2GIP45+9vGDd4dlCooj2ndKO/Y=</DigestValue>
    </Reference>
    <Reference Type="http://uri.etsi.org/01903#SignedProperties" URI="#idSignedProperties">
      <Transforms>
        <Transform Algorithm="http://www.w3.org/TR/2001/REC-xml-c14n-20010315"/>
      </Transforms>
      <DigestMethod Algorithm="http://www.w3.org/2001/04/xmlenc#sha256"/>
      <DigestValue>MmUrhpce18NWVez5OJHIcW4k0Cf31cHD2YpF+LkdsSQ=</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pHwEaZI7g01R9CcGqPlVO9Bnq9s0TH/qOHSMuFx0FhA=</DigestValue>
    </Reference>
  </SignedInfo>
  <SignatureValue>qZuRzWTx+0YSPDx1HNxiSTjkRaHnysC8Jdl3Czvr3U0oTl+myKE4DLW6cIzkol+sXoyj9Rs9ZOC2
vNVwpEuKiefmEYhJDQ730AvRSMt22Kaxn4IfGbg5X71QdLauVFpqsOZKHuVLRnBa2ZY+ojKxLYSp
xdvJZAkHo3cc0XbRRcfgAeX+G3TEYdgACHf+pnV2U4B1onFGCkyDtKauRFNnjK21djdebH1ekI5r
spHVBboWL4M+Y89ztyLLKsQVH9rqZ1pjn5KA9M7Qp2Va7Z+qEQ1pnqCx+WwcWE/RE+Plc5BsA3V0
a9UBJXSobMlfC6Nftu2Vf3eMl4cNHAIC+4Eoeg==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2022-09-02T22:00:22Z</mdssi:Value>
        </mdssi:SignatureTime>
      </SignatureProperty>
    </SignatureProperties>
  </Object>
  <Object Id="idOfficeObject">
    <SignatureProperties>
      <SignatureProperty Id="idOfficeV1Details" Target="#idPackageSignature">
        <SignatureInfoV1 xmlns="http://schemas.microsoft.com/office/2006/digsig">
          <SetupID>{7DB9B4C7-1AE8-4BB3-AF5B-B6A70BA7F8CB}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2022-09-02T22:00:22Z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l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sIPS4ALsDZmNZjL6rmNOo5ib/+pIZhvzc2A0U4PmirA=</DigestValue>
    </Reference>
    <Reference Type="http://www.w3.org/2000/09/xmldsig#Object" URI="#idOfficeObject">
      <DigestMethod Algorithm="http://www.w3.org/2001/04/xmlenc#sha256"/>
      <DigestValue>epqE6mPDE/CauJHi9vtaiOE+U0GUc5sGxyCG2gn/veM=</DigestValue>
    </Reference>
    <Reference Type="http://uri.etsi.org/01903#SignedProperties" URI="#idSignedProperties">
      <Transforms>
        <Transform Algorithm="http://www.w3.org/TR/2001/REC-xml-c14n-20010315"/>
      </Transforms>
      <DigestMethod Algorithm="http://www.w3.org/2001/04/xmlenc#sha256"/>
      <DigestValue>hIKIU84vC6ErBdK9paWoivDDxkOrkmjUUK2nr9ckac0=</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RQ6VJo8BJmcrPHg0y5tuX4EDt4PfD3ItKKDeQdBgGXu/FzyzpHRxKoGa/03WXtMSbxGSPTwkX66R
edtZpaOoIwzwMEXjOVhiqydRrkiAEB6QwpPE8dxeo+FNvm2t3kVkJHYykvzTND3A1cv0ROdrA0TS
vblhE58S/rKVPIlBjoBM7iutFMr9mipu5v+YY0Bl89a7GI0lu0aidIM0cduTCbW1w4b0LKvSArAc
hGgF8UM+cxm8Ai1hed7K4vN4V7FueecUx6pMUgZ7Jyx0hoHQD8zaDbG7zwCP9iMtZQO3qCd06x3m
7EzqT8vrG2ky0ttZMvVXCAk8m/yksyghp4nzCQ==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2022-09-02T22:00:29Z</mdssi:Value>
        </mdssi:SignatureTime>
      </SignatureProperty>
    </SignatureProperties>
  </Object>
  <Object Id="idOfficeObject">
    <SignatureProperties>
      <SignatureProperty Id="idOfficeV1Details" Target="#idPackageSignature">
        <SignatureInfoV1 xmlns="http://schemas.microsoft.com/office/2006/digsig">
          <SetupID>{4D0D8D52-7589-4F10-8DCA-ED1AEB042F23}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2022-09-02T22:00:29Z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FYv2+Pp14oJq5fqyG6CePnsNBYa2DZXKTK2bWVxxxnY=</DigestValue>
    </Reference>
    <Reference Type="http://www.w3.org/2000/09/xmldsig#Object" URI="#idOfficeObject">
      <DigestMethod Algorithm="http://www.w3.org/2001/04/xmlenc#sha256"/>
      <DigestValue>xtAmS0tUSJF8TPcAJj88Z5bV/pJk2t5gY+fVlDzXTZw=</DigestValue>
    </Reference>
    <Reference Type="http://uri.etsi.org/01903#SignedProperties" URI="#idSignedProperties">
      <Transforms>
        <Transform Algorithm="http://www.w3.org/TR/2001/REC-xml-c14n-20010315"/>
      </Transforms>
      <DigestMethod Algorithm="http://www.w3.org/2001/04/xmlenc#sha256"/>
      <DigestValue>rxIUevr1E5l5nQCQtRoCoal6RF5ldz/RAELxoAv9zz0=</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TKsIOGvUd0GVcgprK4rRkgxdZNcIHnbvxpJhCImNQR1jlen0vxgocpGmuzMKx9u6ccly3nnEvPAi
7jMYTdqpu9GnqpHtRPWtcmC4euJQrmxnwnp/r9B6mZhju+QmaRBFKpmrpntCzTIaWq2s2c5Ho6XU
Jdg0HKCdM2dG30m8/bo2WgNMG6cAlscfMl0+wp/Fh4++ad04YZzNTfxePlBSQu1v04Dzbk4qRI3D
LjYMrAsQpDUOFVkYz/tCEGrsagZS/N3+nXbhZeD92unF32xoOZHZXdaMgRdhAoul8ml/gLaAcsbK
iSLQ0s6udvfiLESFYO2CHMl3g/rkH3j6kt8CRw==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2022-09-02T21:29:27Z</mdssi:Value>
        </mdssi:SignatureTime>
      </SignatureProperty>
    </SignatureProperties>
  </Object>
  <Object Id="idOfficeObject">
    <SignatureProperties>
      <SignatureProperty Id="idOfficeV1Details" Target="#idPackageSignature">
        <SignatureInfoV1 xmlns="http://schemas.microsoft.com/office/2006/digsig">
          <SetupID>{456A6CFD-5A69-468D-A46D-C24F1F2E97BE}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2022-09-02T21:29:27Z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QS6P0tkwsUuvJtRDDpZX+kdJdmfERRSemB0ItDcXr7k=</DigestValue>
    </Reference>
    <Reference Type="http://www.w3.org/2000/09/xmldsig#Object" URI="#idOfficeObject">
      <DigestMethod Algorithm="http://www.w3.org/2001/04/xmlenc#sha256"/>
      <DigestValue>2r2b2XPWUF2ChvwL/o2hSSf4GtfrT/8sFIegiot1ZE8=</DigestValue>
    </Reference>
    <Reference Type="http://uri.etsi.org/01903#SignedProperties" URI="#idSignedProperties">
      <Transforms>
        <Transform Algorithm="http://www.w3.org/TR/2001/REC-xml-c14n-20010315"/>
      </Transforms>
      <DigestMethod Algorithm="http://www.w3.org/2001/04/xmlenc#sha256"/>
      <DigestValue>a94ofGPgacomnfTf0D3WmJzGmzfTKgxMvA0F9Gc6aXs=</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W8V2tLbq45cgVf8RCC+nGLEGYpA5T2W3nH+BPWWPOR2nTLosUmKhMAQSxoPNCxXF9zS1CD8kmSmG
GRC3mdfFaYiaUWXzRxGTxYuHWKvhgTmvasfuyEjnndPcdaYIx9fGRc0YgpcstlOmqWM8vF64NhZQ
6yxeG7F9CHpI+2wbmAJcgRqcP9bCT/oT8pEfma892H3ms0KpGuM4VWYclDzmUNarCn5Ih1uO14m6
h1CUO//GLLQaZevdufwOJavpYHb31dcIozwhfEqo5d6Buw2MGz6p+P2MjDW2CvVAz5x1aYx4+DF1
mar4s2OS76hCV+4EO6KU1gBUp6vQD3/lP80PeA==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2022-09-02T21:29:35Z</mdssi:Value>
        </mdssi:SignatureTime>
      </SignatureProperty>
    </SignatureProperties>
  </Object>
  <Object Id="idOfficeObject">
    <SignatureProperties>
      <SignatureProperty Id="idOfficeV1Details" Target="#idPackageSignature">
        <SignatureInfoV1 xmlns="http://schemas.microsoft.com/office/2006/digsig">
          <SetupID>{DADCD8C4-7809-407D-843E-12D2CDF52D6B}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2022-09-02T21:29:35Z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TBjCcBFytgZCAfWoejMDvP3g39+zUXw5tiqBHTB7BQ0=</DigestValue>
    </Reference>
    <Reference Type="http://www.w3.org/2000/09/xmldsig#Object" URI="#idOfficeObject">
      <DigestMethod Algorithm="http://www.w3.org/2001/04/xmlenc#sha256"/>
      <DigestValue>cqZLQTCdLJed+yhM7C83azEfsek0VczdmyBLyzf0TOU=</DigestValue>
    </Reference>
    <Reference Type="http://uri.etsi.org/01903#SignedProperties" URI="#idSignedProperties">
      <Transforms>
        <Transform Algorithm="http://www.w3.org/TR/2001/REC-xml-c14n-20010315"/>
      </Transforms>
      <DigestMethod Algorithm="http://www.w3.org/2001/04/xmlenc#sha256"/>
      <DigestValue>b96xtBmI5r9MRs0dVx4wG5xCjYq96p68spqEQpxQEkc=</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blddzebz+Ok8M0LAIm+GB6HNt0Ku3SAsdqWJBm1uSbioIOS+yg8uit+6YQX6q9RxAfErz4Sqq0H0
NM8/4TCgZYXZic7bOTd70Dckqe+OD3D6r14oaH3nkYlKqX2Z7iYGz/W+1pri5lMWfnNK7fDQ6+xF
aiEXRq2Xb4h+/DmFj40unxcld8FTfZtOSDxtImb8gDAhU6I7uY3HOoRJbbJUUTUgTdSnxguLNjlc
hBzwqOQwsRVk3fkV1BUzPKV+Iac8AglffWgK0pXxptHBOdKv6cjtcq3Ynd6EAKh2nLZO7SX2iXIg
s1yVk1mT3s1iyPVuWHrMPpcAlnq9kQk9g4xcQQ==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2022-09-02T21:29:45Z</mdssi:Value>
        </mdssi:SignatureTime>
      </SignatureProperty>
    </SignatureProperties>
  </Object>
  <Object Id="idOfficeObject">
    <SignatureProperties>
      <SignatureProperty Id="idOfficeV1Details" Target="#idPackageSignature">
        <SignatureInfoV1 xmlns="http://schemas.microsoft.com/office/2006/digsig">
          <SetupID>{F129E11B-35A5-4B5B-A8A6-DF9455422F71}</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2022-09-02T21:29:45Z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ta0P3DqtZ+8t7OxOAEhTu8xdZKc+ZdcnGF7NePWSEvo=</DigestValue>
    </Reference>
    <Reference Type="http://www.w3.org/2000/09/xmldsig#Object" URI="#idOfficeObject">
      <DigestMethod Algorithm="http://www.w3.org/2001/04/xmlenc#sha256"/>
      <DigestValue>YXvvZWoUtkSU+bzMYbBmA+80waNPjzHeqEVn8CGs8k4=</DigestValue>
    </Reference>
    <Reference Type="http://uri.etsi.org/01903#SignedProperties" URI="#idSignedProperties">
      <Transforms>
        <Transform Algorithm="http://www.w3.org/TR/2001/REC-xml-c14n-20010315"/>
      </Transforms>
      <DigestMethod Algorithm="http://www.w3.org/2001/04/xmlenc#sha256"/>
      <DigestValue>ZTM3uuKJXPm7Fxl9ffexxKjGnO6SN4WO1dYZCBBNSf8=</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m3MkWRZdVzJR9RXhtdla+EHYVjrQ24gVBqNw1/rXREF9fJbAUCFoUQVv6y5XBD+/Nn0Mw7BEvhjR
eLC8kDd7fafBgKGeCah+yYU1w9eVHpCYvt19wak+Vd68tjd3964Ma1tEX/zORboJa+6eJdiKX1Fc
FwHNvzjlrwH/dGl44aX6Ol368msyz6e6kqB/TB+D/4pS/X4SfXY+2TttFEObLPv/ODDBSjNvhX+E
yYZoMMxVCZ6LcSmynI2X7RQHnzj3HcVEt5Zv57MyuSCsh4HrRqL7dwnsFRIQChNxhM31hHsvNAA3
3inTOTQATaJPWMx+O1fsD2areDHLI8VfvUs01g==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2022-09-02T21:29:52Z</mdssi:Value>
        </mdssi:SignatureTime>
      </SignatureProperty>
    </SignatureProperties>
  </Object>
  <Object Id="idOfficeObject">
    <SignatureProperties>
      <SignatureProperty Id="idOfficeV1Details" Target="#idPackageSignature">
        <SignatureInfoV1 xmlns="http://schemas.microsoft.com/office/2006/digsig">
          <SetupID>{DCA76336-1081-42F2-A0CF-98F5CC257E49}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2022-09-02T21:29:52Z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9oGBJ1FdTyjyrOHOTQImaM+8c3ZJqyN0W3ZZRg2J3s4=</DigestValue>
    </Reference>
    <Reference Type="http://www.w3.org/2000/09/xmldsig#Object" URI="#idOfficeObject">
      <DigestMethod Algorithm="http://www.w3.org/2001/04/xmlenc#sha256"/>
      <DigestValue>wxDbFhHSNXN089O4+h/L1owoiXnJs2s13c+HvH/Zaso=</DigestValue>
    </Reference>
    <Reference Type="http://uri.etsi.org/01903#SignedProperties" URI="#idSignedProperties">
      <Transforms>
        <Transform Algorithm="http://www.w3.org/TR/2001/REC-xml-c14n-20010315"/>
      </Transforms>
      <DigestMethod Algorithm="http://www.w3.org/2001/04/xmlenc#sha256"/>
      <DigestValue>TbEQ3d4mSdCN8ne82MW9XF2ZVz4dHU39c+R2SCF0jvQ=</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JJnfqQL7y1W7WEnfCyFYWlNybkPpt0ojqNzhGghO8lDpFWGn8p7e3s9D+NhRambix1IlYt0rTPze
iKnzHCq0noKdxDQj+NVEpFSKvYIUOjfLDtWfr6l1xw//Cc4NbhUuxOPVKcGmMikbvvk/rUm+fL7e
CZU+RXb1nuN7u4lqYlUQFhi2RTt08mu+jDDRabqmc5IABhDd1zO9aXzlzBoXmNblVbMhtQPc32ou
wVg7YYfV8C/9ulv9tTFOx8c329pL+w5PX/rbmffVHR0tozYnU8whzSUq4drGrbmLvDUBm4oiu1I8
Gg56LHzx3OnK/9XmCYvBGX549oxlYaptQZ7gCA==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2022-09-02T21:30:03Z</mdssi:Value>
        </mdssi:SignatureTime>
      </SignatureProperty>
    </SignatureProperties>
  </Object>
  <Object Id="idOfficeObject">
    <SignatureProperties>
      <SignatureProperty Id="idOfficeV1Details" Target="#idPackageSignature">
        <SignatureInfoV1 xmlns="http://schemas.microsoft.com/office/2006/digsig">
          <SetupID>{DAC2BACC-550A-47F6-914E-09C6E24DD3A5}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2022-09-02T21:30:03Z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AolnNMcQkDy3umEP74CTbpigVOAfc6nnUbkXnVc64TU=</DigestValue>
    </Reference>
    <Reference Type="http://www.w3.org/2000/09/xmldsig#Object" URI="#idOfficeObject">
      <DigestMethod Algorithm="http://www.w3.org/2001/04/xmlenc#sha256"/>
      <DigestValue>MIPFjxCmculABv6+BWUpv9GtXX1jgbIYW7jZ+glR1Xc=</DigestValue>
    </Reference>
    <Reference Type="http://uri.etsi.org/01903#SignedProperties" URI="#idSignedProperties">
      <Transforms>
        <Transform Algorithm="http://www.w3.org/TR/2001/REC-xml-c14n-20010315"/>
      </Transforms>
      <DigestMethod Algorithm="http://www.w3.org/2001/04/xmlenc#sha256"/>
      <DigestValue>LpD01BxTjeHb6ov+fnZclH7r2GbvXIcpstNuO9wkoD8=</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AtxugkU3JftNulfJxqugdvXihctvaH76YOqNPe88jioNPlVbx3VfTlSojCLYHCF6nILiw4TtUobK
h8proS7OXtQUteO4M8mYy4KEBTbl2cRx6rSJrVsWPinTt9/y3/ucOewtGwSW5LGxJBIixTzsSL+o
M4PoXr0gGbpTk/afyaiPZyzWLYwlOWlXRndrHuden/0DFDH7H6TYBkRT0IjId8807DnvRvB02oSd
MNWawrzRV81frG1fL0m1OLAlqMHq9UhDv0QxftHKScvtDdv3IC4WRTHR6vPEvYkIwbQKolaqGW1Y
5n2Set0OhK6CJScBGxlvWEZMTg4KwKpHmbP7qw==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2022-09-02T21:30:11Z</mdssi:Value>
        </mdssi:SignatureTime>
      </SignatureProperty>
    </SignatureProperties>
  </Object>
  <Object Id="idOfficeObject">
    <SignatureProperties>
      <SignatureProperty Id="idOfficeV1Details" Target="#idPackageSignature">
        <SignatureInfoV1 xmlns="http://schemas.microsoft.com/office/2006/digsig">
          <SetupID>{003FB99C-6558-426D-9CB4-8AAEC9A53865}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2022-09-02T21:30:11Z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A7MyTG27NYdM+mTLKYBZGZbcm44+KNEE8A8rb2hfMGs=</DigestValue>
    </Reference>
    <Reference Type="http://www.w3.org/2000/09/xmldsig#Object" URI="#idOfficeObject">
      <DigestMethod Algorithm="http://www.w3.org/2001/04/xmlenc#sha256"/>
      <DigestValue>nxSrh7MZxlWQyE7QHztDGB8paNxesNPDHmvTPJgHzNI=</DigestValue>
    </Reference>
    <Reference Type="http://uri.etsi.org/01903#SignedProperties" URI="#idSignedProperties">
      <Transforms>
        <Transform Algorithm="http://www.w3.org/TR/2001/REC-xml-c14n-20010315"/>
      </Transforms>
      <DigestMethod Algorithm="http://www.w3.org/2001/04/xmlenc#sha256"/>
      <DigestValue>zVWAIdMenCU1Vxnbfd0KyW612nGAKS72TDfvJ3bU5es=</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eYcijQ0sYqvthy1SECDIRRXweZiy4c+xqUg9zboFzXZhUdn+2RQe4351rtz+629+aJNqRudadL0x
dgEVMMo58dUb7CIzBUyWk3SAB3r4GxcyTH64UWSO3KXu4/KXxhWChFPLlO+C49UjFgAxr5FTcP0Z
piFRe3r9M6EGsgGzJ5124qOHedIoD5bCuJqefEkaPeMeqWptoaINVODXpbMAzKRAZFWZ0a53bHiP
N98SsvOUkeMqHL+1LLSeCHIO0aAr3Bnyz2PILX//CRCSD7+YDnDgWxhjisAsz7yBxYoaCmY6HHly
TpNOwndoUMZkFr2MmA0zIHubglmyymY7I8nlhA==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2022-09-02T21:27:36Z</mdssi:Value>
        </mdssi:SignatureTime>
      </SignatureProperty>
    </SignatureProperties>
  </Object>
  <Object Id="idOfficeObject">
    <SignatureProperties>
      <SignatureProperty Id="idOfficeV1Details" Target="#idPackageSignature">
        <SignatureInfoV1 xmlns="http://schemas.microsoft.com/office/2006/digsig">
          <SetupID>{58470FDF-F251-4A1A-B096-68762C8B1887}</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2022-09-02T21:27:36Z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WE7G2PBPHmohzPKoYfgYPBVG+YzdzAj9fHGqt0xlkHo=</DigestValue>
    </Reference>
    <Reference Type="http://www.w3.org/2000/09/xmldsig#Object" URI="#idOfficeObject">
      <DigestMethod Algorithm="http://www.w3.org/2001/04/xmlenc#sha256"/>
      <DigestValue>vjDinOcFshRI3BHsPzQ3hdu660RKhWCynK4TI1ZS6XM=</DigestValue>
    </Reference>
    <Reference Type="http://uri.etsi.org/01903#SignedProperties" URI="#idSignedProperties">
      <Transforms>
        <Transform Algorithm="http://www.w3.org/TR/2001/REC-xml-c14n-20010315"/>
      </Transforms>
      <DigestMethod Algorithm="http://www.w3.org/2001/04/xmlenc#sha256"/>
      <DigestValue>DQBsfzWCl6Kg5i5HVg9aNlFu1Ag0+mkogo0wfCFEZ+Q=</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KWidZeWtLdlVW6SX007zqcMySOvIhKojKw52Jl991TvaHFoFIczmT75SI8+SwSpP34gApnigyU+c
u2uvX2JgkZmLuoaK0iMpotpj+E76QxjHJ4N9PMJK1hhYdw9RA54vjWwaUOrJL/xOkak2UXgNHxhI
bxlypATFzpfBGYpJkXols6/oJ1Rj8xoT0Y/vDCIRuI3p9NPbi6BCcA1ARH+GdwBTFXLk2+Ptz9ax
fr6JBmWtO4YkLucchRn020i3xnCO4R+eQBsVEVepx1XWHBsQBCRf0hc8IvRwcDH+YDFSUakEKx88
9Cc3zJZOBcMHd0LIvPCl1Nzod4kaK60qoYcv3g==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2022-09-02T21:30:19Z</mdssi:Value>
        </mdssi:SignatureTime>
      </SignatureProperty>
    </SignatureProperties>
  </Object>
  <Object Id="idOfficeObject">
    <SignatureProperties>
      <SignatureProperty Id="idOfficeV1Details" Target="#idPackageSignature">
        <SignatureInfoV1 xmlns="http://schemas.microsoft.com/office/2006/digsig">
          <SetupID>{E749F8FE-6172-455F-973C-1C2D836E02FB}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2022-09-02T21:30:19Z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gevPdYN1NPXZFWHeRc8lJ7z3iUmduTbqTJ5dL6eG/Uk=</DigestValue>
    </Reference>
    <Reference Type="http://www.w3.org/2000/09/xmldsig#Object" URI="#idOfficeObject">
      <DigestMethod Algorithm="http://www.w3.org/2001/04/xmlenc#sha256"/>
      <DigestValue>mwUhLJeJKWa1wpJ9hPyoNKLfjpi9VFY533Q6gAdzQhU=</DigestValue>
    </Reference>
    <Reference Type="http://uri.etsi.org/01903#SignedProperties" URI="#idSignedProperties">
      <Transforms>
        <Transform Algorithm="http://www.w3.org/TR/2001/REC-xml-c14n-20010315"/>
      </Transforms>
      <DigestMethod Algorithm="http://www.w3.org/2001/04/xmlenc#sha256"/>
      <DigestValue>Gp6NqAsxOMahOizLjlZi+MhH+A9mbFKfu0coBF3ao84=</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T9dh+9PI6cXk+kxiRWpUrYcROV5wiopiIxs/6fxUMGPcMzWwziJbY8zrOdpoXD00QcfVlyAV32/i
7tADQLhTegry4MT+o1z5kkCaGycgmCSdjs4hSz8G6KOGdlLceGcOCGlHjT0Dt37Fq2XohyEOXw4s
dP3ihqrbvBRRo417UosWjem4gO6L74cbK2SeyPxYbtGt4kQ0Bp3T1+S0CuhFSu/9Uvs7yTdsmfZy
tBoJcRX6AMq/J21kA5V6jNPOEgZxluUErn2OL5Zog+XimdiOsGgJ0FFRpHEOkNrlUvAIEMIuCWG8
8vavDOcXvx31LhlTroD0BIO4kjF5GpruQMts4w==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2022-09-02T21:30:52Z</mdssi:Value>
        </mdssi:SignatureTime>
      </SignatureProperty>
    </SignatureProperties>
  </Object>
  <Object Id="idOfficeObject">
    <SignatureProperties>
      <SignatureProperty Id="idOfficeV1Details" Target="#idPackageSignature">
        <SignatureInfoV1 xmlns="http://schemas.microsoft.com/office/2006/digsig">
          <SetupID>{81D75343-6221-48D5-BBE1-02EB77CE10BD}</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2022-09-02T21:30:52Z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xS+NxoEJgrYiXYatYD4KUGUNeaRZ3h4lWucAUQKcTP8=</DigestValue>
    </Reference>
    <Reference Type="http://www.w3.org/2000/09/xmldsig#Object" URI="#idOfficeObject">
      <DigestMethod Algorithm="http://www.w3.org/2001/04/xmlenc#sha256"/>
      <DigestValue>E7teakJaAGlmKHmpDaAcPanvjDV5wuGBVaEdc9OY1/U=</DigestValue>
    </Reference>
    <Reference Type="http://uri.etsi.org/01903#SignedProperties" URI="#idSignedProperties">
      <Transforms>
        <Transform Algorithm="http://www.w3.org/TR/2001/REC-xml-c14n-20010315"/>
      </Transforms>
      <DigestMethod Algorithm="http://www.w3.org/2001/04/xmlenc#sha256"/>
      <DigestValue>Lu2Zmjar9R0AOIP3XnKnToRxhz+uIP7RFOvaIuXHGaA=</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gJWvIOBreEVTo4i4p5jF42riWWI/ajKW1Rejx8HJNTzYWnjt5K7PJjeGtf75OV5ckMyt7NOB/ME3
3rF/sp4nEkKTkPcQAI8ZnwXJVLqYlLRUjnvK7OOMCApis6wr5SgDv66l/BoYfUrSO8Mk8TCtsyj0
sp55Vi5agaquK2JrU/03WbTwX7mcydjxvJ/iI27Jt3WFwXBd2wnSSRnrTS4mbs1Pqa5ayGPTzPSP
NW3sIULY9l62v5khFT0yBaNcpfv5DQOelslsbndPJ2y6nxB+ky7mr5qk1SKSMJQsxB3dPBCDYbjT
criev3fxnXu1Bl8o92Lvciqa03tR5K/jSxfRqg==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2022-09-02T21:31:13Z</mdssi:Value>
        </mdssi:SignatureTime>
      </SignatureProperty>
    </SignatureProperties>
  </Object>
  <Object Id="idOfficeObject">
    <SignatureProperties>
      <SignatureProperty Id="idOfficeV1Details" Target="#idPackageSignature">
        <SignatureInfoV1 xmlns="http://schemas.microsoft.com/office/2006/digsig">
          <SetupID>{2EDBDB7F-E391-47B2-8B3A-9790B4282309}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2022-09-02T21:31:13Z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nQxZEPjUrDlfJAJC+7O00inUcOA+E2ArYH2NpmLP1Dk=</DigestValue>
    </Reference>
    <Reference Type="http://www.w3.org/2000/09/xmldsig#Object" URI="#idOfficeObject">
      <DigestMethod Algorithm="http://www.w3.org/2001/04/xmlenc#sha256"/>
      <DigestValue>ss7xJQzejP3CBYlLLZAWVQCHIqaD0V2CTLa1I0umQYE=</DigestValue>
    </Reference>
    <Reference Type="http://uri.etsi.org/01903#SignedProperties" URI="#idSignedProperties">
      <Transforms>
        <Transform Algorithm="http://www.w3.org/TR/2001/REC-xml-c14n-20010315"/>
      </Transforms>
      <DigestMethod Algorithm="http://www.w3.org/2001/04/xmlenc#sha256"/>
      <DigestValue>zWcs2DEwkjMqCkHTlkj3QXFDaqjZUUT4xOF3Ds1/mKw=</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ADKapd1OtGSeP9PgQL+Jxrp7Aj6bEQF/QMUizg/mjgBTEITw8DSIQ1UuDv0tMEpffd6kXI5tQVPI
h02lVNtggsmY9EhZRBEvQrgT6lS4irj2ka2tFQV944DoGmvWypa1HA2HVutZF0XC644wDkzagyIT
xHUWHezfafvPzXh/fQqMyK0GOcGR1eIu/cpgEPTiHGDhJKag7uz6m35XAK1MIqusSpultNRW4m/7
Mnvv7vImmRoExVBXr4FbdbO8SC7AOM+Ozwm+88tHdSP3/CbFo3evQ4EkARPjNypobL+wb9teZej5
hYAhN9aqZWw1v8ZhiELqT9V32QYJ8NSSe8O8NA==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2022-09-02T21:31:21Z</mdssi:Value>
        </mdssi:SignatureTime>
      </SignatureProperty>
    </SignatureProperties>
  </Object>
  <Object Id="idOfficeObject">
    <SignatureProperties>
      <SignatureProperty Id="idOfficeV1Details" Target="#idPackageSignature">
        <SignatureInfoV1 xmlns="http://schemas.microsoft.com/office/2006/digsig">
          <SetupID>{A988C306-0544-4069-9CD3-C7C29F2DFAAE}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2022-09-02T21:31:21Z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lDOaRgNeWoEtvmqBbuo8n2/lDqiNVTe1OiauWFU2fPc=</DigestValue>
    </Reference>
    <Reference Type="http://www.w3.org/2000/09/xmldsig#Object" URI="#idOfficeObject">
      <DigestMethod Algorithm="http://www.w3.org/2001/04/xmlenc#sha256"/>
      <DigestValue>MtqH1ag4Z/NXsyyr32HQaez0BY+WF7mR5hkyvlAF2yA=</DigestValue>
    </Reference>
    <Reference Type="http://uri.etsi.org/01903#SignedProperties" URI="#idSignedProperties">
      <Transforms>
        <Transform Algorithm="http://www.w3.org/TR/2001/REC-xml-c14n-20010315"/>
      </Transforms>
      <DigestMethod Algorithm="http://www.w3.org/2001/04/xmlenc#sha256"/>
      <DigestValue>LkdZ1t+T+yPD92iAertNDB72QxpQb+TxoSE+Ywm0TS4=</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Bm47dSw3bnBF/+NENN1/qPCiRlzMYzQFsMs30qsPU2z48sCRt0I/uj2feUgCu/F/ejVCAok5pcud
rGE73B4c4FYHKRzOCbEtWYf9IME8rBWYKALjlP83qtPfxcrLUo3GiPpCxh93LKMRDbvDyHal+Xpa
aZGzxmtTVU4hK3KOz0o/Lwkr3nTAiWy37+tHjowDyS3caIZAQewpWqDW4esCOta0Vdid7kvfi9h9
olJAy6lx3MBvsL2BXqoqUtO1GXmAXzR6ibzGh6Em4gDNF5wUkbPAmpdDF/ZiD9y5luRXPQngcF1S
PXP1uKgPNh8sIixE8MpoJz9YrhkhVpOcScG4sA==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2022-09-02T21:31:29Z</mdssi:Value>
        </mdssi:SignatureTime>
      </SignatureProperty>
    </SignatureProperties>
  </Object>
  <Object Id="idOfficeObject">
    <SignatureProperties>
      <SignatureProperty Id="idOfficeV1Details" Target="#idPackageSignature">
        <SignatureInfoV1 xmlns="http://schemas.microsoft.com/office/2006/digsig">
          <SetupID>{CB68487F-99E4-485A-99EA-5AC62C411910}</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2022-09-02T21:31:29Z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vjSTDtO1AaSY54Pq8E+yvvfISj+havIdwBifqh5s5Ws=</DigestValue>
    </Reference>
    <Reference Type="http://www.w3.org/2000/09/xmldsig#Object" URI="#idOfficeObject">
      <DigestMethod Algorithm="http://www.w3.org/2001/04/xmlenc#sha256"/>
      <DigestValue>Ll5w2RhCQblAT+14a3HcArJjGp7zjGZzvOabzV+MoOk=</DigestValue>
    </Reference>
    <Reference Type="http://uri.etsi.org/01903#SignedProperties" URI="#idSignedProperties">
      <Transforms>
        <Transform Algorithm="http://www.w3.org/TR/2001/REC-xml-c14n-20010315"/>
      </Transforms>
      <DigestMethod Algorithm="http://www.w3.org/2001/04/xmlenc#sha256"/>
      <DigestValue>9lUTzS+3Wh37iqiCgr0CYNH3I8FeN2cbGcGEG/QyrVk=</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lbj9k+kTysbtw8yu3qRAqsQEk0GIBJl3U1bGDtDgoX2bRPkpvuD83DycyDModHJNRsYQ+gAZ3X8o
XKu2ouMXQwquXVtZW/GdzSn+3RITwwmt6LBV35hB1ykQkM4sN1Y29ltjtV7UxpEJi16tM10Xe/GA
2p7V9zoYQuQbtMF9yC9YNS4PzUX/K+sYlR1yfAnzUmHYAXtXXoD6ynCMFbyUfVTTZd9+Fwc7abqX
qZrE27jcp1GbnWvIQGt2CGtq0Pt1gs/fVRfdcRC4kRFRPdHf3W6U6ZSei3TUU/vrRrwYTPgNKOdP
XdUfgvu0aalKlEAgCamlvwhZJIL18W7mApU85A==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2022-09-02T21:31:50Z</mdssi:Value>
        </mdssi:SignatureTime>
      </SignatureProperty>
    </SignatureProperties>
  </Object>
  <Object Id="idOfficeObject">
    <SignatureProperties>
      <SignatureProperty Id="idOfficeV1Details" Target="#idPackageSignature">
        <SignatureInfoV1 xmlns="http://schemas.microsoft.com/office/2006/digsig">
          <SetupID>{834C20FC-7BD8-4454-A172-3E16EF0277A5}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2022-09-02T21:31:50Z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kkbzQJkP4IxRtqCtyzeOhC3MnJLD9sm1I9xHmD9XoGo=</DigestValue>
    </Reference>
    <Reference Type="http://www.w3.org/2000/09/xmldsig#Object" URI="#idOfficeObject">
      <DigestMethod Algorithm="http://www.w3.org/2001/04/xmlenc#sha256"/>
      <DigestValue>dzi3ABWhK3A45YUIuWLcwOIlhaNUuFyfp7umCF0ghv8=</DigestValue>
    </Reference>
    <Reference Type="http://uri.etsi.org/01903#SignedProperties" URI="#idSignedProperties">
      <Transforms>
        <Transform Algorithm="http://www.w3.org/TR/2001/REC-xml-c14n-20010315"/>
      </Transforms>
      <DigestMethod Algorithm="http://www.w3.org/2001/04/xmlenc#sha256"/>
      <DigestValue>I291zqTLzrILBz/YXa9Gj8SbpVX6YQRwX8t4Tl5Wzic=</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eu/gjLI1JG6jBQnFFXiV7XEcgkLb82HGLQj7exHbQlpElF4kU7oKLFFg8ZMyhu6udb6QcljWt44y
JcLYz0wgdDhTcRPcEkkZ6iJo15m1qyI9cRxV8N0BLWFEKt6dlwDBoXHqow7cGfQUN44M6cGStUkZ
sdBZPA4Z4lKIWMWDkNLFwtscFZ9GtzdyXdaEg7EaSdyi2zqe8lQFpRfRg9bvUceBZ95bemLnIT+X
g345YQU1fxLZq/bpAj2J4ZpAgdc+48Fd3FTNVYEHmD9dShjlDWgK6jH9NOdu6nsXprKLn31qIUXZ
NVbu/4AlVFdv39CdMtqQ0uYzsvsaTNnu0u/7kA==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2022-09-02T21:32:22Z</mdssi:Value>
        </mdssi:SignatureTime>
      </SignatureProperty>
    </SignatureProperties>
  </Object>
  <Object Id="idOfficeObject">
    <SignatureProperties>
      <SignatureProperty Id="idOfficeV1Details" Target="#idPackageSignature">
        <SignatureInfoV1 xmlns="http://schemas.microsoft.com/office/2006/digsig">
          <SetupID>{9A63B40F-7D28-4B6A-B5F3-C08BFCFB756A}</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2022-09-02T21:32:22Z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i8Y0MX3NgFp2Clev6ufw17+HUYmKLev9dnzwIlknfrA=</DigestValue>
    </Reference>
    <Reference Type="http://www.w3.org/2000/09/xmldsig#Object" URI="#idOfficeObject">
      <DigestMethod Algorithm="http://www.w3.org/2001/04/xmlenc#sha256"/>
      <DigestValue>No41VdtJzWwU/+jaeAdD325utKUqnuAKMV9LkSqDAEI=</DigestValue>
    </Reference>
    <Reference Type="http://uri.etsi.org/01903#SignedProperties" URI="#idSignedProperties">
      <Transforms>
        <Transform Algorithm="http://www.w3.org/TR/2001/REC-xml-c14n-20010315"/>
      </Transforms>
      <DigestMethod Algorithm="http://www.w3.org/2001/04/xmlenc#sha256"/>
      <DigestValue>Q0rIKL99RJef5QUN/QeuFtLNJ+0eWoU5G6+q6jhAEOE=</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Z6XyQaprYp8kG7NSO6bJ6k7nbL32/nS2+5P6jiecAaJAvAEwVdAvLncoVtvjgZPwIvedPp21VUbk
BpKcoPup8rfTyLfUnB3L107GPHAMVKuHWLPmSAzA8Vd/QhM1GX8pWJGqIx7HRKWZMg3WnrQFEEd/
3a67UrF+672uHB5XDJJOmwUMta8ghK6sjD4oHcmQ178zh3dLbc7PFRIu4WaK7GVjD6jNMtRCw3RR
uCgqb65/QyYoR81dFzOVKvJQaK9KCBB11e7V/qkqgxK0cpo4ESt6qoV1Ys7nbXbFdC8QFth4FUbv
wTXr7nMhEoYQvdmz0qEM2qJguZ8j0gPW/02QBA==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2022-09-02T21:32:30Z</mdssi:Value>
        </mdssi:SignatureTime>
      </SignatureProperty>
    </SignatureProperties>
  </Object>
  <Object Id="idOfficeObject">
    <SignatureProperties>
      <SignatureProperty Id="idOfficeV1Details" Target="#idPackageSignature">
        <SignatureInfoV1 xmlns="http://schemas.microsoft.com/office/2006/digsig">
          <SetupID>{4CA0169C-CA69-4BBA-8691-8DFD1FCF2DC6}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2022-09-02T21:32:30Z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7QfIMM5XA5ylleujZTBBTyx91LrQwiJR+qGVRPk2Hoc=</DigestValue>
    </Reference>
    <Reference Type="http://www.w3.org/2000/09/xmldsig#Object" URI="#idOfficeObject">
      <DigestMethod Algorithm="http://www.w3.org/2001/04/xmlenc#sha256"/>
      <DigestValue>Oc41XGCyQoFFzSt/PYR3rb/W4Qejl+EgdzGgKmslNhM=</DigestValue>
    </Reference>
    <Reference Type="http://uri.etsi.org/01903#SignedProperties" URI="#idSignedProperties">
      <Transforms>
        <Transform Algorithm="http://www.w3.org/TR/2001/REC-xml-c14n-20010315"/>
      </Transforms>
      <DigestMethod Algorithm="http://www.w3.org/2001/04/xmlenc#sha256"/>
      <DigestValue>7uyIDleyVp+03F7Lc0GVIwNzMWxJo/60TZ1erw4Yd5o=</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lCPUWNV7PO+2okdh4jwhQesrcY2xJThf079BE7DC5bk5lkS/EcV1F827+tNuaJ1CvzoIBypB9k4w
Hfc1gA1WXMw1M5vaw/dBH3Pmedl+Zts1X5MccMF24l7aNgoj4DijaoXz7e5JTCWXUlZzLhkwmm5K
K7Kwr0OfAvGRQ5STRd+eAV6XfGubMidv2rrOY5VQxqUGfIDqzrElbo83ecrA7f9Vjv5yaIX0R5dX
Y1e5a10v8jmsBxzT3/0Yi/V/8L2PQAoqfeAmI8d9GTezGN5XEwQuIQomQqQrSGzO9vqPuNoTrkt+
yxk79kpXtBGuduo91TB4Ai0AtSnB3P0oG8Eltw==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2022-09-02T21:32:37Z</mdssi:Value>
        </mdssi:SignatureTime>
      </SignatureProperty>
    </SignatureProperties>
  </Object>
  <Object Id="idOfficeObject">
    <SignatureProperties>
      <SignatureProperty Id="idOfficeV1Details" Target="#idPackageSignature">
        <SignatureInfoV1 xmlns="http://schemas.microsoft.com/office/2006/digsig">
          <SetupID>{78C3C37B-E8B8-4805-AAC7-9E2397CA78A6}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2022-09-02T21:32:37Z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YlIzAc5m/Vbik6oXrnODqyO6fCBklb5PbGNCBuNsM2E=</DigestValue>
    </Reference>
    <Reference Type="http://www.w3.org/2000/09/xmldsig#Object" URI="#idOfficeObject">
      <DigestMethod Algorithm="http://www.w3.org/2001/04/xmlenc#sha256"/>
      <DigestValue>tKq6yqVsqqvAgVa/xabtDDyanc2C29dlf8eYWDn/Oz8=</DigestValue>
    </Reference>
    <Reference Type="http://uri.etsi.org/01903#SignedProperties" URI="#idSignedProperties">
      <Transforms>
        <Transform Algorithm="http://www.w3.org/TR/2001/REC-xml-c14n-20010315"/>
      </Transforms>
      <DigestMethod Algorithm="http://www.w3.org/2001/04/xmlenc#sha256"/>
      <DigestValue>7ooHxuF1CxNXDJd5Nujsb6LNGHqNlYZJ6ruyN6+1iO4=</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symxF+gInljNp/ZjKL0dPhB+Rrh53w+SKzbh3lOhkvDgtdIS7xoR3Yg2rQ46240eLxf9+RzVTNAa
J5QEIC3LetX9JmRzTOX0hm3xTAcp0sttIAD8zzUl3LFfoiD9p/IRYfmkv620HytoWcqi7BsmnudG
U6E5p/jA5uH6Btl0nDGKBEGjeEeBZPkGEtJsoAQJ7JtymmYxw5E5Ol3h+OvK+ubSourZeBmL8WuO
7/ufSFDl3CgynZBZLg//M94O6pLF6TfkoXhzJ+ds3sUF7lTumlhtasSwzP9H4rgY1BVFhN4fDkt5
vPSrBG4Yzieg+DNnT9lpZMnu5th6k2EhobeLmg==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2022-09-02T21:32:44Z</mdssi:Value>
        </mdssi:SignatureTime>
      </SignatureProperty>
    </SignatureProperties>
  </Object>
  <Object Id="idOfficeObject">
    <SignatureProperties>
      <SignatureProperty Id="idOfficeV1Details" Target="#idPackageSignature">
        <SignatureInfoV1 xmlns="http://schemas.microsoft.com/office/2006/digsig">
          <SetupID>{821CA5EE-FFE7-420A-97EA-D7F3540FC2B0}</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2022-09-02T21:32:44Z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Ty3d/hWP2VUUWYcLT5P3M4xIEZPWN8zYWmguH25NTnQ=</DigestValue>
    </Reference>
    <Reference Type="http://www.w3.org/2000/09/xmldsig#Object" URI="#idOfficeObject">
      <DigestMethod Algorithm="http://www.w3.org/2001/04/xmlenc#sha256"/>
      <DigestValue>1CZKYuN+j6O49JJeY1lw7OEz0lXKrkcd3TBEA51doLA=</DigestValue>
    </Reference>
    <Reference Type="http://uri.etsi.org/01903#SignedProperties" URI="#idSignedProperties">
      <Transforms>
        <Transform Algorithm="http://www.w3.org/TR/2001/REC-xml-c14n-20010315"/>
      </Transforms>
      <DigestMethod Algorithm="http://www.w3.org/2001/04/xmlenc#sha256"/>
      <DigestValue>WiVevPetdqckSATQnu0z0tQyxmIq3FdmAUjbhZHRpSs=</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KyUKEtV/s/98WQHlfJpftYAS+xPhjdoij4N/f+Xe0a9LoGCVV010HFI1IQnK6cMrg3K1nRbWAgyV
yA8aD10sJRxLb0A41kueMIVV1xgGiDq9PJSJugci9TsH+pjYCAB+bqafame3YP5zjUSwNriaxgW7
mVIA4lAMzDEvExpUaH+AURM8/JeaqyZAb+3LNExiOYKE+LL+1ze9IdFZdL+6/D52lCRoQHJOWBaN
50r8YAXmTTUz2oSLcJEBfwm0vGaz48OaBpELfXTDBkgU1EbArPPHMj+AUgtiZS5fAs363sAL4DnY
HAVDI2O6axFaXoqSK5nkATtd87jxv1RnhxJJxA==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2022-09-02T21:27:47Z</mdssi:Value>
        </mdssi:SignatureTime>
      </SignatureProperty>
    </SignatureProperties>
  </Object>
  <Object Id="idOfficeObject">
    <SignatureProperties>
      <SignatureProperty Id="idOfficeV1Details" Target="#idPackageSignature">
        <SignatureInfoV1 xmlns="http://schemas.microsoft.com/office/2006/digsig">
          <SetupID>{AF4CD339-03F6-4623-9FEE-12715DB0F75C}</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2022-09-02T21:27:47Z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il6FnwXyGr3KnpzTKuWGExPUYoEJVeUrH43oBFsfvHM=</DigestValue>
    </Reference>
    <Reference Type="http://www.w3.org/2000/09/xmldsig#Object" URI="#idOfficeObject">
      <DigestMethod Algorithm="http://www.w3.org/2001/04/xmlenc#sha256"/>
      <DigestValue>tuyUZy2WGQoqn9SJTtxVvDqUAq1MnKRMoORRHDo2GJo=</DigestValue>
    </Reference>
    <Reference Type="http://uri.etsi.org/01903#SignedProperties" URI="#idSignedProperties">
      <Transforms>
        <Transform Algorithm="http://www.w3.org/TR/2001/REC-xml-c14n-20010315"/>
      </Transforms>
      <DigestMethod Algorithm="http://www.w3.org/2001/04/xmlenc#sha256"/>
      <DigestValue>gM/u/9XzQCD7HzUMCpcSljLWLSDnLjoWyJ82dXIX+uI=</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oxFSOOpOV/tDGfeaZBFyR4SGvokvMZflPPDJgAJRSjGJIV/vdsou0e589Fm7o+Ihy7GylshAJHeW
35WOYfhNZ42wlsbi6DfOxayx8qO/rWJZbXKMXZLR9Ymzz/WaVscrkX3p1zvGFt3Rmn2Y2TEtCnce
RBSgEECA0YSdZSNNK5LcBiiuNh0u01MV6105HW3Qa3Lt3AiYY/ekal2WCSJT40Wtzs8W64V7hTM3
VASgiUCe4FrZyOaHEclB3XsvxHXtDcFVrsvA5vvwNLkUdMfkcfsz4IzuKbqsR7Kg3Hqh9DbPY+54
qFe3LDyPIkYy5Hl1fjAseqPlzVHGFdNJ+EotCA==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2022-09-02T21:32:54Z</mdssi:Value>
        </mdssi:SignatureTime>
      </SignatureProperty>
    </SignatureProperties>
  </Object>
  <Object Id="idOfficeObject">
    <SignatureProperties>
      <SignatureProperty Id="idOfficeV1Details" Target="#idPackageSignature">
        <SignatureInfoV1 xmlns="http://schemas.microsoft.com/office/2006/digsig">
          <SetupID>{38B5154E-C3C9-4888-8D00-4704BB6138C9}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2022-09-02T21:32:54Z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IXIk+PlI1JpXyWPQ0MpixCEHQwkB9FXMh4GrVw7GljQ=</DigestValue>
    </Reference>
    <Reference Type="http://www.w3.org/2000/09/xmldsig#Object" URI="#idOfficeObject">
      <DigestMethod Algorithm="http://www.w3.org/2001/04/xmlenc#sha256"/>
      <DigestValue>4QZoqm64zxrhu4vMx8Toz+tUjCm2iR25Bz3BfR4Xe64=</DigestValue>
    </Reference>
    <Reference Type="http://uri.etsi.org/01903#SignedProperties" URI="#idSignedProperties">
      <Transforms>
        <Transform Algorithm="http://www.w3.org/TR/2001/REC-xml-c14n-20010315"/>
      </Transforms>
      <DigestMethod Algorithm="http://www.w3.org/2001/04/xmlenc#sha256"/>
      <DigestValue>8dZvZShALV1Xq5hTUcaabQ94NT8pDIEevVjIbpadiM8=</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f5RPBCKGDD8KL3efFydR13kBazk649iaOg3D8Ybkp//y3AuOZG6tuGPQge5F8SbIzSrSXuW3iCFu
1llCZTZcTP7syXPfwPeT/uOUt5FOuL5LNuMHWPbcZT9WG2vgwuxysnWMDlR0mGDTb8Xn+IgUnVMy
48zBkltCKR2gotc81KbmZTmhleqDsXya6vw/ho7xgdf95mnUuk5XSaYqstQTekrkvhp+OO+5dai3
1tFjh1h4ii7Q/vDoBsStE/34jjXa+U3XICn2hBjxcOKlFPfPikyoGiUSyS11UFNaUylRLinzdMVW
zZcQBu/59vF8lnP5uQD+J3KSfmhjV0+hTybH+g==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2022-09-02T21:33:15Z</mdssi:Value>
        </mdssi:SignatureTime>
      </SignatureProperty>
    </SignatureProperties>
  </Object>
  <Object Id="idOfficeObject">
    <SignatureProperties>
      <SignatureProperty Id="idOfficeV1Details" Target="#idPackageSignature">
        <SignatureInfoV1 xmlns="http://schemas.microsoft.com/office/2006/digsig">
          <SetupID>{E1FED91B-B95A-465C-B15F-B5A3F1831FAA}</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2022-09-02T21:33:15Z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IXeQKcI7w+v649A5RqHkSEgnOC+lkttzrtw/viNKCzw=</DigestValue>
    </Reference>
    <Reference Type="http://www.w3.org/2000/09/xmldsig#Object" URI="#idOfficeObject">
      <DigestMethod Algorithm="http://www.w3.org/2001/04/xmlenc#sha256"/>
      <DigestValue>rjMw2D0SL1kSb84ZW+Bu+ySR7adKOLpDhodHThY4iwk=</DigestValue>
    </Reference>
    <Reference Type="http://uri.etsi.org/01903#SignedProperties" URI="#idSignedProperties">
      <Transforms>
        <Transform Algorithm="http://www.w3.org/TR/2001/REC-xml-c14n-20010315"/>
      </Transforms>
      <DigestMethod Algorithm="http://www.w3.org/2001/04/xmlenc#sha256"/>
      <DigestValue>pDhenjWg/TrI/25g7bXusMKd+bMBjd92MPzpKZxB5M4=</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ml3ILtEb+/wkEgsDvPpa5iQyPdp2WdUAqAEkM+vMwqLVKQ/FoXxy9yrPqvQgvzRkr4UjE+o67MaG
JK5+c2EhLrYdnZ2T/z0Dhw55KhOj0cxMv2lKYIkUu7k464CklWMUgH1F4LEDxr9CMLTZ3Gd9gCdx
NA9eJkZNH9PRgboJBXiKUW+34e4AKeYD+LuULBZ8JmUXGxIAUU4/Hxf7ClqB3FGVIxur1dBU5HSV
/bS44K5dcLw+G0lf86gnjrre2dBbGSoOFGmCjQyS40pw89/M0OkBtyWe2axC5tT531+/WqRinhfI
xrDNrLCQP7WOINvzSYtxSvb5o6Lum5pyiKhbBg==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2022-09-02T21:33:23Z</mdssi:Value>
        </mdssi:SignatureTime>
      </SignatureProperty>
    </SignatureProperties>
  </Object>
  <Object Id="idOfficeObject">
    <SignatureProperties>
      <SignatureProperty Id="idOfficeV1Details" Target="#idPackageSignature">
        <SignatureInfoV1 xmlns="http://schemas.microsoft.com/office/2006/digsig">
          <SetupID>{AEDD9A2E-1451-4EEC-B4A5-22852801B37A}</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2022-09-02T21:33:23Z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BaOT9wi9BBWWXytoSmZyO0Vyr2qxyfjJWHXSjWk4d/s=</DigestValue>
    </Reference>
    <Reference Type="http://www.w3.org/2000/09/xmldsig#Object" URI="#idOfficeObject">
      <DigestMethod Algorithm="http://www.w3.org/2001/04/xmlenc#sha256"/>
      <DigestValue>MSLpuArlBZ29qWx40acHZ5wm2akkTXFh4Fn0g/54S4U=</DigestValue>
    </Reference>
    <Reference Type="http://uri.etsi.org/01903#SignedProperties" URI="#idSignedProperties">
      <Transforms>
        <Transform Algorithm="http://www.w3.org/TR/2001/REC-xml-c14n-20010315"/>
      </Transforms>
      <DigestMethod Algorithm="http://www.w3.org/2001/04/xmlenc#sha256"/>
      <DigestValue>U6r8okeEn4l6XYrs5ut1bZ3bxMdGL2vKQ5qRioTHd0c=</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Y6Dxe27ZX2kMhwH+1G05YzVr+L04j/GceINOBeTkTEY=</DigestValue>
    </Reference>
  </SignedInfo>
  <SignatureValue>sh0ahUhEKHiYoo8J83ivBcuul5Xm/BZksMzcArfMgdnjQ2VXFbAcuvUjuoH3ACsv7sR3TJ1i9NaE
zryD3Hnlhx4jm0OhjNkfK4xgK4RboI6wgr1aQyR7bnUgYjZdrnsANva1OQp8Hjfeee/ULR+Chx4y
XRIIzvm5FQmMVUsDxN0AXijj6w2Y0si5imcpkA8ehvRFU8lL4/F/+HBFWQDaFU8r3eu98RVEOuF+
NhoI8GkSN/GwGmtj5LO6eQohgpSkrwLKZx7MltPRTtUi242Eukw99NOAP+82FGiSV3D4ka980yXG
ZbrWrLYQTslGeEOoXJe22w09lppJWRBmkPnu7Q==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2022-09-02T21:33:30Z</mdssi:Value>
        </mdssi:SignatureTime>
      </SignatureProperty>
    </SignatureProperties>
  </Object>
  <Object Id="idOfficeObject">
    <SignatureProperties>
      <SignatureProperty Id="idOfficeV1Details" Target="#idPackageSignature">
        <SignatureInfoV1 xmlns="http://schemas.microsoft.com/office/2006/digsig">
          <SetupID>{23F28848-7F54-416C-92C4-6D0ED7F1302A}</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2022-09-02T21:33:30Z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b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g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Lhn+MqS3Hqh37OwcCfkGj5OXq4IVmS7k90AoVxOSQLU=</DigestValue>
    </Reference>
    <Reference Type="http://www.w3.org/2000/09/xmldsig#Object" URI="#idOfficeObject">
      <DigestMethod Algorithm="http://www.w3.org/2001/04/xmlenc#sha256"/>
      <DigestValue>7U9D7YyF7mQwOm1exoPD96OrB9AU7w8ZpvP7MZ7BIQw=</DigestValue>
    </Reference>
    <Reference Type="http://uri.etsi.org/01903#SignedProperties" URI="#idSignedProperties">
      <Transforms>
        <Transform Algorithm="http://www.w3.org/TR/2001/REC-xml-c14n-20010315"/>
      </Transforms>
      <DigestMethod Algorithm="http://www.w3.org/2001/04/xmlenc#sha256"/>
      <DigestValue>yOKYZIeJPAu6tvq2CE+JrJuE3psKf3sYCPsW91xcbY4=</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gyqPgUuEHhHr4+YvBXMBE9kc9w/0QQJFnPmkvGycCkmLt5YR91N0KTdtJQ/1Ax0DZqoETwi1FBU8
xEDItuGTB1Bw84MAPMkVy4nga9rS4LjxzBwoZ++isRWm5CGgmR3osSaaK1BexowTXwOoHBTUuhvB
3jaQiExmmz4iwfNYxVkXFbfXEpEQJxyoN3n6mUIPq4XG8mK4utC7CASIe8r+8RsionCv0tlXN5Ui
n4AZSmCtqEtSLU0M+cMCu5ZFUkk96fJymWFYmSAH0Hm7douRcgNZDIdKmSOiWuCCyPozv5ScUUIQ
Zf1ac6ksH7hsPNnUsjQmuh6Ei4D5qmR6UjgvZA==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2022-09-02T21:33:36Z</mdssi:Value>
        </mdssi:SignatureTime>
      </SignatureProperty>
    </SignatureProperties>
  </Object>
  <Object Id="idOfficeObject">
    <SignatureProperties>
      <SignatureProperty Id="idOfficeV1Details" Target="#idPackageSignature">
        <SignatureInfoV1 xmlns="http://schemas.microsoft.com/office/2006/digsig">
          <SetupID>{987A4603-2633-4109-9AFE-6D9897163DB2}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2022-09-02T21:33:36Z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K8yTogT3NQ8qWemCNOxUccgi7Hq7AKXaSncO+FvPXYo=</DigestValue>
    </Reference>
    <Reference Type="http://www.w3.org/2000/09/xmldsig#Object" URI="#idOfficeObject">
      <DigestMethod Algorithm="http://www.w3.org/2001/04/xmlenc#sha256"/>
      <DigestValue>gZEqZdsROs/UyBXk96fm/jYeMsIaLT+OThoHGXeHgfI=</DigestValue>
    </Reference>
    <Reference Type="http://uri.etsi.org/01903#SignedProperties" URI="#idSignedProperties">
      <Transforms>
        <Transform Algorithm="http://www.w3.org/TR/2001/REC-xml-c14n-20010315"/>
      </Transforms>
      <DigestMethod Algorithm="http://www.w3.org/2001/04/xmlenc#sha256"/>
      <DigestValue>3UvZhn9+AS9MHn3Oxmi6ObLKg5UbRQrLQAUj9xhvcaw=</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q7RGGIM/77KA0C1iDSlRte0EZIwZFPiFjB/Imej0uRtZgkJA6YHFsC88lw3EvUlZnkXFHZ56H065
aBiMGpi1KpURnVTrpdxQZjQBijJ15dBIr6UaPHYUQl7eNQGd0t+I6v2DJgXm1wi/9v9NVbWabP9w
vqVRbLbbuHOWD2d0AcyFpB61nveRPFfQV3nKsiG0xtSupnnqeIB/2sO5CChYpBv8HfD02pnmcfy1
aUgAmOTuhOi2llRfCA2x3Jvf5MlbvmY6MXH3pr7bai0pipNdcbjb0ejz2r9qAytmtm24GHtqiEf2
Vjhu3JDC9CBbcqhP5dIVDot9/B5pdp4v+aNbYw==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2022-09-02T21:33:42Z</mdssi:Value>
        </mdssi:SignatureTime>
      </SignatureProperty>
    </SignatureProperties>
  </Object>
  <Object Id="idOfficeObject">
    <SignatureProperties>
      <SignatureProperty Id="idOfficeV1Details" Target="#idPackageSignature">
        <SignatureInfoV1 xmlns="http://schemas.microsoft.com/office/2006/digsig">
          <SetupID>{197A505E-19C9-471B-82F7-28821E674F24}</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2022-09-02T21:33:42Z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M6WlzUPVEBJeU6aXgSnHGebIGPdbe3KXAeUKYjZZcTY=</DigestValue>
    </Reference>
    <Reference Type="http://www.w3.org/2000/09/xmldsig#Object" URI="#idOfficeObject">
      <DigestMethod Algorithm="http://www.w3.org/2001/04/xmlenc#sha256"/>
      <DigestValue>6rwqkSHf8aIIDI1u+X2UK21hQCuSbvW3orQIrz70hJI=</DigestValue>
    </Reference>
    <Reference Type="http://uri.etsi.org/01903#SignedProperties" URI="#idSignedProperties">
      <Transforms>
        <Transform Algorithm="http://www.w3.org/TR/2001/REC-xml-c14n-20010315"/>
      </Transforms>
      <DigestMethod Algorithm="http://www.w3.org/2001/04/xmlenc#sha256"/>
      <DigestValue>wkj2Kw3C9mm20eliBQqTlEZmoz5VOXpUkU5ZbNvdmtc=</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ZYGriFV8WkXOhZ01Ulda9vLumZMPU320Q4t2VosDncpaNV29BFiN42X/NwGm583rXh45PpkR7DpM
t0EDndG/d7Jvjw6mp27+agv24FSr5TS2AZ0ryBO5LQMdyinV8ysT6UVVxFDVigRpop04peKQjrEP
cxLz576vCh2vOHDn4VpVZtSrNXiT7OqjKVe2zaUMW33U2K1R7JTe95GtyPJ/dJrtr9hyK4aFZqwD
9QZDad8CcYkpAPk/gm4WZL3K9it8GtyoTFYRZhm8vI0pmU7uiYDfaLuMDOqBt3pcfU/ejqoM1iDn
o0WqAC8TFSIfTFIXvx+5JKtlUMuA2X6JLboX3g==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2022-09-02T21:33:49Z</mdssi:Value>
        </mdssi:SignatureTime>
      </SignatureProperty>
    </SignatureProperties>
  </Object>
  <Object Id="idOfficeObject">
    <SignatureProperties>
      <SignatureProperty Id="idOfficeV1Details" Target="#idPackageSignature">
        <SignatureInfoV1 xmlns="http://schemas.microsoft.com/office/2006/digsig">
          <SetupID>{BFC23849-F8A1-4F39-817C-4265BA3FFF08}</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2022-09-02T21:33:49Z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DsC8PBX+nr/fwCUOXhmM+Y2obqhEnWcbTZtOxbgEKag=</DigestValue>
    </Reference>
    <Reference Type="http://www.w3.org/2000/09/xmldsig#Object" URI="#idOfficeObject">
      <DigestMethod Algorithm="http://www.w3.org/2001/04/xmlenc#sha256"/>
      <DigestValue>MzCtYoMqxRTRptjKatML5VSANeRVrh5Feg6iWZpDpqU=</DigestValue>
    </Reference>
    <Reference Type="http://uri.etsi.org/01903#SignedProperties" URI="#idSignedProperties">
      <Transforms>
        <Transform Algorithm="http://www.w3.org/TR/2001/REC-xml-c14n-20010315"/>
      </Transforms>
      <DigestMethod Algorithm="http://www.w3.org/2001/04/xmlenc#sha256"/>
      <DigestValue>iFCczSFjR4bPc63QtsDn7om9VnKf4SIXiR1utUOcTXk=</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StOnwyl3fcab4MXCzPQqQnZ+PssgsK1ND1M72gShPZt4/NGJInr7fD13E45brZk5wl2UuAUheOh3
Wqc350A6R/+OdGAk728A8JA0YVVwBbR+i5EYWLDJ1hg/EIDjIqaAFHEcZDFsAkX1c5LfOMafSOui
Fr873NGNWaFOeLMc+Q2g1nsVEJRCWYaHw86tmzAarI7inE7/j0R4HDdRCneWn54TAimQhlnqoh1c
QMDc9CGSBq2WrnMuj898zb789UV81txCPHgrwuQaMxQ3fsWzMovFs19VSXeZbGEaZvjI8zBl6VQE
9UdQfO9jpfuTjhwLGycv67jX6vlfau32tuupcQ==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2022-09-02T21:33:55Z</mdssi:Value>
        </mdssi:SignatureTime>
      </SignatureProperty>
    </SignatureProperties>
  </Object>
  <Object Id="idOfficeObject">
    <SignatureProperties>
      <SignatureProperty Id="idOfficeV1Details" Target="#idPackageSignature">
        <SignatureInfoV1 xmlns="http://schemas.microsoft.com/office/2006/digsig">
          <SetupID>{CEEAC200-943B-40A6-BBF5-3001F837DBCE}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2022-09-02T21:33:55Z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Yr55qBCMWtlZHAFmhdcPVMJyePvHaYowNHb2CdBK1I0=</DigestValue>
    </Reference>
    <Reference Type="http://www.w3.org/2000/09/xmldsig#Object" URI="#idOfficeObject">
      <DigestMethod Algorithm="http://www.w3.org/2001/04/xmlenc#sha256"/>
      <DigestValue>TvOn+clW7pVj8OD1+64fv3Hsl3lXStJH8GbbNWKiQCc=</DigestValue>
    </Reference>
    <Reference Type="http://uri.etsi.org/01903#SignedProperties" URI="#idSignedProperties">
      <Transforms>
        <Transform Algorithm="http://www.w3.org/TR/2001/REC-xml-c14n-20010315"/>
      </Transforms>
      <DigestMethod Algorithm="http://www.w3.org/2001/04/xmlenc#sha256"/>
      <DigestValue>2zsUbiSf/+Jdb+BVsh2exfgj70CfwVYPbxXWDGeS+jk=</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QO3FgIvGbGes1AhhCCUnqjl2ld90NkdVtorsys2RG06W56gaYq1QuQTQAF6TZvfylIidE94ic/pG
vM/zes3zDZVy6RMs+D1Ri57vsamsgobtFh4UM6h/Iu0id4UeEy3Y4Sr7hcIV+BI1rtVoZ1eiJ4we
EmS4eFEvYMdkh+KjgA5mU1AHEl/g8nEF9ABExYW9xIjQBDjOcBVKDujjnbRL/NPevhELpJig2r6y
XKaJeRAi5ANRIWjzL+T3T+MBd8g6v3nIkcEtpIpS2WBs324R5G9qfSayADkL0eg4QYkW/MVbKCrI
QqqnJgINn2D1k2IVBPoizY1rUSKr4fgbt5QLkQ==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2022-09-02T21:34:02Z</mdssi:Value>
        </mdssi:SignatureTime>
      </SignatureProperty>
    </SignatureProperties>
  </Object>
  <Object Id="idOfficeObject">
    <SignatureProperties>
      <SignatureProperty Id="idOfficeV1Details" Target="#idPackageSignature">
        <SignatureInfoV1 xmlns="http://schemas.microsoft.com/office/2006/digsig">
          <SetupID>{1BE6ABEE-2ED1-4EA5-8751-58C319311B50}</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2022-09-02T21:34:02Z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Tmul8XXxtA3QAszChwOBmZzYOtoR4tTGXitTijC8/qw=</DigestValue>
    </Reference>
    <Reference Type="http://www.w3.org/2000/09/xmldsig#Object" URI="#idOfficeObject">
      <DigestMethod Algorithm="http://www.w3.org/2001/04/xmlenc#sha256"/>
      <DigestValue>xs2+bnmvZuOzSWJ7RDlo9EyeQNS8QJsIQXDEd71Zff0=</DigestValue>
    </Reference>
    <Reference Type="http://uri.etsi.org/01903#SignedProperties" URI="#idSignedProperties">
      <Transforms>
        <Transform Algorithm="http://www.w3.org/TR/2001/REC-xml-c14n-20010315"/>
      </Transforms>
      <DigestMethod Algorithm="http://www.w3.org/2001/04/xmlenc#sha256"/>
      <DigestValue>ccEN7AChJFiqtl5R+UwGSBRhF7cGqCExXdBTrAfiIyo=</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QDFY+9lBFuQgPc7C4emWNVlq5V3tj8XS5ObhYbrL3gdBxCyQES9KLHpEP4CLldEWDVCbwWCKCKcJ
i9yIlYisQTp/y+1ZUbuWbfsCgJ5grjGxmKlxyqIA199zKc3pWnASH6dQCeQvAaeegDgHrKq4f4oN
ZiHTQOsK/9nKNUaeWhXRE9mGqI0sSd/+HnCz4IySIE0JKAZJCbl5TFoD7W142ueoiE71Oge0LQmK
BcC0a1W3LPjFw9Wujk6Otq1Z6kaSNZETGQF3bqw93PJZNQ4JkDDoQ/uP0Lri+O9+okNbhCk8faQP
gnpDiTDg1HIK4+6aZ6noS4LO6FlHyhXNXEkBsA==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2022-09-02T21:34:08Z</mdssi:Value>
        </mdssi:SignatureTime>
      </SignatureProperty>
    </SignatureProperties>
  </Object>
  <Object Id="idOfficeObject">
    <SignatureProperties>
      <SignatureProperty Id="idOfficeV1Details" Target="#idPackageSignature">
        <SignatureInfoV1 xmlns="http://schemas.microsoft.com/office/2006/digsig">
          <SetupID>{D9CF9731-506B-4A99-82B8-738BB7D5961B}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2022-09-02T21:34:08Z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9NH9Usj3ecI7JRdGtLUfhD4+lI+kp3qdnq/AQ+xaxgw=</DigestValue>
    </Reference>
    <Reference Type="http://www.w3.org/2000/09/xmldsig#Object" URI="#idOfficeObject">
      <DigestMethod Algorithm="http://www.w3.org/2001/04/xmlenc#sha256"/>
      <DigestValue>Cjtzsv75x62GkK+GnzuJsd4xq8sUnHCSZ78ZecUmHqY=</DigestValue>
    </Reference>
    <Reference Type="http://uri.etsi.org/01903#SignedProperties" URI="#idSignedProperties">
      <Transforms>
        <Transform Algorithm="http://www.w3.org/TR/2001/REC-xml-c14n-20010315"/>
      </Transforms>
      <DigestMethod Algorithm="http://www.w3.org/2001/04/xmlenc#sha256"/>
      <DigestValue>wZXO/u4f2W+8nibCGBqJt8/0ma5XahUzxYL/2SQBOGE=</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Y9FtLPDpxth4sJbjUhKYbyLn6QXk5EJvsHjdCKbkqZDGmE7qFkkA0YykFv6ZejXHoj6j0cAkdnJa
ouUvKhL1bc1BBCz3MrR1/ITftvdTCOGeAk7ZpvzjI0FyZOREoTZRsqSuSJGeXNP27QiU7UxMvCk+
jhd8AH3Ne7xJKzoWqts1PuGzA4Etj1q49CUUUX1hcmvx1oki5zqiY1Box0XZS59vgS7LCbyQFJw1
rAheLDVbUOlE584/66BnFFFNE1BxtX6f9FtbpU2/gDF9CYiUsEBPEAxl/iYwoUBFk7NrTtzII8zF
y7d7Nlm30H0n+oFE5BTbBqFaaSFt522UD4EipQ==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2022-09-02T21:27:57Z</mdssi:Value>
        </mdssi:SignatureTime>
      </SignatureProperty>
    </SignatureProperties>
  </Object>
  <Object Id="idOfficeObject">
    <SignatureProperties>
      <SignatureProperty Id="idOfficeV1Details" Target="#idPackageSignature">
        <SignatureInfoV1 xmlns="http://schemas.microsoft.com/office/2006/digsig">
          <SetupID>{697A0722-6A31-483E-AB64-3EA9A072BA81}</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2022-09-02T21:27:57Z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BZcXwfaT7NinyS2EDHCNacI1TsNErLXOTpGJ9BPKE74=</DigestValue>
    </Reference>
    <Reference Type="http://www.w3.org/2000/09/xmldsig#Object" URI="#idOfficeObject">
      <DigestMethod Algorithm="http://www.w3.org/2001/04/xmlenc#sha256"/>
      <DigestValue>rqjrsbVtoBAdfqKOQj5JzRWLQU8FNxc2DtrmrMJAR9w=</DigestValue>
    </Reference>
    <Reference Type="http://uri.etsi.org/01903#SignedProperties" URI="#idSignedProperties">
      <Transforms>
        <Transform Algorithm="http://www.w3.org/TR/2001/REC-xml-c14n-20010315"/>
      </Transforms>
      <DigestMethod Algorithm="http://www.w3.org/2001/04/xmlenc#sha256"/>
      <DigestValue>PGf/EX8QXLNAJ5G62CVyq1zQEUURlBvfxYlBi0CtXPk=</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TkDCpe7rqxXL9BN2T+FTID/jGcPlCqiFZAInvauhIGNv3rJtr2DUQUYR04cghxvvCc6Wq/eO+4mI
wZ1k46USLggE32LXONzA0abgR3arJ3r0257wh/kWzh919D7N+tpEDdkbA+AGDSVHdJxmRmOjf0Ta
xoyqgfadZhH3I/V/Lwrf2Uv6qXCEgss952P8rLJ0jB0jqPlRz0uAE0kMj7+/y3oRFkcVOCcFwQ3y
LjPVHZT6x2jDCzC31NW5aapjWjB3DS854Bcu1mdsr8qXJI+G6buNVHYwvNjoFfmfxz3t33Yw5zbJ
Tk2EJ33uoDLNskEELNmnytscksb9fCB2wNDAEg==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2022-09-02T21:34:15Z</mdssi:Value>
        </mdssi:SignatureTime>
      </SignatureProperty>
    </SignatureProperties>
  </Object>
  <Object Id="idOfficeObject">
    <SignatureProperties>
      <SignatureProperty Id="idOfficeV1Details" Target="#idPackageSignature">
        <SignatureInfoV1 xmlns="http://schemas.microsoft.com/office/2006/digsig">
          <SetupID>{850F9DCD-7A7A-4051-BF67-387C36D868A9}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2022-09-02T21:34:15Z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O45lxDaY/ZTeoVLVcmsw5yYnPjpQc3N328tay2YCWTk=</DigestValue>
    </Reference>
    <Reference Type="http://www.w3.org/2000/09/xmldsig#Object" URI="#idOfficeObject">
      <DigestMethod Algorithm="http://www.w3.org/2001/04/xmlenc#sha256"/>
      <DigestValue>/C4YZ0wcws/mmu3T8E6tzfBwxSv8GX3RQLQIMmnUBGE=</DigestValue>
    </Reference>
    <Reference Type="http://uri.etsi.org/01903#SignedProperties" URI="#idSignedProperties">
      <Transforms>
        <Transform Algorithm="http://www.w3.org/TR/2001/REC-xml-c14n-20010315"/>
      </Transforms>
      <DigestMethod Algorithm="http://www.w3.org/2001/04/xmlenc#sha256"/>
      <DigestValue>okfLXt5dMFqeo/XSwDiQzyWls3nHH1mQSyW/fasWznA=</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WbQblzbMCQPP7bpu1fzlyUM4ktD74yIPXICrTa9vPgst0U+8Y5+hR018++mPgmBIq/D0LP5a+6Y6
Jn1RBXp74EuEbS4JuAnEyEmm9DKfzh4WO5xPErQJi6HafjZh/AMRhOhMzDX0cKg75ztgESQzTNYe
UzgcviQ/lNP81uW9+jBh358vtZf/dj4c1nCElQtjlCzXtjVJFASkLscFyGBHKhNTgr2rGnIAo83a
Co2MeTUk0h4+9VHmDA57SdV7qwiS6ZCVQWUgg2Ju2tC/DJ2EFeBZZlXW4e6YCB3ruUZLLmMDCqCh
dWiMQtNvBBHWNh+AOvBmW8+y/0xFW3c6xg6LvA==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2022-09-02T21:34:22Z</mdssi:Value>
        </mdssi:SignatureTime>
      </SignatureProperty>
    </SignatureProperties>
  </Object>
  <Object Id="idOfficeObject">
    <SignatureProperties>
      <SignatureProperty Id="idOfficeV1Details" Target="#idPackageSignature">
        <SignatureInfoV1 xmlns="http://schemas.microsoft.com/office/2006/digsig">
          <SetupID>{732D2875-0470-46C3-8176-2093674EDEF6}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2022-09-02T21:34:22Z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VFChdzKe5cTHsRNCS4lkjf+I/3fNEwc40rlskLOmR/Q=</DigestValue>
    </Reference>
    <Reference Type="http://www.w3.org/2000/09/xmldsig#Object" URI="#idOfficeObject">
      <DigestMethod Algorithm="http://www.w3.org/2001/04/xmlenc#sha256"/>
      <DigestValue>Fl3Jju5fWhux+7B7YznOemmmKDHGUCDxRXMDpmSEiPM=</DigestValue>
    </Reference>
    <Reference Type="http://uri.etsi.org/01903#SignedProperties" URI="#idSignedProperties">
      <Transforms>
        <Transform Algorithm="http://www.w3.org/TR/2001/REC-xml-c14n-20010315"/>
      </Transforms>
      <DigestMethod Algorithm="http://www.w3.org/2001/04/xmlenc#sha256"/>
      <DigestValue>ak147Fc9abRm8UCAd0kMlPVzHqiFqcB2BYXH7/tLOVk=</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D+JVwg61mVmjbY3WngOha/O8I+7SRJzvAQIRlP1McxNgD59NrSEJ4Nnt8Iy7Sg7zKPCo+4PBMQKa
+x08UCf9W7JgEOOAk1ify2GijxL4ozaSB5iz2W62GnL8XqJpiWZlKVIH0kujUTUGomv+lK3fKehQ
hS8mC4JaKkTQmY+0eZy/B3BtTJvxMdGyptlVqfK7uhyrrs4+E1Jkj9aQlMWJYJgu+NfSVMDokF3Q
6H7QxqyUfy2gmve2d4yRUcIpAMXqOzr8BrqYl1JXdz9MeDhhSDdydQOPq/oQoS4eouPUpB7a2MAE
IgDmImB7NENBcIS4NVHljcn+IeeMHFWjoNrDqw==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2022-09-02T21:34:30Z</mdssi:Value>
        </mdssi:SignatureTime>
      </SignatureProperty>
    </SignatureProperties>
  </Object>
  <Object Id="idOfficeObject">
    <SignatureProperties>
      <SignatureProperty Id="idOfficeV1Details" Target="#idPackageSignature">
        <SignatureInfoV1 xmlns="http://schemas.microsoft.com/office/2006/digsig">
          <SetupID>{8E239465-5543-46C9-ADFB-A98ED12BA44A}</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2022-09-02T21:34:30Z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YiV1dfktiYhFTkKlp/qdPAxYJ5X2R5q+b3h0fX0X+7w=</DigestValue>
    </Reference>
    <Reference Type="http://www.w3.org/2000/09/xmldsig#Object" URI="#idOfficeObject">
      <DigestMethod Algorithm="http://www.w3.org/2001/04/xmlenc#sha256"/>
      <DigestValue>P825CwUvckEY49kSZ4i+CtAGd9c/4laZmi7WRVgEfi0=</DigestValue>
    </Reference>
    <Reference Type="http://uri.etsi.org/01903#SignedProperties" URI="#idSignedProperties">
      <Transforms>
        <Transform Algorithm="http://www.w3.org/TR/2001/REC-xml-c14n-20010315"/>
      </Transforms>
      <DigestMethod Algorithm="http://www.w3.org/2001/04/xmlenc#sha256"/>
      <DigestValue>NkNyNad/4NDSRKmkxhfUjk2wYKpCZtP+u0ms0d0nixs=</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I2cHecOaLVNZGPPP8HA1NcTDupqSMNgAEZJMKdcs3I4=</DigestValue>
    </Reference>
  </SignedInfo>
  <SignatureValue>HeRr8I9zUowhXByvAJY1abOfzdkeTR4w2N2mhQKoFMDS+jsqMZRpFdeqZMFI5+sJeE0E0RBRO1rO
QELkeh/MCAgoQCY0w3x/v3+SAOw9DGO//YunEQsOOSaL7idbUcXAdHUh0tP7yIld6aRcFoGY804A
cKaqe6R+ZqqUSjaGch/ur8vZtdB0WYxQd693yNADpdupL9k823Lr2T19pL5+N+yEzYz1RgLt24KK
B1EIT0lIprny/1HlCER3UlX92D0xlLzOIXBlLNtONIIDvGoCoxvvhU/bGoQkH8hcfLg4KGrBGqOy
nOzXIWqBT6Q5lVKyyAfSlnPYN8OczraDUZ7b/Q==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2022-09-02T21:34:49Z</mdssi:Value>
        </mdssi:SignatureTime>
      </SignatureProperty>
    </SignatureProperties>
  </Object>
  <Object Id="idOfficeObject">
    <SignatureProperties>
      <SignatureProperty Id="idOfficeV1Details" Target="#idPackageSignature">
        <SignatureInfoV1 xmlns="http://schemas.microsoft.com/office/2006/digsig">
          <SetupID>{B3114CB8-B363-4490-B00E-5947BB5B9E7B}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2022-09-02T21:34:49Z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G/gBPAoUta0pDnRsPYbdRrMJUhwkJz2ZsUKnrly9rMU=</DigestValue>
    </Reference>
    <Reference Type="http://www.w3.org/2000/09/xmldsig#Object" URI="#idOfficeObject">
      <DigestMethod Algorithm="http://www.w3.org/2001/04/xmlenc#sha256"/>
      <DigestValue>SajRcvGJNpxigzSfa79JAtARtWteIeoQCrZSVfKgA8k=</DigestValue>
    </Reference>
    <Reference Type="http://uri.etsi.org/01903#SignedProperties" URI="#idSignedProperties">
      <Transforms>
        <Transform Algorithm="http://www.w3.org/TR/2001/REC-xml-c14n-20010315"/>
      </Transforms>
      <DigestMethod Algorithm="http://www.w3.org/2001/04/xmlenc#sha256"/>
      <DigestValue>hQ5bCrCagl4vCua75p07PC1ScWKbdxMCAy/+4Cyk+bg=</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uUVtQVPGYusLn+YrnR+upYqFFh4s/TdFVmmtAaFlfejV9Nq3mq/8PeixtM3aBGBXTdqlivcwTtQ1
nIUgzlhl/xjk8c0t6ut33/2vI6pbdUSC6o6YyakQPWO87E7Zz0rx7Uopdqw111zykClDD+reKZU4
/xbexXPeF9NQNyDkwqHoa867W48OEWT8xx+slm8Q9/MHSCJhdpuEqUGNnIgLPKnC6J3CWDWWuHp2
WoPUcfVCqfZTPxlKkDnfNcPtsKpxuXjaDH+WqDvSh4Wnlhg5zQQ/l4+y4AMT3AF9vvxiTeAbKQ5Q
VDaGuq+yGCeE7zzrUoZ26eikQkbRqqlf3vCE7A==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2022-09-02T21:34:57Z</mdssi:Value>
        </mdssi:SignatureTime>
      </SignatureProperty>
    </SignatureProperties>
  </Object>
  <Object Id="idOfficeObject">
    <SignatureProperties>
      <SignatureProperty Id="idOfficeV1Details" Target="#idPackageSignature">
        <SignatureInfoV1 xmlns="http://schemas.microsoft.com/office/2006/digsig">
          <SetupID>{ACC09E44-0E4C-4915-99BA-9740CB357E05}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2022-09-02T21:34:57Z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Sz/TiGNkbcum/ht10dRO8d5mNp83/KBjMS0IcKxeB+w=</DigestValue>
    </Reference>
    <Reference Type="http://www.w3.org/2000/09/xmldsig#Object" URI="#idOfficeObject">
      <DigestMethod Algorithm="http://www.w3.org/2001/04/xmlenc#sha256"/>
      <DigestValue>D202ORUWhdZomL4nSVesMj8sNz3hCMVk7QKAwPjxrIQ=</DigestValue>
    </Reference>
    <Reference Type="http://uri.etsi.org/01903#SignedProperties" URI="#idSignedProperties">
      <Transforms>
        <Transform Algorithm="http://www.w3.org/TR/2001/REC-xml-c14n-20010315"/>
      </Transforms>
      <DigestMethod Algorithm="http://www.w3.org/2001/04/xmlenc#sha256"/>
      <DigestValue>0IMruJVXcMyB88mhXTUKSROAd41IA4Ur+nFEWdgKeZw=</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DeEKT00yHC4vcLqD0A3eWIyrrfgb4BOHKur4r2oXD8jmB61pkJ2mrUj5i4k+xGISHPhlh8JSJ4gw
KkkNtzhNYCscj6G5KHw3Yp0zntyeg5ZYCaWkObRJLvtqiQndHIPneZBiVNKGbkEXsVQ+e42evIca
z4CrbNBUtiHdej6TbQUxxTHCEQt2eR1uVfI2Lqux9nq/tkh5oPR4FvCOaXpfs6Ei6kZ4Jfo5z8Ew
5vzeUwPHPadUzH2W04mOu5RKNrhmLW+1B8br+2JFiah8+jo/AUwGevHJWnvqCjj7aYBwn0AysIo/
EOfMJHGAV9cI4b5/qyo062R+3bN2cWAKCOy80A==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2022-09-02T21:38:11Z</mdssi:Value>
        </mdssi:SignatureTime>
      </SignatureProperty>
    </SignatureProperties>
  </Object>
  <Object Id="idOfficeObject">
    <SignatureProperties>
      <SignatureProperty Id="idOfficeV1Details" Target="#idPackageSignature">
        <SignatureInfoV1 xmlns="http://schemas.microsoft.com/office/2006/digsig">
          <SetupID>{F5F4F0DC-4533-4E11-A2CA-D607386DCA72}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2022-09-02T21:38:11Z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h27oxUc6Z63Jo9kHpw1z645mF3ld1q1rPR/gOAjlptk=</DigestValue>
    </Reference>
    <Reference Type="http://www.w3.org/2000/09/xmldsig#Object" URI="#idOfficeObject">
      <DigestMethod Algorithm="http://www.w3.org/2001/04/xmlenc#sha256"/>
      <DigestValue>8p8dCFJnLMlmkNztWkCp6yu7bkEzPeWVJ1B2E5kRmtY=</DigestValue>
    </Reference>
    <Reference Type="http://uri.etsi.org/01903#SignedProperties" URI="#idSignedProperties">
      <Transforms>
        <Transform Algorithm="http://www.w3.org/TR/2001/REC-xml-c14n-20010315"/>
      </Transforms>
      <DigestMethod Algorithm="http://www.w3.org/2001/04/xmlenc#sha256"/>
      <DigestValue>561xx4gb9U0NYypGYWVlWVpQnKionMQQW06J0+e/tG8=</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YfoHXsRZ1FFflsLEYa2/0L4nbCVIBYxiK137i64evRV6dORs6qiZqv2+bGwyncSzGw6nQn4UAHYh
/eLaIpOGjoOGBRgb2wJKu1uZeUaZsjDoU5pwaJtgdAKUHw4FoZd8bj+7xZLo4MUqqKqINrio3y5Q
FKWT/ptiSjxPmcUwixEQMwSTM7NOSWPX0UBfQIyadMuC+wSfeRee/ww467FR9OmSa2vPR/pe4+at
ugIa+0O9SrlcPes+1dTmd+0TN1LV3hSdzvVL8tvDeLTh1c7LftO0/Ul5TKkS9hy5OolEyA8ylqs+
wQvUHzfu2RE0X9y4IG52K01cfV5NcGX/Bty0GA==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2022-09-02T21:38:57Z</mdssi:Value>
        </mdssi:SignatureTime>
      </SignatureProperty>
    </SignatureProperties>
  </Object>
  <Object Id="idOfficeObject">
    <SignatureProperties>
      <SignatureProperty Id="idOfficeV1Details" Target="#idPackageSignature">
        <SignatureInfoV1 xmlns="http://schemas.microsoft.com/office/2006/digsig">
          <SetupID>{1EBA7E8A-820F-4743-AE41-28239AE4C813}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2022-09-02T21:38:57Z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bjquix64hTZovwZeJ9cAqba1rsm+UJQzbBb8vgCwk2Y=</DigestValue>
    </Reference>
    <Reference Type="http://www.w3.org/2000/09/xmldsig#Object" URI="#idOfficeObject">
      <DigestMethod Algorithm="http://www.w3.org/2001/04/xmlenc#sha256"/>
      <DigestValue>iiaT2ebIYMLOOZcSptkHDqIRJE2B/JvLCRsjkbQRbog=</DigestValue>
    </Reference>
    <Reference Type="http://uri.etsi.org/01903#SignedProperties" URI="#idSignedProperties">
      <Transforms>
        <Transform Algorithm="http://www.w3.org/TR/2001/REC-xml-c14n-20010315"/>
      </Transforms>
      <DigestMethod Algorithm="http://www.w3.org/2001/04/xmlenc#sha256"/>
      <DigestValue>l33RR8vlBp+GrOUEFxrMzW3x+xlWzHfZeMUqLAssu1g=</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URfDXk4CkOoMrj2e1jialEDpSWFu9yGpkITxfkaZVMw6uSYunlNpE/IHaAUlX5kwNmW2y3eNW9dY
euS9RnOUeyOJ8bZec0+1V7Jwvo8snaLYNkJQRzQyrEdlhL7ZcjlI87ysosIPyj0wzMcly7k82n8d
oFoBr5mpdg5H5yLrg6Ctnzso8FkiEeJYegEMljtWtsW/UI/7lwuFmG+NrWWJioChLfsh+3rdYhyb
mbd6ZaJfebFZOKM2S19Uau9bd5yQe65LN9cAQl1f14X3JEozVZ1nANPeTbsEjhz3XVI8G3Dl1zNP
/NzxAVMVcI5MKAt3fulJjzp0zCYJPw59OZi61g==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2022-09-02T21:39:04Z</mdssi:Value>
        </mdssi:SignatureTime>
      </SignatureProperty>
    </SignatureProperties>
  </Object>
  <Object Id="idOfficeObject">
    <SignatureProperties>
      <SignatureProperty Id="idOfficeV1Details" Target="#idPackageSignature">
        <SignatureInfoV1 xmlns="http://schemas.microsoft.com/office/2006/digsig">
          <SetupID>{5A35D9F9-E559-4C26-8ADF-30C7613DC851}</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2022-09-02T21:39:04Z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4cXkV8PMWeIx8CMmjktWJLDa7TtgN3NfVGftsqmx4Mo=</DigestValue>
    </Reference>
    <Reference Type="http://www.w3.org/2000/09/xmldsig#Object" URI="#idOfficeObject">
      <DigestMethod Algorithm="http://www.w3.org/2001/04/xmlenc#sha256"/>
      <DigestValue>J8nmjquw82eLW5mC0Wdg+KNujTDbxF6+bP2v1qYp9Is=</DigestValue>
    </Reference>
    <Reference Type="http://uri.etsi.org/01903#SignedProperties" URI="#idSignedProperties">
      <Transforms>
        <Transform Algorithm="http://www.w3.org/TR/2001/REC-xml-c14n-20010315"/>
      </Transforms>
      <DigestMethod Algorithm="http://www.w3.org/2001/04/xmlenc#sha256"/>
      <DigestValue>JYinZsDVhXi4DxFFUDvBRGpDuizEFTJrRQH7lPrXf04=</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gfGoDsefhzVpiSXqTJ00tYtAimGWFjjkjLmyMZ/IxmamM20uMNF8lsKSOS+nA1Ozs7j1aVYsLMHs
Bb0Sy1BfXGJB6AMu2AwMHjtiEMBPQxVdvOx78bdevxoqfZYcDi6rICIcAHUy2jyZO3qp06/lQlOb
jXdAl6GX24b3VT/wUMJVzOzHnKOi0vAPAshhkYavmTfEvHbSfNC5Ibw+xw7oKxz049pbwCDC6Fw1
rNDUZJsEvPAmOK5LEkdWBkIWTeiv52Vn1w30xH89lL982XWYBP8H5hzqP4eMcRyYBdD7W3iWas0L
p23O3uGE590+j2xHIbLTI0Mj0raJ6z4S6bgIkg==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2022-09-02T21:39:12Z</mdssi:Value>
        </mdssi:SignatureTime>
      </SignatureProperty>
    </SignatureProperties>
  </Object>
  <Object Id="idOfficeObject">
    <SignatureProperties>
      <SignatureProperty Id="idOfficeV1Details" Target="#idPackageSignature">
        <SignatureInfoV1 xmlns="http://schemas.microsoft.com/office/2006/digsig">
          <SetupID>{D9511AC9-8028-4A77-9FBB-2795FE7FF574}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2022-09-02T21:39:12Z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iSgnwWlAUH/Tmebh5fub3TrtqCoeC9Bxrw7HW+f9J5I=</DigestValue>
    </Reference>
    <Reference Type="http://www.w3.org/2000/09/xmldsig#Object" URI="#idOfficeObject">
      <DigestMethod Algorithm="http://www.w3.org/2001/04/xmlenc#sha256"/>
      <DigestValue>KfGwZ6Wo2xHfy+nhTdq64ipguFdgy9P/19hIDTu6Eeo=</DigestValue>
    </Reference>
    <Reference Type="http://uri.etsi.org/01903#SignedProperties" URI="#idSignedProperties">
      <Transforms>
        <Transform Algorithm="http://www.w3.org/TR/2001/REC-xml-c14n-20010315"/>
      </Transforms>
      <DigestMethod Algorithm="http://www.w3.org/2001/04/xmlenc#sha256"/>
      <DigestValue>KzaZyo4QRpNZ+fCaQfU8eUGhUyHkQkNi+cPpovIb3eY=</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TEHhnWCFzmI2Lv+YjuU4EdSg6RJFJOv4Is42c6WuqXp4hMyENer7UodE9BF8VcyxyHlu3VhMZH4J
wuIq7jiuLdX2ewUAppu8okReZtlkjGBst18In1ts1RQKWWnD+FNHnjJnFXXwnB2sbrCcxlxQFi0x
uCazXlPP6Sh3XvMKOC2JruNjAE1wHj9JI+yp5VtU9Aa9G8JvzFyNxrW4hgexpL9cqa6jtuUDmpxO
EYTgKGNnnUR1NpgxaVoIFNmEmx2jYrqFXYjYI8RoXy07kt9OSejFgzqemQdBNbGLiqJb0oZsNIEg
9cUYzzPKjWrbw/rjeNSmgypqKqWZaF0jdelkPQ==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2022-09-02T21:39:20Z</mdssi:Value>
        </mdssi:SignatureTime>
      </SignatureProperty>
    </SignatureProperties>
  </Object>
  <Object Id="idOfficeObject">
    <SignatureProperties>
      <SignatureProperty Id="idOfficeV1Details" Target="#idPackageSignature">
        <SignatureInfoV1 xmlns="http://schemas.microsoft.com/office/2006/digsig">
          <SetupID>{BFAE0F13-2001-4B83-A77C-81045115CCF2}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2022-09-02T21:39:20Z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o+JWHCIIwwj+6NwDFvgEcxPb45h4ex+WsNwwwJX/Csw=</DigestValue>
    </Reference>
    <Reference Type="http://www.w3.org/2000/09/xmldsig#Object" URI="#idOfficeObject">
      <DigestMethod Algorithm="http://www.w3.org/2001/04/xmlenc#sha256"/>
      <DigestValue>9Vpr0pHmTUQYs0UUhidy9ge1vCIIltPWl2camhC0/Zk=</DigestValue>
    </Reference>
    <Reference Type="http://uri.etsi.org/01903#SignedProperties" URI="#idSignedProperties">
      <Transforms>
        <Transform Algorithm="http://www.w3.org/TR/2001/REC-xml-c14n-20010315"/>
      </Transforms>
      <DigestMethod Algorithm="http://www.w3.org/2001/04/xmlenc#sha256"/>
      <DigestValue>2YwIgPZQx0Ao7TAQwQ/bmpFS0gc+j25uj8gTzCgsl5M=</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ru83ZOV2JGpZyR+T/UoGFe/ntzaHOo3APbQfalOFOMwkkzaeHw4EJdqYTHRsE98vPtqoJ572poAO
5hBiKHHG1gZHuNmkHkmPxPwfMN5uK3D2NQHcySDMaZ5mVFK2KK3azG/+ZEWbfCFGkkWXRqVGqa5V
+Hl2iCGs1Eey/QqXiuCNjBnHCKgGJaIJEkyQKTivRqf5QZrhIAW5X7DZY2u/Bd8hdDBDuOsXVvFI
WEwJFsBdJ6BZPqV8r9Olpz/EhIde8BRVHS9uVOcS8rJjtjQzt3f4jBMjqwvYZzZMf/B7lfIKhHwR
n0Snf58HZw5SNeHrknMLTE5HnQWGUuHcpbESjQ==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2022-09-02T21:28:07Z</mdssi:Value>
        </mdssi:SignatureTime>
      </SignatureProperty>
    </SignatureProperties>
  </Object>
  <Object Id="idOfficeObject">
    <SignatureProperties>
      <SignatureProperty Id="idOfficeV1Details" Target="#idPackageSignature">
        <SignatureInfoV1 xmlns="http://schemas.microsoft.com/office/2006/digsig">
          <SetupID>{0E3F3971-1603-4B8A-AC1A-656E93EF97C0}</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2022-09-02T21:28:07Z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HrpShk5Pr7ShCwLpQJB1Dv18kPWR1OjlHfHI4DvUgHs=</DigestValue>
    </Reference>
    <Reference Type="http://www.w3.org/2000/09/xmldsig#Object" URI="#idOfficeObject">
      <DigestMethod Algorithm="http://www.w3.org/2001/04/xmlenc#sha256"/>
      <DigestValue>IK/VVzpIvqs1rXJToH5IZ7WhCVK99m5RjfObvCa27bQ=</DigestValue>
    </Reference>
    <Reference Type="http://uri.etsi.org/01903#SignedProperties" URI="#idSignedProperties">
      <Transforms>
        <Transform Algorithm="http://www.w3.org/TR/2001/REC-xml-c14n-20010315"/>
      </Transforms>
      <DigestMethod Algorithm="http://www.w3.org/2001/04/xmlenc#sha256"/>
      <DigestValue>Yj9ejSSiunRn8tK1pEwe1TtuD0lkLfFvE1CGI/L7GIo=</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vl8Gck62c8TKZgujoTjH5zMBnZEXRyjzeUkcx+aCIonSPFxkb9QAzX0HJQEbrA/vlXRvhss0EL1N
6ZS8l2hJnM4527f2wqaa2E13ZzMXWK7WyfeS77hl6TmkK0dxpOWNKJFfx81CLSi3J12fTHjKBp8n
jXcbV9KVzcbPADBiWq0YfPVjV4wU7uudxjGYiJmikjrx0ZfmWRybdBdjNywKPaKZUitydRa8F4F0
59lbmnnhwozYK8iozVF+ASL/bgshUT+juI6GLEZEnouOFrCfUzAIpwc5CU+oo25QzRTjnCLb+ePM
GY73v5cz/j45zEdRCF18S8X9Rijd5tgP6qGJyg==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2022-09-02T21:39:29Z</mdssi:Value>
        </mdssi:SignatureTime>
      </SignatureProperty>
    </SignatureProperties>
  </Object>
  <Object Id="idOfficeObject">
    <SignatureProperties>
      <SignatureProperty Id="idOfficeV1Details" Target="#idPackageSignature">
        <SignatureInfoV1 xmlns="http://schemas.microsoft.com/office/2006/digsig">
          <SetupID>{25A5F825-D22A-4E81-A1E0-19B147DF462B}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2022-09-02T21:39:29Z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ktKbknnxHyAQqaLj5qirJ1y5bZezyb1Q5YzQoNDkGUk=</DigestValue>
    </Reference>
    <Reference Type="http://www.w3.org/2000/09/xmldsig#Object" URI="#idOfficeObject">
      <DigestMethod Algorithm="http://www.w3.org/2001/04/xmlenc#sha256"/>
      <DigestValue>xqmSfzCHokaC6Y006jGZK84NXzYzYg5jhR2FzXuMAU0=</DigestValue>
    </Reference>
    <Reference Type="http://uri.etsi.org/01903#SignedProperties" URI="#idSignedProperties">
      <Transforms>
        <Transform Algorithm="http://www.w3.org/TR/2001/REC-xml-c14n-20010315"/>
      </Transforms>
      <DigestMethod Algorithm="http://www.w3.org/2001/04/xmlenc#sha256"/>
      <DigestValue>kqShQ+fEVmtYh3cN/g3qx4akNpoyLxsThwiaI5nsees=</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XyUd6L5rDQN6daWcH/fO3pR6KJ24KUGZy62VESI2jKXY2O5zAZuWuWgCn4bTjDgUooTNSteKTbOw
6hvDRC0p+76UJ6VxjAYuCL9n7VMl8wcPh5XkFwyGbn2gX77KYDFIklk+yuLbNhy/VdNT+fdZSfQw
snngJcsA2GMIqPoMDBkU54OC0tiJHb5t6nUmZ2x7jzB38xS0pWPH9kQ5WRRhv6mzTykDab6XzHtK
74ZCyb2ksZubdRtZkK3kaAZ0tRGfiCVobSu7NzpZ4K7rp0D4WRizyWoUJJ1/5b8jr3V8g11v9716
ulqlGAvVQVxL2NAUYHzTb+V80KarS+6cC/7/nQ==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2022-09-02T21:39:57Z</mdssi:Value>
        </mdssi:SignatureTime>
      </SignatureProperty>
    </SignatureProperties>
  </Object>
  <Object Id="idOfficeObject">
    <SignatureProperties>
      <SignatureProperty Id="idOfficeV1Details" Target="#idPackageSignature">
        <SignatureInfoV1 xmlns="http://schemas.microsoft.com/office/2006/digsig">
          <SetupID>{917A6C6A-CCE0-4290-A643-FA874A48F68F}</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2022-09-02T21:39:57Z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A0AHdIc8itv/oTAzGU/Pp5feBC9TiFZLZ2SZkI8r1i0=</DigestValue>
    </Reference>
    <Reference Type="http://www.w3.org/2000/09/xmldsig#Object" URI="#idOfficeObject">
      <DigestMethod Algorithm="http://www.w3.org/2001/04/xmlenc#sha256"/>
      <DigestValue>p4AMbVIM0xjer7uPi6fA815LMJNVu4t0PkYYmKxrzOw=</DigestValue>
    </Reference>
    <Reference Type="http://uri.etsi.org/01903#SignedProperties" URI="#idSignedProperties">
      <Transforms>
        <Transform Algorithm="http://www.w3.org/TR/2001/REC-xml-c14n-20010315"/>
      </Transforms>
      <DigestMethod Algorithm="http://www.w3.org/2001/04/xmlenc#sha256"/>
      <DigestValue>4B2DwiIwzGtx3TLD5Vw9Aw2IcfCIKYx+5ZP/TQRPnQE=</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iAJj3PLoPuRbd9yfnwMxfSdTsk5C3+LsXU8Z6XZvgL4C6EDoelx1zOXqUCFlJyvhj2rZTA2K4vw/
24fBegOwnQL+eJTJMNmfGRM8vlE5HBJEA+SH4wDnCYNrSIEEI9yWq1B8JEr5EZYBQa2F/iZ0FNDS
vuet2YrYOpqyRYSxvEBRU+AzjezrjnxD06arM2jlMQeFkt43SV43W6/uLK85Suj4FnSaZiY41EBN
vlOlMm5aujLtQ3AInp8APId3LB/qkCzYeLR3HpWfq0FA5ZKxxusaFaZ5z3JBJGNQzFsMKg1d1SdQ
HdfCP96Nk5tJID7QOWVPcAMuepvON57KkT9Qsg==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2022-09-02T21:40:05Z</mdssi:Value>
        </mdssi:SignatureTime>
      </SignatureProperty>
    </SignatureProperties>
  </Object>
  <Object Id="idOfficeObject">
    <SignatureProperties>
      <SignatureProperty Id="idOfficeV1Details" Target="#idPackageSignature">
        <SignatureInfoV1 xmlns="http://schemas.microsoft.com/office/2006/digsig">
          <SetupID>{1731268E-930D-428B-86C5-D6EF8757F49A}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2022-09-02T21:40:05Z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Ed6vqq6511OwFi02ViCG2aymrpbMv/N3T2l694QpN+c=</DigestValue>
    </Reference>
    <Reference Type="http://www.w3.org/2000/09/xmldsig#Object" URI="#idOfficeObject">
      <DigestMethod Algorithm="http://www.w3.org/2001/04/xmlenc#sha256"/>
      <DigestValue>m0eiAt/afhmIfMsEgol6aaTbvpIobw9frI0ZeUuY19U=</DigestValue>
    </Reference>
    <Reference Type="http://uri.etsi.org/01903#SignedProperties" URI="#idSignedProperties">
      <Transforms>
        <Transform Algorithm="http://www.w3.org/TR/2001/REC-xml-c14n-20010315"/>
      </Transforms>
      <DigestMethod Algorithm="http://www.w3.org/2001/04/xmlenc#sha256"/>
      <DigestValue>JNgnKQ4ATaMFLzE8kUzBTWmMQAYXpyoG+81hnAX1KWM=</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r5Wo5V+bPyh/S5V9Q6iIc9hBRN5znqeQ7SQMYkwbvKxtZp8Xp0eml/5792JfXWZnQHhyvx4cUH04
T8PPdytc7L6h7gkvWITVVBjHuE7PZDcJdc3tNT0GROVgh5htuiUs4pMsK9mh7vRI6lU7wqumwFX5
BSPosp8164BgFCRwzjWMY/cgLUcKmzs2YfdJ31zvyVN2iCFv0+HIwkC7tXrDqm7Ag26Dk811EgwC
+9AQvoVSTvKdaOENbNg8451abc36LYilltDtHP3SeOKRpYfsbeSu56NmzMsJucYMqCw1ukPLfWyL
1q4V2Ofk17k+4gG2Sv7MOuLwyLboMHBUWOlcRw==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2022-09-02T21:40:12Z</mdssi:Value>
        </mdssi:SignatureTime>
      </SignatureProperty>
    </SignatureProperties>
  </Object>
  <Object Id="idOfficeObject">
    <SignatureProperties>
      <SignatureProperty Id="idOfficeV1Details" Target="#idPackageSignature">
        <SignatureInfoV1 xmlns="http://schemas.microsoft.com/office/2006/digsig">
          <SetupID>{C61C2F35-D0AB-4072-B548-251407032DC9}</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2022-09-02T21:40:12Z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R1NDj9NgPJrqLFJK+CyVuZQR2r957QPSak/7lto3zrQ=</DigestValue>
    </Reference>
    <Reference Type="http://www.w3.org/2000/09/xmldsig#Object" URI="#idOfficeObject">
      <DigestMethod Algorithm="http://www.w3.org/2001/04/xmlenc#sha256"/>
      <DigestValue>LcGufmn5wAYW/6vVHbKZV72KWhlZtVA1DL7RiQLeRcs=</DigestValue>
    </Reference>
    <Reference Type="http://uri.etsi.org/01903#SignedProperties" URI="#idSignedProperties">
      <Transforms>
        <Transform Algorithm="http://www.w3.org/TR/2001/REC-xml-c14n-20010315"/>
      </Transforms>
      <DigestMethod Algorithm="http://www.w3.org/2001/04/xmlenc#sha256"/>
      <DigestValue>mWmI8lnaI9h318yvYNHPStX7APqeC8NGsl6VS5OUIv8=</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qfBOn2PbiJyr/DXsuBy51LknXDIujrZ8vz8RQS7bUNxe2uM46NREOMG7VBo0c5NI7Ahly+hwPIcW
g+sZQECvoGoxSYrTkrtBvW4CEPv/Ra/nRK8xc21MaUvrocKHUYKE3Y+W2lAVSgtcQVaUtjBUyawI
pGJAzaktn84aa6aQ8hVhO05asOPoFLqhe90Gaq1Rr0AbnVy1SDb12VYAQS4zQ72OgBKVfSTRDIul
kqZBVPzjZDOc7UO/x/PZMB/cESuGKT3K30ZACd3+TIdVZId0jLIrBi7rRCJvBtgOtzQMrr3V97Ch
JafeE9TpvGnlm2ag16sJGUf0rwp6wARNCimWkA==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2022-09-02T21:40:19Z</mdssi:Value>
        </mdssi:SignatureTime>
      </SignatureProperty>
    </SignatureProperties>
  </Object>
  <Object Id="idOfficeObject">
    <SignatureProperties>
      <SignatureProperty Id="idOfficeV1Details" Target="#idPackageSignature">
        <SignatureInfoV1 xmlns="http://schemas.microsoft.com/office/2006/digsig">
          <SetupID>{5FB18D05-2ABC-413D-A7C8-1DBE03B13CCE}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2022-09-02T21:40:19Z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Cax8dSblFvEStJyTv12LM2LRz8hL5sUNLlq3awa3WuY=</DigestValue>
    </Reference>
    <Reference Type="http://www.w3.org/2000/09/xmldsig#Object" URI="#idOfficeObject">
      <DigestMethod Algorithm="http://www.w3.org/2001/04/xmlenc#sha256"/>
      <DigestValue>P8Aw6jq5Ew0DafQNPakOANfrEGND7zgzY7AkJeSlC34=</DigestValue>
    </Reference>
    <Reference Type="http://uri.etsi.org/01903#SignedProperties" URI="#idSignedProperties">
      <Transforms>
        <Transform Algorithm="http://www.w3.org/TR/2001/REC-xml-c14n-20010315"/>
      </Transforms>
      <DigestMethod Algorithm="http://www.w3.org/2001/04/xmlenc#sha256"/>
      <DigestValue>0fIrnVlmwoOJe72iskkxYmR3+EaSJk3GqC6jD4mdznw=</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HPnz87E2SKjOqNxQKwX+9lnsVBL3qZzwneVP/9OI0ZZphLcBenKwOxrLnCJx1IBMvIQXdn9uOQpP
8rJmWKSnHBO7rTOxCc9Ii89LUuoJlgxmP3XYQm1Gylh1uwEsTM4f1HneEIDYdIB2nvHbPISNvEj0
2/zMmOA1h4+u2PxkhlCOFJbQ6hO3zQ+Q3a8ctKRbwJ/376Nba7hnIjIFqtv3FwxqLJ1p77TpD7JQ
FRXUe0xxdTLZ+PweNoceeWqSxakubbxqUPLq0hpNP5Frs//kTG9xoN7iCh4qNy4jQfgKdlMbwupG
skdnehHmu/mf1ICi/CaSDj1pRaVMWgPnp1Brrg==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2022-09-02T21:40:26Z</mdssi:Value>
        </mdssi:SignatureTime>
      </SignatureProperty>
    </SignatureProperties>
  </Object>
  <Object Id="idOfficeObject">
    <SignatureProperties>
      <SignatureProperty Id="idOfficeV1Details" Target="#idPackageSignature">
        <SignatureInfoV1 xmlns="http://schemas.microsoft.com/office/2006/digsig">
          <SetupID>{70EDF1B2-36D4-4543-A392-51CE585E6817}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2022-09-02T21:40:26Z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nO260/Z3PzSXtrHtl8wNJta8gBqclWGE7SnYrgqJ93Q=</DigestValue>
    </Reference>
    <Reference Type="http://www.w3.org/2000/09/xmldsig#Object" URI="#idOfficeObject">
      <DigestMethod Algorithm="http://www.w3.org/2001/04/xmlenc#sha256"/>
      <DigestValue>Bxw8ZbAtgA5cv8OaLmZNRLYKrbwYL9rluGsVr/UnZEY=</DigestValue>
    </Reference>
    <Reference Type="http://uri.etsi.org/01903#SignedProperties" URI="#idSignedProperties">
      <Transforms>
        <Transform Algorithm="http://www.w3.org/TR/2001/REC-xml-c14n-20010315"/>
      </Transforms>
      <DigestMethod Algorithm="http://www.w3.org/2001/04/xmlenc#sha256"/>
      <DigestValue>HgjmdU1QdY9pPWZA+qMbNOeXPqMehBtyK0ZSROBBzYY=</DigestValue>
    </Reference>
    <Reference Type="http://www.w3.org/2000/09/xmldsig#Object" URI="#idValidSigLnImg">
      <DigestMethod Algorithm="http://www.w3.org/2001/04/xmlenc#sha256"/>
      <DigestValue>rUVVLk0mXcMFE4rb6Y0ClXd68rXHGr2Hf/2Y+d5VlIQ=</DigestValue>
    </Reference>
    <Reference Type="http://www.w3.org/2000/09/xmldsig#Object" URI="#idInvalidSigLnImg">
      <DigestMethod Algorithm="http://www.w3.org/2001/04/xmlenc#sha256"/>
      <DigestValue>ji+ctSIdWW0FFmsu3fZGMC3Szo3OG6i1uVmluUmeyyc=</DigestValue>
    </Reference>
  </SignedInfo>
  <SignatureValue>sMiOSBzghU/L7mMqs9NK+MfX4JDsmxxphmd6e0oF2mWQLwyfqKwRvlMjQL9MJ7oabaYzm+n16rxp
09LjEFupF+30al+f2WMh9Lp+baG2u6BEiajCMFejtnbOVnni//AeFjsq0xAJ5eSWTx1Y4ZwAA+nT
IUS9SmB+xWbRUqqOc1j6iwonln4g+kYDlnihWgz7XOUZq74zrohwPKQsFM0KFQ9iH6I/ZrZnVqg2
oFKdY7ugtm7qoa9akimvCMb4NrvB9LmFbB/6cnyvpHq5Ye/c32Eo5rDejPsmI3infd+Z2iDKdELh
DvL2z7wl/qJV3ycWbxMz06LArqyZjkgwHebVyQ==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2022-09-02T21:40:32Z</mdssi:Value>
        </mdssi:SignatureTime>
      </SignatureProperty>
    </SignatureProperties>
  </Object>
  <Object Id="idOfficeObject">
    <SignatureProperties>
      <SignatureProperty Id="idOfficeV1Details" Target="#idPackageSignature">
        <SignatureInfoV1 xmlns="http://schemas.microsoft.com/office/2006/digsig">
          <SetupID>{7969FF98-8CE8-4792-99E3-2FEB5B0D3A7A}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2022-09-02T21:40:32Z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Bm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H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dw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FM1F+wexxS1dqeCwFP8kB3ZYk06zViXjbZ7h1yuEd6w=</DigestValue>
    </Reference>
    <Reference Type="http://www.w3.org/2000/09/xmldsig#Object" URI="#idOfficeObject">
      <DigestMethod Algorithm="http://www.w3.org/2001/04/xmlenc#sha256"/>
      <DigestValue>OnUb4lo87n1Kwx+XP5StY1hS8jlA1/vl12nOzwZ42M4=</DigestValue>
    </Reference>
    <Reference Type="http://uri.etsi.org/01903#SignedProperties" URI="#idSignedProperties">
      <Transforms>
        <Transform Algorithm="http://www.w3.org/TR/2001/REC-xml-c14n-20010315"/>
      </Transforms>
      <DigestMethod Algorithm="http://www.w3.org/2001/04/xmlenc#sha256"/>
      <DigestValue>Z6cok4xozWfzbt8bEf6fymTaBO+SfHEvX/uOQdeq7Mg=</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HPWrXnDNTxsHWlqvwghztJw880cFRuWuY8/1UCP8WaOpMeJtptL9rZVBruWIEZPON9AcdDb5qBAs
L+lQgBe6yB3QB/r07sLE+/NZtxgQ1eblXmYBrG49jm6gRBPCoqTs8rBpes7Uwirer2B0NNkCarmo
vCyb+tLem9xa8ummi6qAvwIiheWZiFajOimzHWTTG1GmWkx0ZMaaov05QxADoaH9DFGc81ntxcjG
+ZaWxS6O19QNUELf4K25JOvsUX9wVphegHL+a/1auvnnt/ujOneSfo+ER8DU6wK9gUlzjlNLRLcG
KI+2Zh9jfv2wOKoqegu0/OLu7VtUAHHd7iLApA==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2022-09-02T21:40:39Z</mdssi:Value>
        </mdssi:SignatureTime>
      </SignatureProperty>
    </SignatureProperties>
  </Object>
  <Object Id="idOfficeObject">
    <SignatureProperties>
      <SignatureProperty Id="idOfficeV1Details" Target="#idPackageSignature">
        <SignatureInfoV1 xmlns="http://schemas.microsoft.com/office/2006/digsig">
          <SetupID>{1D59F479-39C3-4E70-8DFD-40C7CEDFE4CB}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2022-09-02T21:40:39Z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1p5xIuUOH4bvY8vcAsbof0RvjNkIfLHVlJXVr5C4l50=</DigestValue>
    </Reference>
    <Reference Type="http://www.w3.org/2000/09/xmldsig#Object" URI="#idOfficeObject">
      <DigestMethod Algorithm="http://www.w3.org/2001/04/xmlenc#sha256"/>
      <DigestValue>rkDPr88ULGl0bbtcMcpQG5H5XSs73n9Rf/h4rm0lsTI=</DigestValue>
    </Reference>
    <Reference Type="http://uri.etsi.org/01903#SignedProperties" URI="#idSignedProperties">
      <Transforms>
        <Transform Algorithm="http://www.w3.org/TR/2001/REC-xml-c14n-20010315"/>
      </Transforms>
      <DigestMethod Algorithm="http://www.w3.org/2001/04/xmlenc#sha256"/>
      <DigestValue>8xUuZic785kGqOLmfeRgx/7wWnhDRLbzDkzjr+T67tY=</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TWtfwNxYXxLABvlW0F/nz3+Kdtu/h4Q638l4forSkzcC0gv/oPqOZb3fovPZQPEEsKG+MU3fJlXu
wqtG3FQjrd0pf9za5IFwqBIDa+bOz1VAAYcYUpiL6lWg75dUuOqH5AXHaCZM6mVtWfJ4UWOqkbc4
vRgi1a5xkIEACE4K6UJIrFVigZn2uD+vQNvQVjAfRoIWwOGcvAvgySzKNNfpWJrs1kJmMtA+2nVe
zKTzol4PerIk/AZTJ6ZrKfpmFnMGgk9PH9TvGAMw7f1g9guH2Yk+rGQhZ1IJ3vJNC2+iiISOWpTk
BioI5eCOriGMbcJocWOUfDeap0k0ZsxYoiif0w==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2022-09-02T21:40:54Z</mdssi:Value>
        </mdssi:SignatureTime>
      </SignatureProperty>
    </SignatureProperties>
  </Object>
  <Object Id="idOfficeObject">
    <SignatureProperties>
      <SignatureProperty Id="idOfficeV1Details" Target="#idPackageSignature">
        <SignatureInfoV1 xmlns="http://schemas.microsoft.com/office/2006/digsig">
          <SetupID>{BCB2DE90-2B12-46E1-8502-8DCD36EC1559}</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2022-09-02T21:40:54Z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5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ZC0VKYPvCcCzvJdrQh8uk7rb8xVxSUU8Fa5fhn/lnRQ=</DigestValue>
    </Reference>
    <Reference Type="http://www.w3.org/2000/09/xmldsig#Object" URI="#idOfficeObject">
      <DigestMethod Algorithm="http://www.w3.org/2001/04/xmlenc#sha256"/>
      <DigestValue>pKUctMrNPaT5gR+NouCQCifOXj27R06/BrNA0zFGvVk=</DigestValue>
    </Reference>
    <Reference Type="http://uri.etsi.org/01903#SignedProperties" URI="#idSignedProperties">
      <Transforms>
        <Transform Algorithm="http://www.w3.org/TR/2001/REC-xml-c14n-20010315"/>
      </Transforms>
      <DigestMethod Algorithm="http://www.w3.org/2001/04/xmlenc#sha256"/>
      <DigestValue>wW7YNjUEGr0h9UjfJ19bq7+AE6DK08rkrSLKg2M0bm0=</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DDstdKOXF0uPYU/r4oHcfa7MkGf5ApVpKWXPbaykr3DAuy3JA4qOWr8NW0sItbS2zQCo5++6gquD
poy3ye1EpbM6T5+kd5eChNvPrG0M8I2ulRf1SuB80wUJ30lYKsoHRyXJ6nKnWEKL1JtkL3vneJIc
pDhNhE5uzYrlmd2Z5MUfrS/HJ/y6qcy2U2hPJchocxzMtYBpyfdVvB4qnpd/Asq103gBFw6vE7By
uKWb3otVVCWvvpi+V0qxlfdPQgmqUazg7Vxng2XjGEkqooIeCepqAckDcA57XbE3sr3BSz4YAL4Y
BXC9b5dttil5ceUT2dPe2LF9oRXPMhRwvgfsDw==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2022-09-02T21:41:03Z</mdssi:Value>
        </mdssi:SignatureTime>
      </SignatureProperty>
    </SignatureProperties>
  </Object>
  <Object Id="idOfficeObject">
    <SignatureProperties>
      <SignatureProperty Id="idOfficeV1Details" Target="#idPackageSignature">
        <SignatureInfoV1 xmlns="http://schemas.microsoft.com/office/2006/digsig">
          <SetupID>{8206F821-4F21-47DA-BC2C-C377412C0B0F}</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2022-09-02T21:41:03Z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tmoFaU+vV1jALip/xtOMlBVksDftXmSe3zgI6okquls=</DigestValue>
    </Reference>
    <Reference Type="http://www.w3.org/2000/09/xmldsig#Object" URI="#idOfficeObject">
      <DigestMethod Algorithm="http://www.w3.org/2001/04/xmlenc#sha256"/>
      <DigestValue>rvMlzS/ahILPiVRNgR4m8ZK1c3LkOoLgGh0LKM1Wgqo=</DigestValue>
    </Reference>
    <Reference Type="http://uri.etsi.org/01903#SignedProperties" URI="#idSignedProperties">
      <Transforms>
        <Transform Algorithm="http://www.w3.org/TR/2001/REC-xml-c14n-20010315"/>
      </Transforms>
      <DigestMethod Algorithm="http://www.w3.org/2001/04/xmlenc#sha256"/>
      <DigestValue>zsPn/OfofbeDk0myHfccWbrP/ZeuYq8wp9DN9CgFs5w=</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OV90BobX3lqiTNF9P7JMYOaYVZA02V700vR2h4sAbYqBMQGhAH57pG3oE1txNcz6hVoE2HbkjIlT
THqNJS+p4fOFLxeyyOyDl4zvubVVa0kDFsmt/KaWRmS6tG91VuaXMobwZwQRSUe64k5ffaY62jF4
2OJ9ek/Jm8LXoc9CzfFHBrzJZv0SdLoWevPk3EbSQD2wqrKzUGq6/ntK43bmBDlrB9IOwXoYX6f5
plD03Es87Bf7FDV8HE7G/PjLC4I+JKHOIp+0N/UH1bpqPLREw5N/b+5JJRtvsmkyXbl05diw8aMH
2D4I9yp4US0pM2cZ22rEq1pOuwRremi95Ts6zA==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2022-09-02T21:28:18Z</mdssi:Value>
        </mdssi:SignatureTime>
      </SignatureProperty>
    </SignatureProperties>
  </Object>
  <Object Id="idOfficeObject">
    <SignatureProperties>
      <SignatureProperty Id="idOfficeV1Details" Target="#idPackageSignature">
        <SignatureInfoV1 xmlns="http://schemas.microsoft.com/office/2006/digsig">
          <SetupID>{E4E6CC9B-3C39-4D09-9310-313F0A178378}</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2022-09-02T21:28:18Z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6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kFEpzFMjWFdhMlodk2s+iVr7PigAojwah4eshLjIGx8=</DigestValue>
    </Reference>
    <Reference Type="http://www.w3.org/2000/09/xmldsig#Object" URI="#idOfficeObject">
      <DigestMethod Algorithm="http://www.w3.org/2001/04/xmlenc#sha256"/>
      <DigestValue>MPDt1Uf1JQP/kp6NFr3GxYBkyR3rzFSTvDipsDF+I0c=</DigestValue>
    </Reference>
    <Reference Type="http://uri.etsi.org/01903#SignedProperties" URI="#idSignedProperties">
      <Transforms>
        <Transform Algorithm="http://www.w3.org/TR/2001/REC-xml-c14n-20010315"/>
      </Transforms>
      <DigestMethod Algorithm="http://www.w3.org/2001/04/xmlenc#sha256"/>
      <DigestValue>Q0ov4gU2DAlutkevh6K02Vre2z1xAM+HYkk+7lSjnKA=</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rJb6YnYhTanEG/bZwSw3jnP3hDDG+tblNt1EZ5B/h3lI4XeiMlYR1o38DuY2TI50CQgVYbx6AngD
strrtT1o4tzeyHke6WLSm8GAWP7DWJaZqusB/FR+qgMNXFeRjw2w3CMiHPDoiSFXC80RZuIkLjrs
j/uSr+FfIeIF8kOpKxemsuPzPBJxpJwWYT9w+PdOBwfhJ+B00m1Qr5U2UtkoHiZEz4DKxuUcxX8G
bLm30hPdSKB34yKjYsODZMPWfjb5gfORduzTIj840n31TtL1eGoGA+A1uPLgT7ehY35N/EPNPwZ0
hGB2HcZ6v6+tEy7htFKL7RMjEC6/1PBj6S1yeA==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2022-09-02T21:41:10Z</mdssi:Value>
        </mdssi:SignatureTime>
      </SignatureProperty>
    </SignatureProperties>
  </Object>
  <Object Id="idOfficeObject">
    <SignatureProperties>
      <SignatureProperty Id="idOfficeV1Details" Target="#idPackageSignature">
        <SignatureInfoV1 xmlns="http://schemas.microsoft.com/office/2006/digsig">
          <SetupID>{CCFAD4A1-1213-49BC-B4BB-CF1887B8D452}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2022-09-02T21:41:10Z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txnH/Jts4cZbShK4LKnzeo9SQ/CYO4Nym9vlu1xRh40=</DigestValue>
    </Reference>
    <Reference Type="http://www.w3.org/2000/09/xmldsig#Object" URI="#idOfficeObject">
      <DigestMethod Algorithm="http://www.w3.org/2001/04/xmlenc#sha256"/>
      <DigestValue>BIqq6ivlfRUOeRw8dbpmDXXWZehY45iqd8Bt51O0zDs=</DigestValue>
    </Reference>
    <Reference Type="http://uri.etsi.org/01903#SignedProperties" URI="#idSignedProperties">
      <Transforms>
        <Transform Algorithm="http://www.w3.org/TR/2001/REC-xml-c14n-20010315"/>
      </Transforms>
      <DigestMethod Algorithm="http://www.w3.org/2001/04/xmlenc#sha256"/>
      <DigestValue>rcijSWzzh2nFuGKMlxZG+ePz6rZGNp0kRT1kSLtAnXI=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JHE0Gt2WbjlH64zVynr2MB7ZpS4DjI/MpvhyEMkQRHsbL/BwuUOeH+JpE/y/0M7YmONV5eHKUYPg
ikqtOl4kWTEM5ESazgeInR/wYC1vHjFCSdmo2V6XJ7aQeuHWrTkR0TGonp/6HbewQXFwGHTqnV88
Ov2Ag+IDToPK1G9pAoBka7XlQz8Onyvw4AQJQWwuuJktboyuP6DnUqc4X9vFsIAIJ6RMabzmouik
Wfsj97N8n7OiRAdkOhlSHw+HlwHtZXK+zsY+F3qk7tMG0QMO/CqF8+jqv/tSEZqw0P6uvmD+cacj
2gkP13lQIlpEJCieW9shjcM6gQCGJOO3aaoQug==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2022-09-02T21:41:20Z</mdssi:Value>
        </mdssi:SignatureTime>
      </SignatureProperty>
    </SignatureProperties>
  </Object>
  <Object Id="idOfficeObject">
    <SignatureProperties>
      <SignatureProperty Id="idOfficeV1Details" Target="#idPackageSignature">
        <SignatureInfoV1 xmlns="http://schemas.microsoft.com/office/2006/digsig">
          <SetupID>{5981FF54-9796-4DC5-823F-9E2C4D8496FB}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2022-09-02T21:41:20Z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ZgWI+8z0NH0KreIpZMFqUbAQVV0DhFdGv8lbaxnUa5k=</DigestValue>
    </Reference>
    <Reference Type="http://www.w3.org/2000/09/xmldsig#Object" URI="#idOfficeObject">
      <DigestMethod Algorithm="http://www.w3.org/2001/04/xmlenc#sha256"/>
      <DigestValue>xpzWAcJ7RnhbISJvcQDa+U2QorLjcBmz2bnMKqT+v6Y=</DigestValue>
    </Reference>
    <Reference Type="http://uri.etsi.org/01903#SignedProperties" URI="#idSignedProperties">
      <Transforms>
        <Transform Algorithm="http://www.w3.org/TR/2001/REC-xml-c14n-20010315"/>
      </Transforms>
      <DigestMethod Algorithm="http://www.w3.org/2001/04/xmlenc#sha256"/>
      <DigestValue>q8HcEG6tVP6FmB8vfFc295B6PAbMk5vmtJzc2AbGvxw=</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tU0MF8tAIN99r14CnhYrljQKYHj7pSZIGbooZ1EHVtSbPRPKZuRYEMTBJUxj3ADJGlxKMCY39msJ
aV8sw1I1NZTGMvqTS656hQBld7igKDDsWWIErEBpYKcAdVxOnhIxtFTffyaUVDjkJHj/5df5x/6m
IrvwXANYq2F8UaawIePgJiLZcp1y/b/SUQLup7JVI+JYe7c0YVxPvSxWMjVR090T/eCQhkxTTMtX
o6Ayst5HOUORhIJQZBlf0meoodGqUhRs3QgeNU6HA3gRFpqpSx7vQwq8LwV3a/36o5p1eIwoTRw9
nSFYowfFNl01rAGvrRdk/wAADS5UsekjY20LJQ==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2022-09-02T21:41:27Z</mdssi:Value>
        </mdssi:SignatureTime>
      </SignatureProperty>
    </SignatureProperties>
  </Object>
  <Object Id="idOfficeObject">
    <SignatureProperties>
      <SignatureProperty Id="idOfficeV1Details" Target="#idPackageSignature">
        <SignatureInfoV1 xmlns="http://schemas.microsoft.com/office/2006/digsig">
          <SetupID>{B2CA7F42-78BD-4000-A6C4-92A0FFE04546}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2022-09-02T21:41:27Z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LmTd79xUOf9kRX/ThOO/vDccN+PzK8K7ZOt9QLjs2Qs=</DigestValue>
    </Reference>
    <Reference Type="http://www.w3.org/2000/09/xmldsig#Object" URI="#idOfficeObject">
      <DigestMethod Algorithm="http://www.w3.org/2001/04/xmlenc#sha256"/>
      <DigestValue>G9royJ9O73I/hkhw7xF7n5+qTj47Btddj4yJdx9uu3A=</DigestValue>
    </Reference>
    <Reference Type="http://uri.etsi.org/01903#SignedProperties" URI="#idSignedProperties">
      <Transforms>
        <Transform Algorithm="http://www.w3.org/TR/2001/REC-xml-c14n-20010315"/>
      </Transforms>
      <DigestMethod Algorithm="http://www.w3.org/2001/04/xmlenc#sha256"/>
      <DigestValue>WmGHa06ersFXRJs7r9fpKbuy8jFyevWYsTU/QV+qeE4=</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lR8LHFEVJUlgNnr3EnWCImIMsVvShD3x/EmWd7CMnfMAgU0059Np2HpDsX9eAarD5JtCSTpLU+PC
oa3p8xJyoJkT1yw1l/whtNaEg+U9Vp2qd5rCCVvzQjUa0d/Cijz2J4hj1EE+A4vvH5ENE8/m+zug
LSsWYuRz2+us5SfIm4OG0ugpNwQa4Fv1QvpofuQFQXcPDg5OKg9E920lrWaRoxUfxW7GD8/fi1KZ
MQ1CAqG73YF+inSbZ/eznSgNVtF2oaU5zwLe7RfJM2uIpBV+L3epwx/5cr88+IntapN+g2iu9jZz
oNvDhq54NRACy2EdrvFUgsi0okBkJaTNe8c/Lg==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2022-09-02T21:41:40Z</mdssi:Value>
        </mdssi:SignatureTime>
      </SignatureProperty>
    </SignatureProperties>
  </Object>
  <Object Id="idOfficeObject">
    <SignatureProperties>
      <SignatureProperty Id="idOfficeV1Details" Target="#idPackageSignature">
        <SignatureInfoV1 xmlns="http://schemas.microsoft.com/office/2006/digsig">
          <SetupID>{5822039D-F376-4CF7-B167-C0887832C803}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2022-09-02T21:41:40Z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tUURPcJknT2TImIor6+oy5BlXq32hkAswi3GWZj0a5A=</DigestValue>
    </Reference>
    <Reference Type="http://www.w3.org/2000/09/xmldsig#Object" URI="#idOfficeObject">
      <DigestMethod Algorithm="http://www.w3.org/2001/04/xmlenc#sha256"/>
      <DigestValue>MK1RIsK5iEJSc4M/N5dAvAF4gJ/FTOBIMrG/vGDVPO8=</DigestValue>
    </Reference>
    <Reference Type="http://uri.etsi.org/01903#SignedProperties" URI="#idSignedProperties">
      <Transforms>
        <Transform Algorithm="http://www.w3.org/TR/2001/REC-xml-c14n-20010315"/>
      </Transforms>
      <DigestMethod Algorithm="http://www.w3.org/2001/04/xmlenc#sha256"/>
      <DigestValue>7D56VTLfcnPGnRsY9xplznD77nZMgwyS3fO543d2M/k=</DigestValue>
    </Reference>
    <Reference Type="http://www.w3.org/2000/09/xmldsig#Object" URI="#idValidSigLnImg">
      <DigestMethod Algorithm="http://www.w3.org/2001/04/xmlenc#sha256"/>
      <DigestValue>rUVVLk0mXcMFE4rb6Y0ClXd68rXHGr2Hf/2Y+d5VlIQ=</DigestValue>
    </Reference>
    <Reference Type="http://www.w3.org/2000/09/xmldsig#Object" URI="#idInvalidSigLnImg">
      <DigestMethod Algorithm="http://www.w3.org/2001/04/xmlenc#sha256"/>
      <DigestValue>qeg1y+M0f6JRD0TUIwRBrsJa8x6WrMb2XRvDRj0WiCs=</DigestValue>
    </Reference>
  </SignedInfo>
  <SignatureValue>kP3D82EL2IB05BA0vh7DxRxP15iNsaMvZZFtCa/kb2bOofeSd0RaHdv1Lw2mSKHLFgb8N7p6T/7a
/3onr+LPpuLRGmqw55BaGPbYhVexWa8lV9FWeFnAoSe6FKkr1HJSV83VFcg5rsEgpjN1yER7Bn2k
MUB4Rt6IQULaidXIXMA1HHAeQeBRK/4E7vKPvN1RI3/HDoT4wP4P2fXSMMskjEae63tGfYO2O8gc
49AD2AOjj/8RZ+SBMxcl+TGUw8UuzPefZOBUew/QkK59FACt1mBQ4JNElYw587wjHX/VMtVNnf2A
IwZdFcREh0Hzz3X8CRxZi5uR9hXOfqRx0Eqi5g==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2022-09-02T21:41:54Z</mdssi:Value>
        </mdssi:SignatureTime>
      </SignatureProperty>
    </SignatureProperties>
  </Object>
  <Object Id="idOfficeObject">
    <SignatureProperties>
      <SignatureProperty Id="idOfficeV1Details" Target="#idPackageSignature">
        <SignatureInfoV1 xmlns="http://schemas.microsoft.com/office/2006/digsig">
          <SetupID>{8B179CCC-9D83-48C8-B056-96773C5BE672}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2022-09-02T21:41:54Z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Bm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H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dw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tnKKVI3cXNuHXiLRLkUIDTv6Jb1ICGWyQLRF8w9pZWA=</DigestValue>
    </Reference>
    <Reference Type="http://www.w3.org/2000/09/xmldsig#Object" URI="#idOfficeObject">
      <DigestMethod Algorithm="http://www.w3.org/2001/04/xmlenc#sha256"/>
      <DigestValue>YMlgWe+WPU4Kkq1Sq04akUCy7z7C6RSavfvO9b36xSY=</DigestValue>
    </Reference>
    <Reference Type="http://uri.etsi.org/01903#SignedProperties" URI="#idSignedProperties">
      <Transforms>
        <Transform Algorithm="http://www.w3.org/TR/2001/REC-xml-c14n-20010315"/>
      </Transforms>
      <DigestMethod Algorithm="http://www.w3.org/2001/04/xmlenc#sha256"/>
      <DigestValue>q6Op+d9oB0f+fNh2vmvuoc20OuJp4VP/ZsRezojDpyE=</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ed2ahwyoCP6rfTHd3UW9O1V595QyuUaOs9JYCQGGdu+DpxyRzhTx+p5L9iNVwIipE1SI2pMcZQ6p
LqFCDQatYkiLMHYdkfFpNqxyZOpILyxPRrTyugVBGA4sy1a29WkVSoFzgas/6XKPMzQSeyfMzUFC
n7GPW7wfYMB1BeREbbaynmLaqbZUfEp2s82kjeS8jlG8R1MMWAnH/1uudc4kRjqVc2su7uy8SHgX
oQPuCLjUvEQjb52OnOSwMrMOY0uqx2NJjEgTEsJMd1yFtPZV+uuPLLMRKCHouST6Jx4neWCRoDQX
QgPnlJ6R5asqQAR4e1YJZyz01JdCVEIwGx9CBA==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2022-09-02T21:42:03Z</mdssi:Value>
        </mdssi:SignatureTime>
      </SignatureProperty>
    </SignatureProperties>
  </Object>
  <Object Id="idOfficeObject">
    <SignatureProperties>
      <SignatureProperty Id="idOfficeV1Details" Target="#idPackageSignature">
        <SignatureInfoV1 xmlns="http://schemas.microsoft.com/office/2006/digsig">
          <SetupID>{05E959C1-7D54-4B71-9056-DAD6BA447EB2}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2022-09-02T21:42:03Z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BsJ4TAI8wirve+GmyebBdqBfS0UVBeXCZubj2AsLHxE=</DigestValue>
    </Reference>
    <Reference Type="http://www.w3.org/2000/09/xmldsig#Object" URI="#idOfficeObject">
      <DigestMethod Algorithm="http://www.w3.org/2001/04/xmlenc#sha256"/>
      <DigestValue>zCKqzCJf96iVa5y2q5CDvXCGmnGOnJMhef7XsZ6xn3A=</DigestValue>
    </Reference>
    <Reference Type="http://uri.etsi.org/01903#SignedProperties" URI="#idSignedProperties">
      <Transforms>
        <Transform Algorithm="http://www.w3.org/TR/2001/REC-xml-c14n-20010315"/>
      </Transforms>
      <DigestMethod Algorithm="http://www.w3.org/2001/04/xmlenc#sha256"/>
      <DigestValue>k6VA6qwvklW0soPfzARyeGdaPYRG2Q3S/64HthERcGM=</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ZtlUaWlB7f0YUK2OloDCV6V3NbEcQO+ZArN8pgfupaqNjLupNyyfKO2M7sVkw7zksJb8Xz2RPBH+
aZVji5HHWTy4ZsPZ5NVNZjmxKj0nJHX/cVkhlbPAR496CtBqencXkIjd4uHmwTAXAeo3NBrYJ+T2
IbntewzuCkoI5Acp9GWkhl80zn+vcfBOowiyP0bwwp1BZHCbBErfFFxVXK4YUc3H5Tva5v0XT3tf
+w2ELa3spfk5jieNCU+w9AASctXSiIqV9zYWai1WXugr//Fd0YIkTbR6zIYwuoY0AL+VXBgHWo/9
Ew8utVRU24kiOs7xhS7lkl/VDRtU2BiImjGN5w==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2022-09-02T21:42:15Z</mdssi:Value>
        </mdssi:SignatureTime>
      </SignatureProperty>
    </SignatureProperties>
  </Object>
  <Object Id="idOfficeObject">
    <SignatureProperties>
      <SignatureProperty Id="idOfficeV1Details" Target="#idPackageSignature">
        <SignatureInfoV1 xmlns="http://schemas.microsoft.com/office/2006/digsig">
          <SetupID>{970CFA4C-7F57-4092-AE6D-5B96846DFEFE}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2022-09-02T21:42:15Z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77nlXACy5grMHSSgP/cao7AlWvw/SteBgQgudn3WIko=</DigestValue>
    </Reference>
    <Reference Type="http://www.w3.org/2000/09/xmldsig#Object" URI="#idOfficeObject">
      <DigestMethod Algorithm="http://www.w3.org/2001/04/xmlenc#sha256"/>
      <DigestValue>zQUxE00PlJbdMTtgu1UAsFOCgqnkk/l2PpKii+GOOJ8=</DigestValue>
    </Reference>
    <Reference Type="http://uri.etsi.org/01903#SignedProperties" URI="#idSignedProperties">
      <Transforms>
        <Transform Algorithm="http://www.w3.org/TR/2001/REC-xml-c14n-20010315"/>
      </Transforms>
      <DigestMethod Algorithm="http://www.w3.org/2001/04/xmlenc#sha256"/>
      <DigestValue>EZ5Tfltlt8JcYlZZC9tr0/uve57LKUBtERPgOjd9ABg=</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wSfQYg3clNVp6PSrUDJKRNwoaOoeBx0I7ggUpi6+pDAf7Gs7djKvrJh8N0zXmqE2ousHOM7JcRlu
r9xwmfuu3cdmCC24jn1cUO8o/LHqHuQjfUFLKJij+fVOlKDnM/A0xX2nIUTIfaUSqkeHVvGc++7P
1mydLO35KAUbDwyleRcK3kn/SdmAg4y/87G6gEPErf5IwD/m01xZ1GFkpZxECKDCTCGhmeIzINiy
jxkYz7RtaMVkFOKac80hCfeLISFsGqj5s23EsEPR2e2ufQgBN2Q9TKeQnWucDouP/FXgR4dOW86h
iIe+7IT7Xx+Kju2LGiIW2GkjSVJerCgrRNlx9A==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2022-09-02T21:42:25Z</mdssi:Value>
        </mdssi:SignatureTime>
      </SignatureProperty>
    </SignatureProperties>
  </Object>
  <Object Id="idOfficeObject">
    <SignatureProperties>
      <SignatureProperty Id="idOfficeV1Details" Target="#idPackageSignature">
        <SignatureInfoV1 xmlns="http://schemas.microsoft.com/office/2006/digsig">
          <SetupID>{B97EAECB-7868-45D1-9C5C-03A83CA5F00B}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2022-09-02T21:42:25Z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X0Y4hbhHKWzrQzECoRnOtLuJ/bNYlCoc6cIGPb07ahk=</DigestValue>
    </Reference>
    <Reference Type="http://www.w3.org/2000/09/xmldsig#Object" URI="#idOfficeObject">
      <DigestMethod Algorithm="http://www.w3.org/2001/04/xmlenc#sha256"/>
      <DigestValue>qaf1xtRsbCpgiQgheH34qox4q4z5H42e01sYOU+zipE=</DigestValue>
    </Reference>
    <Reference Type="http://uri.etsi.org/01903#SignedProperties" URI="#idSignedProperties">
      <Transforms>
        <Transform Algorithm="http://www.w3.org/TR/2001/REC-xml-c14n-20010315"/>
      </Transforms>
      <DigestMethod Algorithm="http://www.w3.org/2001/04/xmlenc#sha256"/>
      <DigestValue>/sMihBl73EQ1mPV6yo86h7Gt5pBMu+pnXlJv7vWpUe0=</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N0fq/SwCGradZ8nwWYLpTD9QNB0wUZ4+LBjt2j+DIv16mgNk/KFtWnlFfeUQhrdxmxUbzqUpItNR
3wRevBDI5iFj9EF1WItWq91PMH/nwJNKPI5cC/rrXAL0RpNFT68iS3NGi/d4lPkmbXfIAtszUR1x
P8n0LXOP+LjpZE4SkOjZzO2k0lsPMxgsN/0Tyy8fF4MlBidAGLAw6f6Biq4WJHkG8yYqNXg1TKBO
bF6ZpYjiwZ5unbEYjhAuAvSdg+D2CLWhSwEj1zFsC+w+IXC28w3GuFkWAPEjeFGg79yXc3PkiTaH
xIlqsLnYDU/7qmY8JBpR4WU5b1P/2tynrz9UYA==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2022-09-02T21:42:34Z</mdssi:Value>
        </mdssi:SignatureTime>
      </SignatureProperty>
    </SignatureProperties>
  </Object>
  <Object Id="idOfficeObject">
    <SignatureProperties>
      <SignatureProperty Id="idOfficeV1Details" Target="#idPackageSignature">
        <SignatureInfoV1 xmlns="http://schemas.microsoft.com/office/2006/digsig">
          <SetupID>{322AB4D1-5AB0-4721-938B-880C17383C1A}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2022-09-02T21:42:34Z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6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sLMY9gsXSy1UQiJctVscEPQfM/6tXfnXkF8p+OCbSo4=</DigestValue>
    </Reference>
    <Reference Type="http://www.w3.org/2000/09/xmldsig#Object" URI="#idOfficeObject">
      <DigestMethod Algorithm="http://www.w3.org/2001/04/xmlenc#sha256"/>
      <DigestValue>bekayH33SBqYdz64vWy+YjqzJCTCkjgtQ0gwfgB19fE=</DigestValue>
    </Reference>
    <Reference Type="http://uri.etsi.org/01903#SignedProperties" URI="#idSignedProperties">
      <Transforms>
        <Transform Algorithm="http://www.w3.org/TR/2001/REC-xml-c14n-20010315"/>
      </Transforms>
      <DigestMethod Algorithm="http://www.w3.org/2001/04/xmlenc#sha256"/>
      <DigestValue>e3UD+UpekbSWTnmHocozmkAxQZWTiMEDkEl/P598DLI=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AupwgcUPCZjrrlwtsD81tyGeNkbauC+5/UHY7ldtWZUWidNnPbv85mQFxbXLksQe00QYXNflAlAH
R2YoUXIsSr1O+kyzvBwFUAr1vtmx7a0c/2ZhweCpmmaaIykGvYNCAYlu/4Rmq/bfyilHMkcpHU1J
T8nb3JyNQx90yFKDlriN1MHZHpLASlim57Fdz+TsmAfJIZv5ULhqBCSoi2uxn+YXscS8+7fzm7cb
jQSc8tP41uWRidjDkFvuXAA4/3s2spBXfoH6BZis0i2CV/8ms3shNxmHWh2XlSe5Ea82kyu05ZmL
HUDed2iAmJCZ6BRYTo9L7SHn+PqDnAMoy3UzXg==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2022-09-02T21:42:42Z</mdssi:Value>
        </mdssi:SignatureTime>
      </SignatureProperty>
    </SignatureProperties>
  </Object>
  <Object Id="idOfficeObject">
    <SignatureProperties>
      <SignatureProperty Id="idOfficeV1Details" Target="#idPackageSignature">
        <SignatureInfoV1 xmlns="http://schemas.microsoft.com/office/2006/digsig">
          <SetupID>{4942312B-AAC8-41EB-93C7-52CEAE1E3297}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2022-09-02T21:42:42Z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FbJrHtA/Pw1sQZDbdOmMOILfFjREmjRGd1Y9/NQyBeA=</DigestValue>
    </Reference>
    <Reference Type="http://www.w3.org/2000/09/xmldsig#Object" URI="#idOfficeObject">
      <DigestMethod Algorithm="http://www.w3.org/2001/04/xmlenc#sha256"/>
      <DigestValue>H21gkJIZG6Pvp6Ai07JliguJmre1N+I06GOHq2q/tAk=</DigestValue>
    </Reference>
    <Reference Type="http://uri.etsi.org/01903#SignedProperties" URI="#idSignedProperties">
      <Transforms>
        <Transform Algorithm="http://www.w3.org/TR/2001/REC-xml-c14n-20010315"/>
      </Transforms>
      <DigestMethod Algorithm="http://www.w3.org/2001/04/xmlenc#sha256"/>
      <DigestValue>sDVBrKtzFQirh9/DDoWmR0W9dG9va7CZKXrgjW/Yt+8=</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BGKDYKn5ojYSTPx43CGzv9BQZRfUde0akwo+U+z2bAekhIGDA0ke56rSyzNM2pa+0VcRvHYNmXaE
QdIfxktcfa+hxWEz3rK12G8uyHhuSwLJ9cnVQaIJrXo/KeDTWJ/0bnlIg50CClKMw9FVfXQ30/p4
joUU8i8Lr4ZvY7TGCh43U5f8Y0nWDk6YTnD8oJEYszeuKzfqQQufRPH4mtcMDBbJ2BE7zoNUp52o
MCpmXDZbHjkUNd4+rtd3HQ9ShU7UdplorBdkGBlWvpMDZm3VqdlHr1EJoLwXu9CLiENt4sutAeYp
CCdE83TQbUlIWqMvX+qxa/exQgmUcAR+hckO4Q==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2022-09-02T21:28:30Z</mdssi:Value>
        </mdssi:SignatureTime>
      </SignatureProperty>
    </SignatureProperties>
  </Object>
  <Object Id="idOfficeObject">
    <SignatureProperties>
      <SignatureProperty Id="idOfficeV1Details" Target="#idPackageSignature">
        <SignatureInfoV1 xmlns="http://schemas.microsoft.com/office/2006/digsig">
          <SetupID>{A6AFDE56-DBAE-459C-AE9E-F4917A42377F}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2022-09-02T21:28:30Z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7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Iz0Pr8ncGstfvkiF8pZwwwIKUfchf2J4buhRUCCr6N4=</DigestValue>
    </Reference>
    <Reference Type="http://www.w3.org/2000/09/xmldsig#Object" URI="#idOfficeObject">
      <DigestMethod Algorithm="http://www.w3.org/2001/04/xmlenc#sha256"/>
      <DigestValue>7dx4YP8U2Q+GV8bptrUhc3F6yCoLsXxtzkyPy2VUFDY=</DigestValue>
    </Reference>
    <Reference Type="http://uri.etsi.org/01903#SignedProperties" URI="#idSignedProperties">
      <Transforms>
        <Transform Algorithm="http://www.w3.org/TR/2001/REC-xml-c14n-20010315"/>
      </Transforms>
      <DigestMethod Algorithm="http://www.w3.org/2001/04/xmlenc#sha256"/>
      <DigestValue>PKDy1mdJ14biddJSb6s7ZJOuzF96sTtG1Ns0OgNwKZI=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OCq4HgxH7UDzG0Sc9pFA4Vdo8p77ZeEUvnALfHqbuC2lKREZ2NgRt2z7GXpBf13jZxfviWZ3CxL4
GtUOB7NBDeVb4Cj1keHq+zm3LDDsKQQ1ZAvXsDiFZtim0lzyb76qZ4VURHWEupNITgGShDc0NRWm
H25D4Z028HEH9OfMi/jIaTUBEuYhcb5V9+sHnBTZbXkVffmdh+x4TLTHqr/3p6FT3ajORkMUhBpu
5CADebbbWcvUWx0EsZ8Cdvv+4g/NP37brtNmZ7jS4vct/JJfsJBSrNEnQuLt0ILaiN8cjwcXqQfv
AuM8XwTXIK4XYFtykv9mqpknD7NspJko02DAgQ==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2022-09-02T21:42:49Z</mdssi:Value>
        </mdssi:SignatureTime>
      </SignatureProperty>
    </SignatureProperties>
  </Object>
  <Object Id="idOfficeObject">
    <SignatureProperties>
      <SignatureProperty Id="idOfficeV1Details" Target="#idPackageSignature">
        <SignatureInfoV1 xmlns="http://schemas.microsoft.com/office/2006/digsig">
          <SetupID>{0AB3FF1D-6165-476B-937A-E514E96126BA}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2022-09-02T21:42:49Z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6jNfCXMxU5Bg2FVX49o9c2l1guaOTdmrpwBuEMsMskw=</DigestValue>
    </Reference>
    <Reference Type="http://www.w3.org/2000/09/xmldsig#Object" URI="#idOfficeObject">
      <DigestMethod Algorithm="http://www.w3.org/2001/04/xmlenc#sha256"/>
      <DigestValue>+/1ksz1+vluc0kDI+T+fymToIqGnqZ3URw76cTOqdxQ=</DigestValue>
    </Reference>
    <Reference Type="http://uri.etsi.org/01903#SignedProperties" URI="#idSignedProperties">
      <Transforms>
        <Transform Algorithm="http://www.w3.org/TR/2001/REC-xml-c14n-20010315"/>
      </Transforms>
      <DigestMethod Algorithm="http://www.w3.org/2001/04/xmlenc#sha256"/>
      <DigestValue>RLSGMMGKtE/zFcshrWZaJX2vjwmbNo8vP867cgTXNxU=</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jjzLzIS4Gj9DutgtzBVSZsTEDKLv1I/ZMngdCwC+lBu3ATGXKd7kwJD5GGM4PCyD62q/9GzjncVe
fZ8p9QjYfORgqsuJ/+EjhyUSUMrvUo7q7+eUnlJmvvcxgPclw+pFl5Dt+ZD1keFkkSB4qGB0VnOj
b9n6AmhzdrMw+KYck++nmtLwxTLZXOdMInvDrfrJ/+H6kaLXxurfR9ASUbZiHrP9+QJLuPV5pBsD
+Nk3V7jQx14z8z3kpO/7gRWsDrMD+4DniLg5+VrJVEvKvlEWP3o8nDMceOytBDzePfsDMZnlGjoz
9qcEquXwA08BEs6V0VUbKErB4SzfB0coRAcnPQ==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2022-09-02T21:42:56Z</mdssi:Value>
        </mdssi:SignatureTime>
      </SignatureProperty>
    </SignatureProperties>
  </Object>
  <Object Id="idOfficeObject">
    <SignatureProperties>
      <SignatureProperty Id="idOfficeV1Details" Target="#idPackageSignature">
        <SignatureInfoV1 xmlns="http://schemas.microsoft.com/office/2006/digsig">
          <SetupID>{A7C49A3C-39F7-43FF-875B-782371CA3DED}</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2022-09-02T21:42:56Z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j9l9VuZMAF4ZG8Ux04aH0kB8OYMDFY6kx8zRXGPfhJI=</DigestValue>
    </Reference>
    <Reference Type="http://www.w3.org/2000/09/xmldsig#Object" URI="#idOfficeObject">
      <DigestMethod Algorithm="http://www.w3.org/2001/04/xmlenc#sha256"/>
      <DigestValue>FS2yi6rORyL0057pEMdWhrg4PTDA7xzsidOsN6Iid80=</DigestValue>
    </Reference>
    <Reference Type="http://uri.etsi.org/01903#SignedProperties" URI="#idSignedProperties">
      <Transforms>
        <Transform Algorithm="http://www.w3.org/TR/2001/REC-xml-c14n-20010315"/>
      </Transforms>
      <DigestMethod Algorithm="http://www.w3.org/2001/04/xmlenc#sha256"/>
      <DigestValue>khRsbbI8TvRvuaFXCd0EuFerrZq5PNfSle/fyq+srRs=</DigestValue>
    </Reference>
    <Reference Type="http://www.w3.org/2000/09/xmldsig#Object" URI="#idValidSigLnImg">
      <DigestMethod Algorithm="http://www.w3.org/2001/04/xmlenc#sha256"/>
      <DigestValue>rUVVLk0mXcMFE4rb6Y0ClXd68rXHGr2Hf/2Y+d5VlIQ=</DigestValue>
    </Reference>
    <Reference Type="http://www.w3.org/2000/09/xmldsig#Object" URI="#idInvalidSigLnImg">
      <DigestMethod Algorithm="http://www.w3.org/2001/04/xmlenc#sha256"/>
      <DigestValue>qeg1y+M0f6JRD0TUIwRBrsJa8x6WrMb2XRvDRj0WiCs=</DigestValue>
    </Reference>
  </SignedInfo>
  <SignatureValue>MHPKj2MKgfEsSk/SOF1MACm3NdvtJazob36ZWBrk+6oV2eiHwPLR1eCrBVr3g354rBGWTw5nTFUP
oYi2My2cNGEG2m1PnE9c+fRhTN+oE1am7mwVdwewEM+6AbaxiIvT54AMgVJGtZLFDeRTvFdIFX3c
1rCh2XUxUbLBZbV8FabBJoFGdeFTxgLF4w1smAZxX0zG2ia9YJ2C07tGSL2pDA1g/aSvRu8A7XCX
jFaqZyoG1HBtkjaxYrl2ohJdZ4IGlqQANH7Ghm7BBS58iU2JagBmMnjmB0FyXoPg7Ev7DrNoNExX
KMGFsy+u29p64qYZu0CNziX7bRkOJziPYeG7XQ==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2022-09-02T21:43:06Z</mdssi:Value>
        </mdssi:SignatureTime>
      </SignatureProperty>
    </SignatureProperties>
  </Object>
  <Object Id="idOfficeObject">
    <SignatureProperties>
      <SignatureProperty Id="idOfficeV1Details" Target="#idPackageSignature">
        <SignatureInfoV1 xmlns="http://schemas.microsoft.com/office/2006/digsig">
          <SetupID>{9C1E99CD-9F53-42B4-A5A6-DA0D9D96B2C6}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2022-09-02T21:43:06Z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Bm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H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dw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sFIEs9Q1Ar4r/s/sc1rbP0KWPFqyHBlIgMrVpjkCl3w=</DigestValue>
    </Reference>
    <Reference Type="http://www.w3.org/2000/09/xmldsig#Object" URI="#idOfficeObject">
      <DigestMethod Algorithm="http://www.w3.org/2001/04/xmlenc#sha256"/>
      <DigestValue>PYyVc9cfzB19NLJG8XljB6o0UR8WU7a7H4vJxZUBKwM=</DigestValue>
    </Reference>
    <Reference Type="http://uri.etsi.org/01903#SignedProperties" URI="#idSignedProperties">
      <Transforms>
        <Transform Algorithm="http://www.w3.org/TR/2001/REC-xml-c14n-20010315"/>
      </Transforms>
      <DigestMethod Algorithm="http://www.w3.org/2001/04/xmlenc#sha256"/>
      <DigestValue>SgS6hRpz6sAvQbFbxTvxkPBuKf5VbLCQOYGsd4dBJxI=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BLVYGQEqDT8VTCGdu8IygdSr1e+m3Sx5LMwKaNPnvJUtqJ4P2ug0WNuLujhgpCpurpcoLm3n+3QV
oiVldbLB1MHpMA8BzOlODpkel698DSr8ONC+WOj7Tb2QwcpcueRP0ueRy8hr0WrVvdRDsfDPLASp
9nnXKCFPwpbpRF63j/w0300UcLQcaobIsyOv5czeAbSIUHYejxWkANYSsh39dBkAzGT/Gkusbp4+
QDO3JpdlRRZP3/aAFTCwr+XFOr9n5W2kmtV44weGylQcM20ji8R1Ki4mdlSMg56TWbpPpk66oYfx
d8fjTuYXH/Ov/a417VtFYON0OR1ayu/0NR+i9A==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2022-09-02T21:43:32Z</mdssi:Value>
        </mdssi:SignatureTime>
      </SignatureProperty>
    </SignatureProperties>
  </Object>
  <Object Id="idOfficeObject">
    <SignatureProperties>
      <SignatureProperty Id="idOfficeV1Details" Target="#idPackageSignature">
        <SignatureInfoV1 xmlns="http://schemas.microsoft.com/office/2006/digsig">
          <SetupID>{92CE9998-A252-46C2-B3A6-2CD9FD11849B}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2022-09-02T21:43:32Z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GTzfnsp5a9z4O1P/wRJlQUCxUQqHoBK+7N5IHOjVllE=</DigestValue>
    </Reference>
    <Reference Type="http://www.w3.org/2000/09/xmldsig#Object" URI="#idOfficeObject">
      <DigestMethod Algorithm="http://www.w3.org/2001/04/xmlenc#sha256"/>
      <DigestValue>DW6gbaLlfcefDtVgy240SkodNsWvxMpxlphoMPngfVo=</DigestValue>
    </Reference>
    <Reference Type="http://uri.etsi.org/01903#SignedProperties" URI="#idSignedProperties">
      <Transforms>
        <Transform Algorithm="http://www.w3.org/TR/2001/REC-xml-c14n-20010315"/>
      </Transforms>
      <DigestMethod Algorithm="http://www.w3.org/2001/04/xmlenc#sha256"/>
      <DigestValue>nMyM7Vg1sSPRSBK4QkYVODoWXv3YikgIbSADaFEmTZ0=</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kts5c23jEQpQ7vy60FaGD0YGEYySAPoEQsW0EHuamzYK3B4X1ia+9czozmh4eLheG6VOtli3VU9u
SB6OLqMGzYjsTgj+82OB2jOoCrbP0lCM0HvJrdUybnLRRd/SnIXXVej2DdNVrLFAJ9WgUL+DzAxb
wAuKV4dAtao34inBX/raOKb/vOk+j4+afqerOwkLt245LrCgnDgGO2qoncp0AZfuVNxRBKm3D0Yn
MdLglXfF+TQ1JzdS39mTbWxj0745aZd2jy+NVlryKbkqc12nEdah9Qbf5/DNQfc1K4EJFmK9KE2e
Oq+pU4wBu/Bm30B5qGCJ8dvjAOXb1b8wpofMFg==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2022-09-02T21:43:44Z</mdssi:Value>
        </mdssi:SignatureTime>
      </SignatureProperty>
    </SignatureProperties>
  </Object>
  <Object Id="idOfficeObject">
    <SignatureProperties>
      <SignatureProperty Id="idOfficeV1Details" Target="#idPackageSignature">
        <SignatureInfoV1 xmlns="http://schemas.microsoft.com/office/2006/digsig">
          <SetupID>{AD9F00BA-F278-4A92-9E50-7D40B2970EFE}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2022-09-02T21:43:44Z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lg8E+8+hYGbN5kBnz9j9Ly4wkbsqxvKDlRt0CPVJwMw=</DigestValue>
    </Reference>
    <Reference Type="http://www.w3.org/2000/09/xmldsig#Object" URI="#idOfficeObject">
      <DigestMethod Algorithm="http://www.w3.org/2001/04/xmlenc#sha256"/>
      <DigestValue>jC7PLgxVhzkRID10YZuxydxKE2xZJGwvISSVqK3XF9Y=</DigestValue>
    </Reference>
    <Reference Type="http://uri.etsi.org/01903#SignedProperties" URI="#idSignedProperties">
      <Transforms>
        <Transform Algorithm="http://www.w3.org/TR/2001/REC-xml-c14n-20010315"/>
      </Transforms>
      <DigestMethod Algorithm="http://www.w3.org/2001/04/xmlenc#sha256"/>
      <DigestValue>0RJX6SewDNQuu0X/DSwzmAcXFKlPKyWH9CD9P9EReR4=</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pFiVxpWczKgMvbZDdWDJh+AnJmqJMDFH6YZz38EQEaxhOnUqPJSPQpY30/Zz9UHH03vV7tantAF1
JqtMYRx+Vst/JZQ5CHo2b57PaL+XN0l3/l+L67t4+g5Qe+iqyuAteByIbaS9iWxFMhbgznt6J31t
3d7r9uI7FJZ2DysfLjraIGkDpeJAW4XPvzSozLHRxkhZwvlPMSi2kTZarrx5rm9WACJLAuzPKjjh
ej00c7mAk3oxzx9LaVADU2Pmn18JFQD5Y1Dmyvs4XP9JdOPqF+xjj/ZDrUIQdTQvdJ3GEgEXklb2
4q8HfDDl451Y5hHET1V1022FSeXTxf8Q9DOpRQ==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2022-09-02T21:43:52Z</mdssi:Value>
        </mdssi:SignatureTime>
      </SignatureProperty>
    </SignatureProperties>
  </Object>
  <Object Id="idOfficeObject">
    <SignatureProperties>
      <SignatureProperty Id="idOfficeV1Details" Target="#idPackageSignature">
        <SignatureInfoV1 xmlns="http://schemas.microsoft.com/office/2006/digsig">
          <SetupID>{9147A738-F452-421C-A695-8B9AF67CB96A}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2022-09-02T21:43:52Z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JEr6M3B6psbTOunEILhRXPHy+XYJbAUQ4A8SJiaIRM8=</DigestValue>
    </Reference>
    <Reference Type="http://www.w3.org/2000/09/xmldsig#Object" URI="#idOfficeObject">
      <DigestMethod Algorithm="http://www.w3.org/2001/04/xmlenc#sha256"/>
      <DigestValue>Uk19sv2YDSBJWbYGdvNtZMomit80BRxGY984gkh1WoE=</DigestValue>
    </Reference>
    <Reference Type="http://uri.etsi.org/01903#SignedProperties" URI="#idSignedProperties">
      <Transforms>
        <Transform Algorithm="http://www.w3.org/TR/2001/REC-xml-c14n-20010315"/>
      </Transforms>
      <DigestMethod Algorithm="http://www.w3.org/2001/04/xmlenc#sha256"/>
      <DigestValue>9XPcRBkGDKyVXZQz5hK6c31AknDBXmO0I8brsPIU/xE=</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KWeJTqtMmGaMkniL6szIhVQl9EiOQ/FbIkc6O/k2/4HsIHNt6IrfyCvHyr4jNV3BZVbsVpD7d5kq
0Q5rpa38LifVCCtLWCDXoK5JcAxFudz25LOKfxtrgPIjiJBftOtO8Y9BH9meeojH1gZdInYa4nVq
mnJlUGExVr/QbgrswxbGu4HtZtS9a5Zih63oc3SpIrenddka9r4N47VGqAS8thKFt9UAuk1TUhJg
23NTCj5CZhcv5ceCNc+EfKKFhIKi6sdlkbbdDHn3cVNADJjfAoXttV5L/Rz+VieYy3ynzjDOpc/v
BiyROLVLpBVisQnRAmyXaPEVpn5wIXwfMP2Z7Q==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2022-09-02T21:45:11Z</mdssi:Value>
        </mdssi:SignatureTime>
      </SignatureProperty>
    </SignatureProperties>
  </Object>
  <Object Id="idOfficeObject">
    <SignatureProperties>
      <SignatureProperty Id="idOfficeV1Details" Target="#idPackageSignature">
        <SignatureInfoV1 xmlns="http://schemas.microsoft.com/office/2006/digsig">
          <SetupID>{4EF6085E-9290-47BB-B642-F0AFF12612FB}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2022-09-02T21:45:11Z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T6tnC4Y5YSvDTZOMPWmDPzqB3PZHTMQNFHmL8fkmXj0=</DigestValue>
    </Reference>
    <Reference Type="http://www.w3.org/2000/09/xmldsig#Object" URI="#idOfficeObject">
      <DigestMethod Algorithm="http://www.w3.org/2001/04/xmlenc#sha256"/>
      <DigestValue>PZ22TbnkaJCCvg7N1FjJtfJLqX7srcxV+2vTB0bRG/E=</DigestValue>
    </Reference>
    <Reference Type="http://uri.etsi.org/01903#SignedProperties" URI="#idSignedProperties">
      <Transforms>
        <Transform Algorithm="http://www.w3.org/TR/2001/REC-xml-c14n-20010315"/>
      </Transforms>
      <DigestMethod Algorithm="http://www.w3.org/2001/04/xmlenc#sha256"/>
      <DigestValue>8p7rpHNlVsgMHDuuN9iP/A7TLBlH5JSvGrHRSRnYirc=</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E1uR0kb6MZuSr3XExLVUkpPwBVi/9KzwyB9TKNXrsrn0DPBuBcLU6nHylFOf3aB5RkQf7l/1IwJ1
5m17gaGSlCC66BGWs59NnCjjFJ0T6kLkwVy/uQBJ1c0rfCTVwYVyWTwZqQ0eXrjZMdMAiMwfsEqk
SVR4vz0hUGUvdtOzsu0FBZT13DxD1cY2GZBylKLHdW7oK/Srk8d2lqvg5VVENlwI2jvsGhwCWRYi
dRxgNDTaHTttm2wtWVMpPh/hb3kYcFxHfHmOVVJzB8itsEYvwLYompDpIW3RqcvH3asRJ0RTW499
PWKD+/jqJY2I28pBefdHzS+6xyJko8SNadxNFA==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2022-09-02T21:45:17Z</mdssi:Value>
        </mdssi:SignatureTime>
      </SignatureProperty>
    </SignatureProperties>
  </Object>
  <Object Id="idOfficeObject">
    <SignatureProperties>
      <SignatureProperty Id="idOfficeV1Details" Target="#idPackageSignature">
        <SignatureInfoV1 xmlns="http://schemas.microsoft.com/office/2006/digsig">
          <SetupID>{48A3D26C-322F-4A14-BCE9-085CD2D74AE1}</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2022-09-02T21:45:17Z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TLIdwCgR8gb98cumOid2MqusdHvQjZ/XwYhY4jKbHqE=</DigestValue>
    </Reference>
    <Reference Type="http://www.w3.org/2000/09/xmldsig#Object" URI="#idOfficeObject">
      <DigestMethod Algorithm="http://www.w3.org/2001/04/xmlenc#sha256"/>
      <DigestValue>jmhIOZONpdXvJhWONykO7FnlnNBohq2nckA97vHB+WM=</DigestValue>
    </Reference>
    <Reference Type="http://uri.etsi.org/01903#SignedProperties" URI="#idSignedProperties">
      <Transforms>
        <Transform Algorithm="http://www.w3.org/TR/2001/REC-xml-c14n-20010315"/>
      </Transforms>
      <DigestMethod Algorithm="http://www.w3.org/2001/04/xmlenc#sha256"/>
      <DigestValue>frMvpuxj9CXFOiw5akvlZyXpuxIKZWbj+mGvfRU3yhA=</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Uj+7JpAOBuyAZKJ53D5Ly/WGyecJGzA9kqcFeWqYPplpCTOWgMVzHPSoO/Z+wsE72oXwRxyn1yOf
yqlxpuzQsgnSjduuBg8F9sbJJrmq0JxTn2CaHAJc5b2leV31f1jMgtxa3VYj7lfHgoIFQUvfrYlw
jM8bcbviCWWaDb3FJU9CpMgeom7acroWZJl0w1dzBRo3w8na3101xT7aDgDnmxwKW/WbZJ0AWk6o
2SzjhezHjYCG25RURDNpsjpTwJXwCIEAeunUu6aYcX+9lsHrqmYbK4/DqfhsUxu4olFHyh63c7oP
HFuftd45+PL7oSh3mPZObVRtus8/2oERcceXcQ==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2022-09-02T21:45:24Z</mdssi:Value>
        </mdssi:SignatureTime>
      </SignatureProperty>
    </SignatureProperties>
  </Object>
  <Object Id="idOfficeObject">
    <SignatureProperties>
      <SignatureProperty Id="idOfficeV1Details" Target="#idPackageSignature">
        <SignatureInfoV1 xmlns="http://schemas.microsoft.com/office/2006/digsig">
          <SetupID>{8A868C1C-899E-44B6-91A8-DBF4023CAD08}</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2022-09-02T21:45:24Z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7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1d88NjjU5inrZcgLqxzxIii2TV9QcO6PpA+REO7IOoQ=</DigestValue>
    </Reference>
    <Reference Type="http://www.w3.org/2000/09/xmldsig#Object" URI="#idOfficeObject">
      <DigestMethod Algorithm="http://www.w3.org/2001/04/xmlenc#sha256"/>
      <DigestValue>T0UWzSBlVx6+HdeQFS6ZVLns33z6IovtF0x47iaQZuI=</DigestValue>
    </Reference>
    <Reference Type="http://uri.etsi.org/01903#SignedProperties" URI="#idSignedProperties">
      <Transforms>
        <Transform Algorithm="http://www.w3.org/TR/2001/REC-xml-c14n-20010315"/>
      </Transforms>
      <DigestMethod Algorithm="http://www.w3.org/2001/04/xmlenc#sha256"/>
      <DigestValue>c8YXU3FrXVpUN/MU0nzkxd87tuyDEXhY6FV67RUTlDA=</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j3wEB3U9Hx7cd8Km9uD6tD213Sb6WFuzUbKfMxXW4BFuBqpfg2wVzicJh5EqQfER2E4uUbJfv1Uj
NjhTZQEeMBICrTzdZzIpzzSenBTii/oUUYIraYGE/SFR08c0xKsm5FPYeUuuUXfaYcjQ8DXLpl99
gnG/eXSIlUzmG4Ay3NFUXxX6sgAROozFJ4Kc5PxZHQE0U05Ab2X3aIUIwnvg/fjlfgbO8mPE2Lv2
msrLIUYE/HY6B9rmVlVq+tfHNXDLjYt/tTxksKKCBxJx5O0XfGLnyIgGYu/bpQFPlMMPYxsmwVIV
UxzkDXw/XLI7GKiayzHa0gEHXsuRgiBBPx7Tlw==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2022-09-02T21:45:31Z</mdssi:Value>
        </mdssi:SignatureTime>
      </SignatureProperty>
    </SignatureProperties>
  </Object>
  <Object Id="idOfficeObject">
    <SignatureProperties>
      <SignatureProperty Id="idOfficeV1Details" Target="#idPackageSignature">
        <SignatureInfoV1 xmlns="http://schemas.microsoft.com/office/2006/digsig">
          <SetupID>{CFC3CCAA-0924-4E3A-9538-E65D7946F95E}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2022-09-02T21:45:31Z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UFHg88ejab5kTsp2NMoc50u34OpEUj0LQgBVXh2Kd7k=</DigestValue>
    </Reference>
    <Reference Type="http://www.w3.org/2000/09/xmldsig#Object" URI="#idOfficeObject">
      <DigestMethod Algorithm="http://www.w3.org/2001/04/xmlenc#sha256"/>
      <DigestValue>aXlobhWpY8c6vxvNRXFJtnbAXmJNFOrfK3W8VdwpOgk=</DigestValue>
    </Reference>
    <Reference Type="http://uri.etsi.org/01903#SignedProperties" URI="#idSignedProperties">
      <Transforms>
        <Transform Algorithm="http://www.w3.org/TR/2001/REC-xml-c14n-20010315"/>
      </Transforms>
      <DigestMethod Algorithm="http://www.w3.org/2001/04/xmlenc#sha256"/>
      <DigestValue>AlxLtCxTajYUwavdfX3udsz84g6MVO5LP8Q0HxyZaT4=</DigestValue>
    </Reference>
    <Reference Type="http://www.w3.org/2000/09/xmldsig#Object" URI="#idValidSigLnImg">
      <DigestMethod Algorithm="http://www.w3.org/2001/04/xmlenc#sha256"/>
      <DigestValue>mfLkoih61+kkPOPyj5vUaoNYDTdDegzxW5MablUbM4s=</DigestValue>
    </Reference>
    <Reference Type="http://www.w3.org/2000/09/xmldsig#Object" URI="#idInvalidSigLnImg">
      <DigestMethod Algorithm="http://www.w3.org/2001/04/xmlenc#sha256"/>
      <DigestValue>zesdfpPwWmbVVz+blixCMdyDfdn5Kzw3EwwNnuzqRkc=</DigestValue>
    </Reference>
  </SignedInfo>
  <SignatureValue>dX6diT2OC/HPcUtbVrt1gT3HzDG3GPLCgAmAVjRFbrh87wxiTBEv2QZoD8iA2FbFeIcMrX/wxsCk
p/epIKG+jt368pjpad+uJsoqXPGsVJsQiMed1w5erfv8wfFme50NhPzvv5aMrY/i0EQKE8ayHPTF
BBDUXtG0xqPbrWXUenkJjerSGVvvD2hAjMuFtUHK9oM8OtnnskLxBKQeviOGbK47JiXN64hB1DJw
fgMCqli6Zf/qQUCTkeg85WkGxL9eh8bNP1qYm4kIz4TeEl2t46iKfDYMg10te4SitR4zDMj71UTT
3HTA/YZ+05IMGzxIfCORaYQcBU0TbPrfx/7ybQ==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2022-09-02T21:28:39Z</mdssi:Value>
        </mdssi:SignatureTime>
      </SignatureProperty>
    </SignatureProperties>
  </Object>
  <Object Id="idOfficeObject">
    <SignatureProperties>
      <SignatureProperty Id="idOfficeV1Details" Target="#idPackageSignature">
        <SignatureInfoV1 xmlns="http://schemas.microsoft.com/office/2006/digsig">
          <SetupID>{54216A03-5E41-4945-8741-52FF9FBA92E6}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2022-09-02T21:28:39Z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Bm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dw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B4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8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31aU8aXflTf0fK8Y5plyEY4vQAHfAFjfzTHz9ecdoGA=</DigestValue>
    </Reference>
    <Reference Type="http://www.w3.org/2000/09/xmldsig#Object" URI="#idOfficeObject">
      <DigestMethod Algorithm="http://www.w3.org/2001/04/xmlenc#sha256"/>
      <DigestValue>QCrl3ezCwdddW/X6Ylan+5bq2+phj8yqnO3WNO/V0+A=</DigestValue>
    </Reference>
    <Reference Type="http://uri.etsi.org/01903#SignedProperties" URI="#idSignedProperties">
      <Transforms>
        <Transform Algorithm="http://www.w3.org/TR/2001/REC-xml-c14n-20010315"/>
      </Transforms>
      <DigestMethod Algorithm="http://www.w3.org/2001/04/xmlenc#sha256"/>
      <DigestValue>ESawfQVodnGqnZzccM2o40wIdH8IRdVtK0iyk4KEAEs=</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vfqEgfMkSWLa87oGAZsvNp6ubY9sPYVT87OW1CT4BH4c3o1eeWz1yO/2VfaOIXaGK8D+nzFJ1Yd9
iT8CDIms5rw7HML/LTdeXOegHps3Ze+xWz8UG9iL5QufcNZh3/YYlwG9zR9Ml6vtpX9SSfjbMT/K
twvg07LZ9Y/l7NzAog2wlCejHMOIFqu1by6R4lVa7We9FF2BWATDCizos1xv4eDKpJXPFNddpkUw
Vvms8fmnUnXpcRzyhNigWkJVM19+lc2d2vPX+4h60E6oulIZpddLSelJaKgZIS534Ccb03g8eIWf
WNpmMPSGp0A0qnk6zeSr2uhhSj2Kq+2Ht6wNig==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2022-09-02T21:45:38Z</mdssi:Value>
        </mdssi:SignatureTime>
      </SignatureProperty>
    </SignatureProperties>
  </Object>
  <Object Id="idOfficeObject">
    <SignatureProperties>
      <SignatureProperty Id="idOfficeV1Details" Target="#idPackageSignature">
        <SignatureInfoV1 xmlns="http://schemas.microsoft.com/office/2006/digsig">
          <SetupID>{0ED57116-44B5-4BCB-8BF0-085CEEFCF1B2}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2022-09-02T21:45:38Z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+aXLr/O7OcTBWga/5LHN91zPtBzZcqAO5SemC5DX4SY=</DigestValue>
    </Reference>
    <Reference Type="http://www.w3.org/2000/09/xmldsig#Object" URI="#idOfficeObject">
      <DigestMethod Algorithm="http://www.w3.org/2001/04/xmlenc#sha256"/>
      <DigestValue>VhYF+yT7bxw4L0C5dgrbAu/GUNhB/j5ptP8uRFoxNrY=</DigestValue>
    </Reference>
    <Reference Type="http://uri.etsi.org/01903#SignedProperties" URI="#idSignedProperties">
      <Transforms>
        <Transform Algorithm="http://www.w3.org/TR/2001/REC-xml-c14n-20010315"/>
      </Transforms>
      <DigestMethod Algorithm="http://www.w3.org/2001/04/xmlenc#sha256"/>
      <DigestValue>uLvXSMinhEz3y7Z8yAVLM3apbI00oFJ/i2jtepT20Ds=</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RnDkMWqIk18mJiDISwSHuo/7vsoAvsS35poK+C7LBrfnbGeS+jFxlxsh+py5oRMqbjqqq/g5EtU/
d42Z/aQJoUr9jZ40yInNN7XoFxv3Eg/cfa7rru5HG21j4gkH/2U40H7SN02p1whmcevzePfKXmXb
hWJw2tuJnLjVUKJw5EtyLeE4OiP0fammbW6Ca+/xVfnjpyA84XCfMsRaUNELH14p8w1GJJ5CJVNr
PPy3c0v81SjMKIdUdM/tlt7briMKs/iKlM5FV3M4AntgAhhHIB6vf/apfI+hXpNEW2B/qkFY2TYz
i9pEg/yR/TFAOdszYV2amvARBCbiUpqqnmgZbA==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2022-09-02T21:45:45Z</mdssi:Value>
        </mdssi:SignatureTime>
      </SignatureProperty>
    </SignatureProperties>
  </Object>
  <Object Id="idOfficeObject">
    <SignatureProperties>
      <SignatureProperty Id="idOfficeV1Details" Target="#idPackageSignature">
        <SignatureInfoV1 xmlns="http://schemas.microsoft.com/office/2006/digsig">
          <SetupID>{A39F280C-C0D2-4148-8493-55FCE43CA423}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2022-09-02T21:45:45Z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ACfrUwCaAoCHciDqO6nr4YdVGuTOmAXWnnw9t8D2ASM=</DigestValue>
    </Reference>
    <Reference Type="http://www.w3.org/2000/09/xmldsig#Object" URI="#idOfficeObject">
      <DigestMethod Algorithm="http://www.w3.org/2001/04/xmlenc#sha256"/>
      <DigestValue>BpLjbIIN7MP3RB2uPUav2EADydJjUdpX+JatcAWkceI=</DigestValue>
    </Reference>
    <Reference Type="http://uri.etsi.org/01903#SignedProperties" URI="#idSignedProperties">
      <Transforms>
        <Transform Algorithm="http://www.w3.org/TR/2001/REC-xml-c14n-20010315"/>
      </Transforms>
      <DigestMethod Algorithm="http://www.w3.org/2001/04/xmlenc#sha256"/>
      <DigestValue>os9FVZAXbScDS9dKDV77GdnKbe69uf555Iaj84a+hZI=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ZOYbelG3eiZnpIqskzKqzKmmyWEfjtFWE8/wn0nw4a49x9cAs4OVEqWSgR379TiaFwhp4+iRHqXc
g63onvfd1L0GlRyZ5qqPb8/vsNLgieZE6u6leGz25B86OD+reUIlsPCRpNyrqOlDymtvtBjw1Oj+
dC1jefahMMrX7YpXnnsEQUN9wN4Hm/oFRUhRs6qUP//C3Qs0lgTxF0v73E25Vwj7GpwI7YQDTP6M
98ruoT/zQ/ku0jANYigQWcXTr/wRe/R9POliDT5jmq+0H8QNfT3aoon5f+Wka4loTCTNnWP68duI
Nr8EeHcH3d+URmCb+aTn2rMglycCd/3f/MEAug==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2022-09-02T21:45:51Z</mdssi:Value>
        </mdssi:SignatureTime>
      </SignatureProperty>
    </SignatureProperties>
  </Object>
  <Object Id="idOfficeObject">
    <SignatureProperties>
      <SignatureProperty Id="idOfficeV1Details" Target="#idPackageSignature">
        <SignatureInfoV1 xmlns="http://schemas.microsoft.com/office/2006/digsig">
          <SetupID>{3D99B0A0-4E32-4105-BB0C-006C58467C90}</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2022-09-02T21:45:51Z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zlePtMWP4F1SMtDtixY05tk5sXja0kpvolElSPZukc4=</DigestValue>
    </Reference>
    <Reference Type="http://www.w3.org/2000/09/xmldsig#Object" URI="#idOfficeObject">
      <DigestMethod Algorithm="http://www.w3.org/2001/04/xmlenc#sha256"/>
      <DigestValue>9+KpvcDN+pbOuifou43KfaWXrsZtpLAsYAKC/Y4D1rM=</DigestValue>
    </Reference>
    <Reference Type="http://uri.etsi.org/01903#SignedProperties" URI="#idSignedProperties">
      <Transforms>
        <Transform Algorithm="http://www.w3.org/TR/2001/REC-xml-c14n-20010315"/>
      </Transforms>
      <DigestMethod Algorithm="http://www.w3.org/2001/04/xmlenc#sha256"/>
      <DigestValue>0ivREkB14hjU7TZfCP0v6mTe82rquXI4WHh7LF6gP28=</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vfYFjkfACSIgv0MQh+g7RGeTU+bopQHsyCaPZiu7oO7HHK9QvtobitWkfE+vD9gtCs/uXzgCwmf3
PcvjFUtNrBYjCJIuK8wi419ds43GHsz7WvQxTXgq2+sxfwHTqI7ifnpvGIeWXaMDm9A93i7UD5ok
JpvPmSefhnZkCL4LvPXwnM8J6AeAL1+dVuBvxYyUd3F7gpraEtmLfrSRn21RVTf+NSBXXg8EFBkB
7b3fh81aolufyr2VxJVE5Z4+KEz74ebrYep2uSsaJhrSkmTTgcE0NJD6uzMWkufhgBmXlWYUtHe8
E0pSY1UXwiRDNPmQKFJq2YqYIqXlBIKsMyX+wA==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2022-09-02T21:45:59Z</mdssi:Value>
        </mdssi:SignatureTime>
      </SignatureProperty>
    </SignatureProperties>
  </Object>
  <Object Id="idOfficeObject">
    <SignatureProperties>
      <SignatureProperty Id="idOfficeV1Details" Target="#idPackageSignature">
        <SignatureInfoV1 xmlns="http://schemas.microsoft.com/office/2006/digsig">
          <SetupID>{B522A92A-9997-45F6-AC3A-360BE055DB5E}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2022-09-02T21:45:59Z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ZZCNsPgsK3hbHTP0oX9X6F2iu+n352VhQIb+XM+3C34=</DigestValue>
    </Reference>
    <Reference Type="http://www.w3.org/2000/09/xmldsig#Object" URI="#idOfficeObject">
      <DigestMethod Algorithm="http://www.w3.org/2001/04/xmlenc#sha256"/>
      <DigestValue>1kIXxo954GR4PTjZlg354qsNwzjh2cj4JDpWxvzU+OQ=</DigestValue>
    </Reference>
    <Reference Type="http://uri.etsi.org/01903#SignedProperties" URI="#idSignedProperties">
      <Transforms>
        <Transform Algorithm="http://www.w3.org/TR/2001/REC-xml-c14n-20010315"/>
      </Transforms>
      <DigestMethod Algorithm="http://www.w3.org/2001/04/xmlenc#sha256"/>
      <DigestValue>RJHjqLqxqy8OQW5VHE0YhHGQPgtgx7jJzx6o+e2Ejy8=</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Nv8YSD1IBgl9x0wvuNvRCrgisVfJyhzrVmbNRcJWNnCVX8t5GlE1whvBPEEhixoNkSeiQBJS6vyM
v0qby4XcQFaeQucCWH7a/XgXaT0W0paGat8aTjPaen6+4exxNnJLlodC3CfRWb2SvnRj31fN5QtC
jfS9D6BK3K8tzJ344gfM87wh14DBsi/I1+rgz/5osT6TXrqXVw3peBCsmc+dnQ6mwLLPQlxtR0zU
XHEAHZ7M/iBhl6JjX5hphGuBB78qmdGygewbn79fr8R835uQadpeVbv9pwEPYQdC9NbNPsZs+WlD
YppTfHBRH7bpFGZcVmN390byTR4VQMAoWkK6wQ==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2022-09-02T21:46:09Z</mdssi:Value>
        </mdssi:SignatureTime>
      </SignatureProperty>
    </SignatureProperties>
  </Object>
  <Object Id="idOfficeObject">
    <SignatureProperties>
      <SignatureProperty Id="idOfficeV1Details" Target="#idPackageSignature">
        <SignatureInfoV1 xmlns="http://schemas.microsoft.com/office/2006/digsig">
          <SetupID>{3187BA68-0FF9-4F4B-BEE0-1EBE84B1BA68}</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2022-09-02T21:46:09Z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+MDFeDzc12iIZFPdFz017FMN4hOisfagK9qPdjChxVk=</DigestValue>
    </Reference>
    <Reference Type="http://www.w3.org/2000/09/xmldsig#Object" URI="#idOfficeObject">
      <DigestMethod Algorithm="http://www.w3.org/2001/04/xmlenc#sha256"/>
      <DigestValue>Uvmd2Sc110kEog3d9Q2zyMVFA35LOS/UxsJOeJjGWRM=</DigestValue>
    </Reference>
    <Reference Type="http://uri.etsi.org/01903#SignedProperties" URI="#idSignedProperties">
      <Transforms>
        <Transform Algorithm="http://www.w3.org/TR/2001/REC-xml-c14n-20010315"/>
      </Transforms>
      <DigestMethod Algorithm="http://www.w3.org/2001/04/xmlenc#sha256"/>
      <DigestValue>dQvQFDiD7OE3AN1FbUR+vlDqct7RaUrOvoLniSIQuZ0=</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CWfpqTkAdswlwbEbgVkmb80jA8uf+yhJhOjW8bdvOnfyh8rX8xJL7C+LCDKl7sULoKO0iu/EfFeZ
vfPEevnMeEevZW0GnbEbXAWfUEB2KQUESzOeqM/wyjKD8Up+nazlTQfFGrgP9bAR/ETY2b8wVafO
IvHpV1TODlYFNgNQl57CuSL9hQ+jFHhORCahWf+7kxWVIC86Ga8N3al1VBVg8Ch4+Dnts15ULd0v
5Ims9xPDB+F4QUFlz1gG/8MR2qGU7GwD1/3X6693ZQpWN1vnka7Q9uD0scXgoFNdSmwsaWBsGbPF
23Ot5I/2r9oVlVHrqjvaOqAjSfeb6mlp8BAVCg==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2022-09-02T21:46:15Z</mdssi:Value>
        </mdssi:SignatureTime>
      </SignatureProperty>
    </SignatureProperties>
  </Object>
  <Object Id="idOfficeObject">
    <SignatureProperties>
      <SignatureProperty Id="idOfficeV1Details" Target="#idPackageSignature">
        <SignatureInfoV1 xmlns="http://schemas.microsoft.com/office/2006/digsig">
          <SetupID>{5953F1A8-2E36-4394-812F-3DE446940094}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2022-09-02T21:46:15Z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Km+4vYf5FnCui/xxLqGDMT+sKmdgPB9RtoBRBDa1JoY=</DigestValue>
    </Reference>
    <Reference Type="http://www.w3.org/2000/09/xmldsig#Object" URI="#idOfficeObject">
      <DigestMethod Algorithm="http://www.w3.org/2001/04/xmlenc#sha256"/>
      <DigestValue>XX/5ONtTF72CBTeeyS1frvXiOEG5H9wGV9zSx1E/a2I=</DigestValue>
    </Reference>
    <Reference Type="http://uri.etsi.org/01903#SignedProperties" URI="#idSignedProperties">
      <Transforms>
        <Transform Algorithm="http://www.w3.org/TR/2001/REC-xml-c14n-20010315"/>
      </Transforms>
      <DigestMethod Algorithm="http://www.w3.org/2001/04/xmlenc#sha256"/>
      <DigestValue>AlWODCUzI0K+jrlhBmXFQBkDsSm/f/b+fBEKaM0sB/o=</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a0AxQV/Eo3ti3Jj4m24TwonJWe/+N12VhOsr6diSpwlWQvvT2qQteplTFr8wsZVSSTlPODlfkKeO
Kc63qRobwfaNU+LtWp5kS9f6IkT2DL+TW72VckZihU1oSdxhKW1+auv+E22jvyE1rwt68Ev+4Jx4
iZQ5Ne5MrpQOtGynJvliQf9I3eBPXTC2CkapdAlkMVTYHK7+pi0ZwKp5Ug/zA01hwOFSfcecazUF
wbyQAdh7w9lG93CBlO82rB8h+IU4AN6bKP0hAJY1bBmcINvkrOQ+lBbEMsXRheWbHKYMhiQSCdtg
Y6hTVNiKOKew7OyuTiX7TOcTQUmIfPjPpGKAbA==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2022-09-02T21:46:22Z</mdssi:Value>
        </mdssi:SignatureTime>
      </SignatureProperty>
    </SignatureProperties>
  </Object>
  <Object Id="idOfficeObject">
    <SignatureProperties>
      <SignatureProperty Id="idOfficeV1Details" Target="#idPackageSignature">
        <SignatureInfoV1 xmlns="http://schemas.microsoft.com/office/2006/digsig">
          <SetupID>{BB411F5F-44E1-445B-85EE-340F76B69771}</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2022-09-02T21:46:22Z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xdvY3JGe5RmQFnxrm00kcnaPNDDfUMNoEbkCOABLHuo=</DigestValue>
    </Reference>
    <Reference Type="http://www.w3.org/2000/09/xmldsig#Object" URI="#idOfficeObject">
      <DigestMethod Algorithm="http://www.w3.org/2001/04/xmlenc#sha256"/>
      <DigestValue>Rlsi9Bs5nT/GHQum0hTjRk5eE2aogIzwqSDwedMmXsA=</DigestValue>
    </Reference>
    <Reference Type="http://uri.etsi.org/01903#SignedProperties" URI="#idSignedProperties">
      <Transforms>
        <Transform Algorithm="http://www.w3.org/TR/2001/REC-xml-c14n-20010315"/>
      </Transforms>
      <DigestMethod Algorithm="http://www.w3.org/2001/04/xmlenc#sha256"/>
      <DigestValue>9tu5g4vq55kHdchrc1ci9BiexLraf2ayb8Nr/o92GtE=</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W5G85Zeb43sVvU/1F6u6cB4slszBBMxTrsCOkB4XV2q3IkxKnlKsRx/CL4Iwq8W2nrpGhUazSHZE
/V2ADMPAUtFG/TiYAWoK2xHYrqJM+OzFPnJFVFnTgHfp8rmM3Le2Zu2sh5RBAlUM0fRUFZmSTevs
g/v7x3s8L+pfDihFIGCXn2M98u672cPQWYSrSgOGiPotyThiJpOWoFrs4NUO75PcuMg2HX/uedyB
HRZzReWW7atI+YtEE7KArM0pvbTDCB0i/h3wBNRNkWvwgkn8nvQGeqn5XOBwVYJl55QOzxIpGQoP
38spR6jTkmHnYACcRj6GvjZeUYgrOvhPuDLz9g==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2022-09-02T21:46:28Z</mdssi:Value>
        </mdssi:SignatureTime>
      </SignatureProperty>
    </SignatureProperties>
  </Object>
  <Object Id="idOfficeObject">
    <SignatureProperties>
      <SignatureProperty Id="idOfficeV1Details" Target="#idPackageSignature">
        <SignatureInfoV1 xmlns="http://schemas.microsoft.com/office/2006/digsig">
          <SetupID>{2B005E88-CB63-416F-95DF-E1079EADF700}</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2022-09-02T21:46:28Z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IEWXVfGpx+BQtg1+ahEXmG3ouKuxsVwMIoctnsUR4bg=</DigestValue>
    </Reference>
    <Reference Type="http://www.w3.org/2000/09/xmldsig#Object" URI="#idOfficeObject">
      <DigestMethod Algorithm="http://www.w3.org/2001/04/xmlenc#sha256"/>
      <DigestValue>ujz8wkvxyuRlh7+yghIl4m5u8RY1+ogpHEg8kbs5oOA=</DigestValue>
    </Reference>
    <Reference Type="http://uri.etsi.org/01903#SignedProperties" URI="#idSignedProperties">
      <Transforms>
        <Transform Algorithm="http://www.w3.org/TR/2001/REC-xml-c14n-20010315"/>
      </Transforms>
      <DigestMethod Algorithm="http://www.w3.org/2001/04/xmlenc#sha256"/>
      <DigestValue>TiSFSEBterJqqzZxgBGydDHiq5HgvsI9ssFZilMcZ9M=</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qeg1y+M0f6JRD0TUIwRBrsJa8x6WrMb2XRvDRj0WiCs=</DigestValue>
    </Reference>
  </SignedInfo>
  <SignatureValue>Mhpc+XeBl7BnyhfUQGy+gJDWPrnRL5N836I1L9hvI7Y8d4yR1892b193QEyA0kiss2unVlVg6jxq
q4d9zDtEZYSztUOG8pNCjsfzbSzLpYxXIFRh3rQdXWHV+RTqyTwoUFfWV+UeRkPsF8a0+FbFBlZO
ju5amxpNhJ+Z3+Z2qSZUAddX0gQgBtz7QpeIhE8KDLr9ChFVMwi1Xm8gOcqY5p/KPHrNPXe/rrql
bDIF/wkJ31avAQVuYi0o6xKRuFgA38S+H89P0mEkSREzqMLUMwIfSMLQHHdL5TThdSY3e0MMfObj
Q39H5FxokkuipiyYGPzcLqX0cb4MrNEnQXyD/A==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2022-09-02T21:46:35Z</mdssi:Value>
        </mdssi:SignatureTime>
      </SignatureProperty>
    </SignatureProperties>
  </Object>
  <Object Id="idOfficeObject">
    <SignatureProperties>
      <SignatureProperty Id="idOfficeV1Details" Target="#idPackageSignature">
        <SignatureInfoV1 xmlns="http://schemas.microsoft.com/office/2006/digsig">
          <SetupID>{95912A20-EF25-4DC1-AF5F-5A06ED3F9036}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2022-09-02T21:46:35Z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8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Eu24YSG5DBMgl5Xf4krio8zRMJnstGgOHCmyK/JjBhk=</DigestValue>
    </Reference>
    <Reference Type="http://www.w3.org/2000/09/xmldsig#Object" URI="#idOfficeObject">
      <DigestMethod Algorithm="http://www.w3.org/2001/04/xmlenc#sha256"/>
      <DigestValue>3oQvKBwEPSEmpTwEVjdJxJ7dqVff8yreeILXOFLEnFU=</DigestValue>
    </Reference>
    <Reference Type="http://uri.etsi.org/01903#SignedProperties" URI="#idSignedProperties">
      <Transforms>
        <Transform Algorithm="http://www.w3.org/TR/2001/REC-xml-c14n-20010315"/>
      </Transforms>
      <DigestMethod Algorithm="http://www.w3.org/2001/04/xmlenc#sha256"/>
      <DigestValue>x8Lq2CAN/L3w2UmIbmZA+qWT/FAeiOLP94HU76Uf+WI=</DigestValue>
    </Reference>
    <Reference Type="http://www.w3.org/2000/09/xmldsig#Object" URI="#idValidSigLnImg">
      <DigestMethod Algorithm="http://www.w3.org/2001/04/xmlenc#sha256"/>
      <DigestValue>mVfbH+9Ri8o/w+axsBxOTrybk3yNCrABJXaYw03s4MQ=</DigestValue>
    </Reference>
    <Reference Type="http://www.w3.org/2000/09/xmldsig#Object" URI="#idInvalidSigLnImg">
      <DigestMethod Algorithm="http://www.w3.org/2001/04/xmlenc#sha256"/>
      <DigestValue>ji+ctSIdWW0FFmsu3fZGMC3Szo3OG6i1uVmluUmeyyc=</DigestValue>
    </Reference>
  </SignedInfo>
  <SignatureValue>ZOaYGgt1lqJy6/TdvWpCLifrnUPRw767304FpQI/sN2tpbY5NpCPVm0ADkEwX3jAJJrO83QvnLor
nTl7k3lqn/uLw6d8LDSQtOyzRUvatfNkvmBfdpp5u/nPX2GM9VHGGsLYSjEpSplnbsYEp+zj4I83
e9+5CMEOamtQCqPfLvSjYD85wvj26YBHJjIyPgY82OymaHwe2xKlS7PSd5zRCPrrJr4dcsTb7HIS
JMVQ0hLpXSqomqO4uDi8rP4EMIaWW+0j7/10Oa8ZR24GQsTbMwep+Kh1ionowC0aKV3lbTG4c3xN
tyzuFXTEQwi71WPLx0o2xymsanPgA8tC1byIBw==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2022-09-02T21:46:43Z</mdssi:Value>
        </mdssi:SignatureTime>
      </SignatureProperty>
    </SignatureProperties>
  </Object>
  <Object Id="idOfficeObject">
    <SignatureProperties>
      <SignatureProperty Id="idOfficeV1Details" Target="#idPackageSignature">
        <SignatureInfoV1 xmlns="http://schemas.microsoft.com/office/2006/digsig">
          <SetupID>{EFA0C606-07D3-40C5-8FA8-D270B40ADAD4}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2022-09-02T21:46:43Z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L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gBAACgAAAAAAAAAAAAAABI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RlfKe7OQKk7t24/73FqrntQscyYS19cTbX7z7K07jvQ=</DigestValue>
    </Reference>
    <Reference Type="http://www.w3.org/2000/09/xmldsig#Object" URI="#idOfficeObject">
      <DigestMethod Algorithm="http://www.w3.org/2001/04/xmlenc#sha256"/>
      <DigestValue>EeW1fp5nTqSOPEoJKP0bufS39x61qBjDKpOIvyl2YkU=</DigestValue>
    </Reference>
    <Reference Type="http://uri.etsi.org/01903#SignedProperties" URI="#idSignedProperties">
      <Transforms>
        <Transform Algorithm="http://www.w3.org/TR/2001/REC-xml-c14n-20010315"/>
      </Transforms>
      <DigestMethod Algorithm="http://www.w3.org/2001/04/xmlenc#sha256"/>
      <DigestValue>HFQGL6j9fbSZ768Bf1Zw1AmUAklbgfNM/bRFooH3isg=</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KbPl+31iZ82BiqVCiSEn/MXWsp4UktVoRGDaNVT2zss=</DigestValue>
    </Reference>
  </SignedInfo>
  <SignatureValue>INout5/XYOUvaAgN5/FgbLSuTx87nQV4qKk4nl2c5CROXvjK62F8qxhdg8lUekmtucx3idqk+rsz
rNjGZQFM0vcgIaLWJDHKYgWoDKI4YKd8gj7QPa24f4gn/MKhmsI6luv6xQnZ6j9qLM96URlZ2OPX
zQhqdunWh4hVAJR3yS6KkqHZxZ2+cGwJweMl08+oKKljVzWQ4dLd6AH660kcjbnsKz0PHxUZCmm3
pMcfHIMQX2r5vjPJynSthzfAFMAbO9Fqpkk+gPUQ5oTnLPumMOq3PayEccYb4aCxZciq1h1DLrZp
bkQY7K6jgir8eP6ezn77Yt9kzNMZww4IUXZN0A==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2022-09-02T21:28:46Z</mdssi:Value>
        </mdssi:SignatureTime>
      </SignatureProperty>
    </SignatureProperties>
  </Object>
  <Object Id="idOfficeObject">
    <SignatureProperties>
      <SignatureProperty Id="idOfficeV1Details" Target="#idPackageSignature">
        <SignatureInfoV1 xmlns="http://schemas.microsoft.com/office/2006/digsig">
          <SetupID>{41D4A63A-FEA0-46B6-935F-ED39012931A9}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2022-09-02T21:28:46Z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9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TJMsLg/jz/Lq2XzGhiEIktd3N6+fzU6kETczAXnKSjk=</DigestValue>
    </Reference>
    <Reference Type="http://www.w3.org/2000/09/xmldsig#Object" URI="#idOfficeObject">
      <DigestMethod Algorithm="http://www.w3.org/2001/04/xmlenc#sha256"/>
      <DigestValue>BrS1VfuOdMqBdSX295/8hVFGtus9GDVBrCsfK53DgTQ=</DigestValue>
    </Reference>
    <Reference Type="http://uri.etsi.org/01903#SignedProperties" URI="#idSignedProperties">
      <Transforms>
        <Transform Algorithm="http://www.w3.org/TR/2001/REC-xml-c14n-20010315"/>
      </Transforms>
      <DigestMethod Algorithm="http://www.w3.org/2001/04/xmlenc#sha256"/>
      <DigestValue>htEmPrljRTaaTAaPnk3nN0vV2B27s++Z1uSNFwQTb3Y=</DigestValue>
    </Reference>
    <Reference Type="http://www.w3.org/2000/09/xmldsig#Object" URI="#idValidSigLnImg">
      <DigestMethod Algorithm="http://www.w3.org/2001/04/xmlenc#sha256"/>
      <DigestValue>87eEbTzMDjbMZ3l5KMvWQ88pQ8WMpdouNGrRWgFc26I=</DigestValue>
    </Reference>
    <Reference Type="http://www.w3.org/2000/09/xmldsig#Object" URI="#idInvalidSigLnImg">
      <DigestMethod Algorithm="http://www.w3.org/2001/04/xmlenc#sha256"/>
      <DigestValue>zesdfpPwWmbVVz+blixCMdyDfdn5Kzw3EwwNnuzqRkc=</DigestValue>
    </Reference>
  </SignedInfo>
  <SignatureValue>Im7MTNzLCyXVvYX94Qa5l5fpoaw+eyX1TCkboPHfH+JFZ4gaiNiz7Ub2PaLo7Wnnw+p5slurllkY
NXQm0zvTHNpWkH2kmVyvrC2R+za4jAB1kHdk3HzkrJhm0x/Pa4pTiN5Sg+1iAQVf08t+McsnFN9C
HrWGHezFWJ7i6CMzflLRS4GCQUwZ0rXStOOGWQzUyt76rf+nC9CB0BiwknS+cWr815y9CWV6kUHZ
yLWkgjfpWW1MLV/yzaj7r+dWeHkiYFGyVATTCowekbXVL7ndyNd00b0n3sY/E/N4/74n4mqi+gkG
Wc3AH9XHE1j9oLf5Opx7R3MbN1b75bAm/BhyuA==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2022-09-02T21:50:48Z</mdssi:Value>
        </mdssi:SignatureTime>
      </SignatureProperty>
    </SignatureProperties>
  </Object>
  <Object Id="idOfficeObject">
    <SignatureProperties>
      <SignatureProperty Id="idOfficeV1Details" Target="#idPackageSignature">
        <SignatureInfoV1 xmlns="http://schemas.microsoft.com/office/2006/digsig">
          <SetupID>{6E855662-4E4D-4FC3-808B-C25BA2F2723B}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2022-09-02T21:50:48Z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R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9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yqN+g2EDQ7hibZ0Bb+q7G8ol7/6m002+dWb+G2CCLsQ=</DigestValue>
    </Reference>
    <Reference Type="http://www.w3.org/2000/09/xmldsig#Object" URI="#idOfficeObject">
      <DigestMethod Algorithm="http://www.w3.org/2001/04/xmlenc#sha256"/>
      <DigestValue>DX9W84ThcHxcfJ7GAzFVcaEP0et5Tg1AwvXJMM0ER7A=</DigestValue>
    </Reference>
    <Reference Type="http://uri.etsi.org/01903#SignedProperties" URI="#idSignedProperties">
      <Transforms>
        <Transform Algorithm="http://www.w3.org/TR/2001/REC-xml-c14n-20010315"/>
      </Transforms>
      <DigestMethod Algorithm="http://www.w3.org/2001/04/xmlenc#sha256"/>
      <DigestValue>dBcFXZXdboeI7eiPf7hlxD/ylDQYbuEkPaOBPEe13JI=</DigestValue>
    </Reference>
    <Reference Type="http://www.w3.org/2000/09/xmldsig#Object" URI="#idValidSigLnImg">
      <DigestMethod Algorithm="http://www.w3.org/2001/04/xmlenc#sha256"/>
      <DigestValue>hkkihnZZY7wOF0gkV5Iwwj9fNo+plo/yCj7nLaCRAy8=</DigestValue>
    </Reference>
    <Reference Type="http://www.w3.org/2000/09/xmldsig#Object" URI="#idInvalidSigLnImg">
      <DigestMethod Algorithm="http://www.w3.org/2001/04/xmlenc#sha256"/>
      <DigestValue>EVYjQ3b5EmgAcoVKVOeH7n+PjxM0j7NWvyDF4Ma8vFI=</DigestValue>
    </Reference>
  </SignedInfo>
  <SignatureValue>Fb609w9llJWvazBitsm8cSlWoQR23J1YqUq1XZvbf37YTkze9sQbFYe3XLPN5CWiEh3LDTowcuwX
Tg7FteTkAvyfbwlmMh3GH+maaN2ww77BglBQOJ75qeHaYtOviDH5LCDecVaZwiFCQqrxLcAX7CNN
xVKzTtvzw++5ssNQ7zA5jxjGIM9gqk4hjtUjURgRTeJSCwwok5YSo4qp/3f/ezLanBNrBGwq7ndw
ECPHpKTS+4LiGE4azPl5iQbYin5YN7alNuVyozBlOPmDjT5X7ZU3BQewUyK4DKVMPztXt3pSVIHY
hh7seV0UOdw5qnvrT4xydKpeGZf9HcKLUCPMTA==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2022-09-02T21:53:05Z</mdssi:Value>
        </mdssi:SignatureTime>
      </SignatureProperty>
    </SignatureProperties>
  </Object>
  <Object Id="idOfficeObject">
    <SignatureProperties>
      <SignatureProperty Id="idOfficeV1Details" Target="#idPackageSignature">
        <SignatureInfoV1 xmlns="http://schemas.microsoft.com/office/2006/digsig">
          <SetupID>{778FDC22-5D5E-4CC6-9172-F9D46C25821F}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2022-09-02T21:53:05Z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mQ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Bj+1MbSnqWfccGjovyQ1PdvIutmsLl2+pUY36bjmh/c=</DigestValue>
    </Reference>
    <Reference Type="http://www.w3.org/2000/09/xmldsig#Object" URI="#idOfficeObject">
      <DigestMethod Algorithm="http://www.w3.org/2001/04/xmlenc#sha256"/>
      <DigestValue>3HTVWMEpYZiKGozg0T2zSpALW/K41pl2GGBy9mKvVkM=</DigestValue>
    </Reference>
    <Reference Type="http://uri.etsi.org/01903#SignedProperties" URI="#idSignedProperties">
      <Transforms>
        <Transform Algorithm="http://www.w3.org/TR/2001/REC-xml-c14n-20010315"/>
      </Transforms>
      <DigestMethod Algorithm="http://www.w3.org/2001/04/xmlenc#sha256"/>
      <DigestValue>owRJfyF6O3U2rDZpIFWyRhLid7lodxt7KQFkllkxRa0=</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PQZ2FL2Popk7TvAPotfJi6RA0kkzQ9MDFKJQIpMquFCbr5IYPh5b/ogTN0crFYQy+oKvxLrbDSiD
RXCiCsSFweu+097Y7CSYlyA2/dEpzGQcK9YFhbRsH1EnQoCS29LaDCzpK6eYnPoEYboaldEBRc1w
9QJ77ID83IQHgtS21+knFl5TQi8nK0S1MxdSTOM/YmdwqDBAGQ1W0YAoC4EUJVVMDVyMVOkdfe7Y
6YIq7eRNMeh+rbUwikGtWV3j6sZE61AnijhM5r60yg+ijmKQytzmgozMWuZBiXl7uaVQSd3l3CpS
NOIh22JYTAswpaT9clb4Shda7gsEhUV9wZPi+A==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2022-09-02T21:53:25Z</mdssi:Value>
        </mdssi:SignatureTime>
      </SignatureProperty>
    </SignatureProperties>
  </Object>
  <Object Id="idOfficeObject">
    <SignatureProperties>
      <SignatureProperty Id="idOfficeV1Details" Target="#idPackageSignature">
        <SignatureInfoV1 xmlns="http://schemas.microsoft.com/office/2006/digsig">
          <SetupID>{3884ECDF-8674-48CA-9BE6-6DDA7C408B48}</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2022-09-02T21:53:25Z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0wIUWHr53cN8uOQGNdwqNW2WXvbZ9RZ4pJ6YQFzP7xs=</DigestValue>
    </Reference>
    <Reference Type="http://www.w3.org/2000/09/xmldsig#Object" URI="#idOfficeObject">
      <DigestMethod Algorithm="http://www.w3.org/2001/04/xmlenc#sha256"/>
      <DigestValue>w0mkXbRUw9VDu+05O3OdO8oTaUuBN0U7Xkhr4MJU2LE=</DigestValue>
    </Reference>
    <Reference Type="http://uri.etsi.org/01903#SignedProperties" URI="#idSignedProperties">
      <Transforms>
        <Transform Algorithm="http://www.w3.org/TR/2001/REC-xml-c14n-20010315"/>
      </Transforms>
      <DigestMethod Algorithm="http://www.w3.org/2001/04/xmlenc#sha256"/>
      <DigestValue>MDmMdxo+0AfmdzXUb4380OStVvjL0DLRF+/JlXaK+dU=</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VRSWd9Ev4jCGY4rX23hHYPtZuobufhHoG0I+xQ1bY8K9ECgmSMkC44ATvkeDCxgMlkvspdXKSTae
1PTLu/xtnM13mTvbAcywbk7NmYMEWJXywgDI0eYiyd0UpKwExwJjAbe8X9Pw4FG08PUyVbGs2nrQ
FZwAeXX/NcFf7aK7Ol89A4XydYPXKXX0fNjhrDmd5DNb7Ii+oaQKWuaN7wu4BYHl/w2Ze/hrW82D
6wlWTFzkWu24imxOrkO96E1TDQvuxc1VouATtq+u8je2fdMomkhyouyOuCJIFC4+gvAsSsOl8RP0
4pagOPFJrxrf4PfhGCm6WTam8NqmWp92MxB22w==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2022-09-02T21:53:37Z</mdssi:Value>
        </mdssi:SignatureTime>
      </SignatureProperty>
    </SignatureProperties>
  </Object>
  <Object Id="idOfficeObject">
    <SignatureProperties>
      <SignatureProperty Id="idOfficeV1Details" Target="#idPackageSignature">
        <SignatureInfoV1 xmlns="http://schemas.microsoft.com/office/2006/digsig">
          <SetupID>{0C665999-3A02-45D7-9ED6-5D48E084496A}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2022-09-02T21:53:37Z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OOVcDxeJcaFeBpq8W1dDSmAqrEIgy7t4Q1Ubzv3ORtk=</DigestValue>
    </Reference>
    <Reference Type="http://www.w3.org/2000/09/xmldsig#Object" URI="#idOfficeObject">
      <DigestMethod Algorithm="http://www.w3.org/2001/04/xmlenc#sha256"/>
      <DigestValue>dG2HXdHX3fdYK97pKyOjgnXWUfS8+AScy5d+6w64w8c=</DigestValue>
    </Reference>
    <Reference Type="http://uri.etsi.org/01903#SignedProperties" URI="#idSignedProperties">
      <Transforms>
        <Transform Algorithm="http://www.w3.org/TR/2001/REC-xml-c14n-20010315"/>
      </Transforms>
      <DigestMethod Algorithm="http://www.w3.org/2001/04/xmlenc#sha256"/>
      <DigestValue>V+gMwVCJgnhm2o1ob2G0nk2lOujMJ3zCVE1q9P89BlU=</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bU5zxv75ePwXXl/Tu7aE5wRfU+wveACR2BRRQv+Jla1OPa0g/uY5MdB5myLyvASki/T5NxHfkcue
WFWATsm/boJtQDHUCgAkrBG8e1EISEm9bzgRii0UuYBeHl7CpK2qKjxbK8Gechwvzti6xQQ2t86E
mgZn9ND28riTQIoL7SD1+TgjymmOFvUG/lVZL8mXF8pW24gnvkjsSk9rvJ+blhDo8bUJ9A74972l
Eos1iZ8Aqk6mloaYRBf9001u+ud9cbgLGVIdBS5oZTCuQzwIMGES8v3k3XipI/4YWhtned3QBMce
YV8KItvn3oIp6mBjF4E7BRn+jiDjWn2KbWbHGw==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2022-09-02T21:53:48Z</mdssi:Value>
        </mdssi:SignatureTime>
      </SignatureProperty>
    </SignatureProperties>
  </Object>
  <Object Id="idOfficeObject">
    <SignatureProperties>
      <SignatureProperty Id="idOfficeV1Details" Target="#idPackageSignature">
        <SignatureInfoV1 xmlns="http://schemas.microsoft.com/office/2006/digsig">
          <SetupID>{60C722D5-2AA5-4082-849E-45D1071FDB15}</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2022-09-02T21:53:48Z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MMZzPFxLVviLhdg46lgbyH+eVmkWAe5D/RGsLQ3uauk=</DigestValue>
    </Reference>
    <Reference Type="http://www.w3.org/2000/09/xmldsig#Object" URI="#idOfficeObject">
      <DigestMethod Algorithm="http://www.w3.org/2001/04/xmlenc#sha256"/>
      <DigestValue>s/MypgGOnD7m/GXr+wRJZ/fZQXVrflnDP3QKkBH1qHs=</DigestValue>
    </Reference>
    <Reference Type="http://uri.etsi.org/01903#SignedProperties" URI="#idSignedProperties">
      <Transforms>
        <Transform Algorithm="http://www.w3.org/TR/2001/REC-xml-c14n-20010315"/>
      </Transforms>
      <DigestMethod Algorithm="http://www.w3.org/2001/04/xmlenc#sha256"/>
      <DigestValue>NIXonbX7YNQ0vp0nzqxr5zWaWKycXSAKDNCMH8+xh2c=</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FWJz1sSEDgWgq5maQn7jn7dIqLlqPh4mXZyZA+nFU9X4AjqeydgqJj0PIxI88qwGodkllJFtDpNw
a1ujn9oq+NNbg1DaUPncuSBjqpQmUOwnDlBRVJVG5u09qyO6Yrh/Agp+N8zn4Gb4cGEFIK23DdKT
x/Zc3PacMX93xJWtWppmiFj9tET7wJfpl9kcR7XFfFOBWHsw6ZUv6LqSF3FJcmH6BfjeoPZpX3+W
mpskTarjrN6FthNa1rDvnKqvurYSpuORR4YTSL12U2YOM4g2coURMiLRZsFKft67qnDFxjL9tRLB
vh8rR2rj8c2h/ehjKvnCfiQlEEDTkgGUI2UmSg==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2022-09-02T21:53:59Z</mdssi:Value>
        </mdssi:SignatureTime>
      </SignatureProperty>
    </SignatureProperties>
  </Object>
  <Object Id="idOfficeObject">
    <SignatureProperties>
      <SignatureProperty Id="idOfficeV1Details" Target="#idPackageSignature">
        <SignatureInfoV1 xmlns="http://schemas.microsoft.com/office/2006/digsig">
          <SetupID>{0F3BF971-69E3-4325-9671-78D56012AF90}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2022-09-02T21:53:59Z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CMopwXCcGkAABWYnsm38XBchbGtgB3Zv8yPx2mUka6I=</DigestValue>
    </Reference>
    <Reference Type="http://www.w3.org/2000/09/xmldsig#Object" URI="#idOfficeObject">
      <DigestMethod Algorithm="http://www.w3.org/2001/04/xmlenc#sha256"/>
      <DigestValue>ulqys+GWDyOewkdjaxrHI5gp6xqG5muo5TZEbg6gSbY=</DigestValue>
    </Reference>
    <Reference Type="http://uri.etsi.org/01903#SignedProperties" URI="#idSignedProperties">
      <Transforms>
        <Transform Algorithm="http://www.w3.org/TR/2001/REC-xml-c14n-20010315"/>
      </Transforms>
      <DigestMethod Algorithm="http://www.w3.org/2001/04/xmlenc#sha256"/>
      <DigestValue>08vQdx/dk4OWQRDv8w7kn+43OUhCfGBkYRyy33Pfw7o=</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m3xsmaqj+PaPQo+5kBhQDzmdGd7sa549b+5SSnUriv0=</DigestValue>
    </Reference>
  </SignedInfo>
  <SignatureValue>BPONnXUAT7g4qr4KWhBFcQ5vNU9WcPR69U2P0XeT2toUe7d4LLe8pf7VUpXLj1/9kQKDZBCqU91d
WzGMgB0AQqt8C3SmXgDIT7mMxeBT96as1XiwyB3yFMMMeH3D1lPRm2QG4ji7reTvwkDjuNRaOkQt
m644MUiqWYisOQ5V1mg0Og9gHYuVryOnSH9EQNWwpEWVbTD23N2NzAh3ZtvSSQMZojLZuiJ/G4H9
awpKhCihPhXOveA/yLlmuup67m6BX9OIYQh8+z7UXnGPjZItoJgb9LXCRGlQ5GR6wHSKCa8uLJuV
rQz/VnoqjVgpwrE3cRMbU8S5dFRtT6RlqCUUnw==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2022-09-02T21:54:21Z</mdssi:Value>
        </mdssi:SignatureTime>
      </SignatureProperty>
    </SignatureProperties>
  </Object>
  <Object Id="idOfficeObject">
    <SignatureProperties>
      <SignatureProperty Id="idOfficeV1Details" Target="#idPackageSignature">
        <SignatureInfoV1 xmlns="http://schemas.microsoft.com/office/2006/digsig">
          <SetupID>{B5F337F8-54A6-4803-A0B8-4E88FD02C01C}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2022-09-02T21:54:21Z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mFSYMQBY9FhoI18JfnBMuMwdn3PE7B+5iRnseYMam7s=</DigestValue>
    </Reference>
    <Reference Type="http://www.w3.org/2000/09/xmldsig#Object" URI="#idOfficeObject">
      <DigestMethod Algorithm="http://www.w3.org/2001/04/xmlenc#sha256"/>
      <DigestValue>xDYWUtMUmYEUvaSz7jaJZ4v3P+rDL9FEGqhUMMM4P8o=</DigestValue>
    </Reference>
    <Reference Type="http://uri.etsi.org/01903#SignedProperties" URI="#idSignedProperties">
      <Transforms>
        <Transform Algorithm="http://www.w3.org/TR/2001/REC-xml-c14n-20010315"/>
      </Transforms>
      <DigestMethod Algorithm="http://www.w3.org/2001/04/xmlenc#sha256"/>
      <DigestValue>IFS9aVujqEDQiJFhx/e491Z886iu4Vjwnfkkvi9ZqjU=</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Yy1tEfCnEsYW11/oS6SGcKq5z1GTl/TeicwwuySLYh8bW9lh2E+HTWt4nUnQVKycB9ptReTVAtm5
oMfevmOivG4uoW9YtXy3fFwFXUVwqCtcx8tI33vCFL/i78+NLfpC/T4HXQzwKAYMigGRGn8oxAyH
ZD2cpmqDopa+Ts+uOU706MOflHarzo1+Mcw8YSBJaWupAEkXwDBCXgXaLMjkO20K94kRgPUK4qt0
fdc0MgFfX1hwCmvJmBbxk5QCv89xc0Tww27Fo98FxuLTekXcl/hh62cWGsc+rZTUUehomWqPeIEy
LHpmNqa5inTWkf3vywLXMFuNS4uIXDVuvFXw4Q==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2022-09-02T21:54:34Z</mdssi:Value>
        </mdssi:SignatureTime>
      </SignatureProperty>
    </SignatureProperties>
  </Object>
  <Object Id="idOfficeObject">
    <SignatureProperties>
      <SignatureProperty Id="idOfficeV1Details" Target="#idPackageSignature">
        <SignatureInfoV1 xmlns="http://schemas.microsoft.com/office/2006/digsig">
          <SetupID>{D1B83A16-6901-43EF-956D-80A026B642DF}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2022-09-02T21:54:34Z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33WzgglkC6IHfvOEZu57zH7c55RvvmgWBIYDRs+3kbc=</DigestValue>
    </Reference>
    <Reference Type="http://www.w3.org/2000/09/xmldsig#Object" URI="#idOfficeObject">
      <DigestMethod Algorithm="http://www.w3.org/2001/04/xmlenc#sha256"/>
      <DigestValue>UiwjHse8VHj79vhxOMNSwfxwg4RjaGQZg6tIlA/1mcI=</DigestValue>
    </Reference>
    <Reference Type="http://uri.etsi.org/01903#SignedProperties" URI="#idSignedProperties">
      <Transforms>
        <Transform Algorithm="http://www.w3.org/TR/2001/REC-xml-c14n-20010315"/>
      </Transforms>
      <DigestMethod Algorithm="http://www.w3.org/2001/04/xmlenc#sha256"/>
      <DigestValue>HL8eregkkgsAMTodGIiNdCjbNx/q9W+VpIWcUc5Q6Z0=</DigestValue>
    </Reference>
    <Reference Type="http://www.w3.org/2000/09/xmldsig#Object" URI="#idValidSigLnImg">
      <DigestMethod Algorithm="http://www.w3.org/2001/04/xmlenc#sha256"/>
      <DigestValue>CZHEzOpXA5YbPXcYzAB86FTsobTX+0F1IIoGZXJiZks=</DigestValue>
    </Reference>
    <Reference Type="http://www.w3.org/2000/09/xmldsig#Object" URI="#idInvalidSigLnImg">
      <DigestMethod Algorithm="http://www.w3.org/2001/04/xmlenc#sha256"/>
      <DigestValue>EVYjQ3b5EmgAcoVKVOeH7n+PjxM0j7NWvyDF4Ma8vFI=</DigestValue>
    </Reference>
  </SignedInfo>
  <SignatureValue>Qy3fpWAldg1+scJctFn2Ab/NHyvJ4tOxhN5i3I2CdSadxZJhwStuQYiTx9/fmkSMlJocnyP6/mVj
MtfaFlifTHSMkqI1W5g7KgHk2+K/hCGitAqgz0MURVN4eCctY3vKpsyElU7WlMCy6tNZhnjodl1u
03uUxZWR76b8o6yhHT5Q3jCGziGiigIaoqlH9K0tRdBzI44BbaLhAImgQWWs+Zs1kS+/8XDKihGu
O2KzlZuWV8i6RS6CCKs/cduJkhWET9Hxhh/NueYWaonXjJ7ghfx+uFznoEoe86CtAWDT7Ria6ZUx
4pwoQVDgbF7vZw0/BzFSWiXNBnvqBcY3Q8Wzag==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2022-09-02T21:54:43Z</mdssi:Value>
        </mdssi:SignatureTime>
      </SignatureProperty>
    </SignatureProperties>
  </Object>
  <Object Id="idOfficeObject">
    <SignatureProperties>
      <SignatureProperty Id="idOfficeV1Details" Target="#idPackageSignature">
        <SignatureInfoV1 xmlns="http://schemas.microsoft.com/office/2006/digsig">
          <SetupID>{72B18B48-EEC2-42DF-886F-19FF5CD0EF7D}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2022-09-02T21:54:43Z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M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6LwHlHKusU+KIcNBkuNXmY8hgvkC2T38s2v/Q5q7+xs=</DigestValue>
    </Reference>
    <Reference Type="http://www.w3.org/2000/09/xmldsig#Object" URI="#idOfficeObject">
      <DigestMethod Algorithm="http://www.w3.org/2001/04/xmlenc#sha256"/>
      <DigestValue>PypMMTr7GDw2lB0Wq16FjZiVQ6GSVCdwETTMlT09vIc=</DigestValue>
    </Reference>
    <Reference Type="http://uri.etsi.org/01903#SignedProperties" URI="#idSignedProperties">
      <Transforms>
        <Transform Algorithm="http://www.w3.org/TR/2001/REC-xml-c14n-20010315"/>
      </Transforms>
      <DigestMethod Algorithm="http://www.w3.org/2001/04/xmlenc#sha256"/>
      <DigestValue>sa25S9Byj6BysJBtEAXXLhrsm4CfpJemPRO/xBAxnr4=</DigestValue>
    </Reference>
    <Reference Type="http://www.w3.org/2000/09/xmldsig#Object" URI="#idValidSigLnImg">
      <DigestMethod Algorithm="http://www.w3.org/2001/04/xmlenc#sha256"/>
      <DigestValue>KEiqD3b8ZIBTwr0us17Q8mmJrm8HdC0bmEJy4eHf66U=</DigestValue>
    </Reference>
    <Reference Type="http://www.w3.org/2000/09/xmldsig#Object" URI="#idInvalidSigLnImg">
      <DigestMethod Algorithm="http://www.w3.org/2001/04/xmlenc#sha256"/>
      <DigestValue>EVYjQ3b5EmgAcoVKVOeH7n+PjxM0j7NWvyDF4Ma8vFI=</DigestValue>
    </Reference>
  </SignedInfo>
  <SignatureValue>TPm2393chRrJnQn2pmP3snZ3GrNoSzH4YikWwG8QwTR2XvxWpmPR7BXMOtEnbXFvexLi6vuVa5ZY
GJZPJKEDWqnTQW7TMnqoetvw8ull8CfhVpbInkJw0Iq/RXN/QCwFpZ9E6EtBYpR0oPJDNBGqk2F+
rucudZUQkdT/0kfPrxj/lo2oqY3+4NadLkSo7QBkKGw76Z8+CyR0UI4GEKJvxb2KLccm2y3Pw/9w
m3YqJ+kFtZYXlctpuK1JBX65YBeQVm/Hd/yMHosWixEA0Ik9ObiLRy1FL8HhsJdjf6X6XetQHOuN
jpYRO6EJgvq4oadleHBipK/xSOMs6EYNZevYRw==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JMW+8yxmR+JBUPBgRXDzHDo/Wt87/1x2zAi6cX4p/G4=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RKO1Sk04tfQnbpp7fV9TYpbVpzJhwfBvK2mFG3lhHTw=</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yovDozUAcWEyytYSLZey5UXV4gyM3KbO3unLZJHwjGU=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b2YnXIvZxITnJFj+xl/Y4sXLVE9/7LsBJV0h63686nQ=</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b2YnXIvZxITnJFj+xl/Y4sXLVE9/7LsBJV0h63686nQ=</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yovDozUAcWEyytYSLZey5UXV4gyM3KbO3unLZJHwjGU=</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RKO1Sk04tfQnbpp7fV9TYpbVpzJhwfBvK2mFG3lhHTw=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RKO1Sk04tfQnbpp7fV9TYpbVpzJhwfBvK2mFG3lhHTw=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b2YnXIvZxITnJFj+xl/Y4sXLVE9/7LsBJV0h63686nQ=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yovDozUAcWEyytYSLZey5UXV4gyM3KbO3unLZJHwjGU=</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Hq34pC0cnxws4m+1jd6koIFo4TiA3vq6wLvrPs44jBI=</DigestValue>
      </Reference>
      <Reference URI="/xl/drawings/vmlDrawing10.vml?ContentType=application/vnd.openxmlformats-officedocument.vmlDrawing">
        <DigestMethod Algorithm="http://www.w3.org/2001/04/xmlenc#sha256"/>
        <DigestValue>1YQKYR1d9b9Gre7aauucakidqbpp8KWCFBEaw9G6ZB8=</DigestValue>
      </Reference>
      <Reference URI="/xl/drawings/vmlDrawing11.vml?ContentType=application/vnd.openxmlformats-officedocument.vmlDrawing">
        <DigestMethod Algorithm="http://www.w3.org/2001/04/xmlenc#sha256"/>
        <DigestValue>qElEjzsHCy+jrqqvRFo0ZIj9cf8EcuGce9NFEaI6qG8=</DigestValue>
      </Reference>
      <Reference URI="/xl/drawings/vmlDrawing12.vml?ContentType=application/vnd.openxmlformats-officedocument.vmlDrawing">
        <DigestMethod Algorithm="http://www.w3.org/2001/04/xmlenc#sha256"/>
        <DigestValue>k0/v0a2eBuEQplhQMCJE40A62PoqnypA45Lp5S/HVPw=</DigestValue>
      </Reference>
      <Reference URI="/xl/drawings/vmlDrawing13.vml?ContentType=application/vnd.openxmlformats-officedocument.vmlDrawing">
        <DigestMethod Algorithm="http://www.w3.org/2001/04/xmlenc#sha256"/>
        <DigestValue>wI73EKXJcTy77Mhu+63SXutbvsPJC4gVAm6aa+76y6o=</DigestValue>
      </Reference>
      <Reference URI="/xl/drawings/vmlDrawing14.vml?ContentType=application/vnd.openxmlformats-officedocument.vmlDrawing">
        <DigestMethod Algorithm="http://www.w3.org/2001/04/xmlenc#sha256"/>
        <DigestValue>OB21UH1I+6f6zFzcLlbm/al4SXOxpYw4cShhCxHkoyc=</DigestValue>
      </Reference>
      <Reference URI="/xl/drawings/vmlDrawing15.vml?ContentType=application/vnd.openxmlformats-officedocument.vmlDrawing">
        <DigestMethod Algorithm="http://www.w3.org/2001/04/xmlenc#sha256"/>
        <DigestValue>TQaWs+73VVVqTp6L7e0BzIxwbXTmIkor5iTmvCpynX4=</DigestValue>
      </Reference>
      <Reference URI="/xl/drawings/vmlDrawing16.vml?ContentType=application/vnd.openxmlformats-officedocument.vmlDrawing">
        <DigestMethod Algorithm="http://www.w3.org/2001/04/xmlenc#sha256"/>
        <DigestValue>E4xHd62buq56ViBXvvQ3fKTYy6JlMTn63/eGIuoq0rA=</DigestValue>
      </Reference>
      <Reference URI="/xl/drawings/vmlDrawing17.vml?ContentType=application/vnd.openxmlformats-officedocument.vmlDrawing">
        <DigestMethod Algorithm="http://www.w3.org/2001/04/xmlenc#sha256"/>
        <DigestValue>eCwyUN4W3MOhbZNJugY0cqd6ro4d5TQa70DKUD93hRc=</DigestValue>
      </Reference>
      <Reference URI="/xl/drawings/vmlDrawing18.vml?ContentType=application/vnd.openxmlformats-officedocument.vmlDrawing">
        <DigestMethod Algorithm="http://www.w3.org/2001/04/xmlenc#sha256"/>
        <DigestValue>vXQJVSyQpKCNjle+wsZJvNmRgK5NgEElzgEMB4cJaAQ=</DigestValue>
      </Reference>
      <Reference URI="/xl/drawings/vmlDrawing19.vml?ContentType=application/vnd.openxmlformats-officedocument.vmlDrawing">
        <DigestMethod Algorithm="http://www.w3.org/2001/04/xmlenc#sha256"/>
        <DigestValue>fs36wt8yi4bOL+zu+utYJhJbte1YfocdZBZNR3mCSA8=</DigestValue>
      </Reference>
      <Reference URI="/xl/drawings/vmlDrawing2.vml?ContentType=application/vnd.openxmlformats-officedocument.vmlDrawing">
        <DigestMethod Algorithm="http://www.w3.org/2001/04/xmlenc#sha256"/>
        <DigestValue>9MenCggxHfjFICABm9HeBCLsk+q5rIZuxC+vPmPwrMc=</DigestValue>
      </Reference>
      <Reference URI="/xl/drawings/vmlDrawing20.vml?ContentType=application/vnd.openxmlformats-officedocument.vmlDrawing">
        <DigestMethod Algorithm="http://www.w3.org/2001/04/xmlenc#sha256"/>
        <DigestValue>jBSzvCcIooxP9mX0s6W+9r3so9F+XflpZUVbBBI07+E=</DigestValue>
      </Reference>
      <Reference URI="/xl/drawings/vmlDrawing21.vml?ContentType=application/vnd.openxmlformats-officedocument.vmlDrawing">
        <DigestMethod Algorithm="http://www.w3.org/2001/04/xmlenc#sha256"/>
        <DigestValue>gUN21VR9qKbmxDJPOE1ghxVeCp0px/dFtJvnQ1hdsl0=</DigestValue>
      </Reference>
      <Reference URI="/xl/drawings/vmlDrawing22.vml?ContentType=application/vnd.openxmlformats-officedocument.vmlDrawing">
        <DigestMethod Algorithm="http://www.w3.org/2001/04/xmlenc#sha256"/>
        <DigestValue>JBuElCgU27A2xaAHaieGSZPrIL4348xelEdYu3/R72c=</DigestValue>
      </Reference>
      <Reference URI="/xl/drawings/vmlDrawing23.vml?ContentType=application/vnd.openxmlformats-officedocument.vmlDrawing">
        <DigestMethod Algorithm="http://www.w3.org/2001/04/xmlenc#sha256"/>
        <DigestValue>CjoquxF7XClor+NC6jrmO/V1ddWWOi9TbKI+bnmd650=</DigestValue>
      </Reference>
      <Reference URI="/xl/drawings/vmlDrawing24.vml?ContentType=application/vnd.openxmlformats-officedocument.vmlDrawing">
        <DigestMethod Algorithm="http://www.w3.org/2001/04/xmlenc#sha256"/>
        <DigestValue>mCVMr9KKOmzbKZs/H0FRuTSBuIou6UBZVMJ5lzrova8=</DigestValue>
      </Reference>
      <Reference URI="/xl/drawings/vmlDrawing25.vml?ContentType=application/vnd.openxmlformats-officedocument.vmlDrawing">
        <DigestMethod Algorithm="http://www.w3.org/2001/04/xmlenc#sha256"/>
        <DigestValue>0g90G9bxDkyqSo4f1TGgMvMdyfZCUl/lehVIMDbq498=</DigestValue>
      </Reference>
      <Reference URI="/xl/drawings/vmlDrawing26.vml?ContentType=application/vnd.openxmlformats-officedocument.vmlDrawing">
        <DigestMethod Algorithm="http://www.w3.org/2001/04/xmlenc#sha256"/>
        <DigestValue>sml/G2E7tNAYmZYgwQ7mf0n0wT0+YWwfT4CJrIBQT3c=</DigestValue>
      </Reference>
      <Reference URI="/xl/drawings/vmlDrawing27.vml?ContentType=application/vnd.openxmlformats-officedocument.vmlDrawing">
        <DigestMethod Algorithm="http://www.w3.org/2001/04/xmlenc#sha256"/>
        <DigestValue>EdK1Zo64o/DcYaGUGHIXaPg8AXWRL7xgyKScTvZqkf8=</DigestValue>
      </Reference>
      <Reference URI="/xl/drawings/vmlDrawing28.vml?ContentType=application/vnd.openxmlformats-officedocument.vmlDrawing">
        <DigestMethod Algorithm="http://www.w3.org/2001/04/xmlenc#sha256"/>
        <DigestValue>P+alABykGtffF7mlO6PMc21oNlDtBX0SBNW2gMXU1Lw=</DigestValue>
      </Reference>
      <Reference URI="/xl/drawings/vmlDrawing29.vml?ContentType=application/vnd.openxmlformats-officedocument.vmlDrawing">
        <DigestMethod Algorithm="http://www.w3.org/2001/04/xmlenc#sha256"/>
        <DigestValue>QLdf6Ibu7QivAYn4sq9DvON8+NpmSWsxIIl+21GFvJw=</DigestValue>
      </Reference>
      <Reference URI="/xl/drawings/vmlDrawing3.vml?ContentType=application/vnd.openxmlformats-officedocument.vmlDrawing">
        <DigestMethod Algorithm="http://www.w3.org/2001/04/xmlenc#sha256"/>
        <DigestValue>eU1NyE5TaUdueA0Esb8xGIPx+4bz19SP4CrpCKA5wQE=</DigestValue>
      </Reference>
      <Reference URI="/xl/drawings/vmlDrawing30.vml?ContentType=application/vnd.openxmlformats-officedocument.vmlDrawing">
        <DigestMethod Algorithm="http://www.w3.org/2001/04/xmlenc#sha256"/>
        <DigestValue>qFHQEWJrzNQFcx4RcwuPkCr85Wap8c6AJbEQa5i41S0=</DigestValue>
      </Reference>
      <Reference URI="/xl/drawings/vmlDrawing31.vml?ContentType=application/vnd.openxmlformats-officedocument.vmlDrawing">
        <DigestMethod Algorithm="http://www.w3.org/2001/04/xmlenc#sha256"/>
        <DigestValue>TxZ0MkC80kc8D2x/evo4nJ84E+zJGr5E6yl1u6SFxhM=</DigestValue>
      </Reference>
      <Reference URI="/xl/drawings/vmlDrawing32.vml?ContentType=application/vnd.openxmlformats-officedocument.vmlDrawing">
        <DigestMethod Algorithm="http://www.w3.org/2001/04/xmlenc#sha256"/>
        <DigestValue>QnWg4FFZUGTXZ5aVCiCDKOYgLmPI3DTCxspkp9gmWRQ=</DigestValue>
      </Reference>
      <Reference URI="/xl/drawings/vmlDrawing33.vml?ContentType=application/vnd.openxmlformats-officedocument.vmlDrawing">
        <DigestMethod Algorithm="http://www.w3.org/2001/04/xmlenc#sha256"/>
        <DigestValue>SVoOylPntEaOcMNkhRhkasQKgbvANz0vOrC+hUNiqGs=</DigestValue>
      </Reference>
      <Reference URI="/xl/drawings/vmlDrawing34.vml?ContentType=application/vnd.openxmlformats-officedocument.vmlDrawing">
        <DigestMethod Algorithm="http://www.w3.org/2001/04/xmlenc#sha256"/>
        <DigestValue>OJzZJVCECrgiKTxDu0KgcbT/Xxzk+MbqeSlz/ih+9xQ=</DigestValue>
      </Reference>
      <Reference URI="/xl/drawings/vmlDrawing35.vml?ContentType=application/vnd.openxmlformats-officedocument.vmlDrawing">
        <DigestMethod Algorithm="http://www.w3.org/2001/04/xmlenc#sha256"/>
        <DigestValue>j0rmYXpqbrABtI4aL9n6oDcndy8z1EEMDyVbbLbfehw=</DigestValue>
      </Reference>
      <Reference URI="/xl/drawings/vmlDrawing36.vml?ContentType=application/vnd.openxmlformats-officedocument.vmlDrawing">
        <DigestMethod Algorithm="http://www.w3.org/2001/04/xmlenc#sha256"/>
        <DigestValue>NOwnPB4MewPYCusMNHvNRdN3nrKNkLtE7DCqdzbX73s=</DigestValue>
      </Reference>
      <Reference URI="/xl/drawings/vmlDrawing37.vml?ContentType=application/vnd.openxmlformats-officedocument.vmlDrawing">
        <DigestMethod Algorithm="http://www.w3.org/2001/04/xmlenc#sha256"/>
        <DigestValue>FmOiSFIOjXs3vVc0AeMEq4MS8jNvMEylLvdcPu+tDro=</DigestValue>
      </Reference>
      <Reference URI="/xl/drawings/vmlDrawing38.vml?ContentType=application/vnd.openxmlformats-officedocument.vmlDrawing">
        <DigestMethod Algorithm="http://www.w3.org/2001/04/xmlenc#sha256"/>
        <DigestValue>Knd6No1h+EOhQEpKNcDJ+z7/yisamO5xNVrRH+nTJvQ=</DigestValue>
      </Reference>
      <Reference URI="/xl/drawings/vmlDrawing39.vml?ContentType=application/vnd.openxmlformats-officedocument.vmlDrawing">
        <DigestMethod Algorithm="http://www.w3.org/2001/04/xmlenc#sha256"/>
        <DigestValue>Ep67rM6iFqqj6GMXZcYB0r8P4FufVI0Zs0jHEBnOIXo=</DigestValue>
      </Reference>
      <Reference URI="/xl/drawings/vmlDrawing4.vml?ContentType=application/vnd.openxmlformats-officedocument.vmlDrawing">
        <DigestMethod Algorithm="http://www.w3.org/2001/04/xmlenc#sha256"/>
        <DigestValue>wUv2UNIw0lmE5wdNU8SJKp4B8I+ih0TyfBW0/FP8eAM=</DigestValue>
      </Reference>
      <Reference URI="/xl/drawings/vmlDrawing40.vml?ContentType=application/vnd.openxmlformats-officedocument.vmlDrawing">
        <DigestMethod Algorithm="http://www.w3.org/2001/04/xmlenc#sha256"/>
        <DigestValue>5Vcd/xoe58HuJKvq+e4HrhTlopNdFvP5ftDYVZwkWCg=</DigestValue>
      </Reference>
      <Reference URI="/xl/drawings/vmlDrawing41.vml?ContentType=application/vnd.openxmlformats-officedocument.vmlDrawing">
        <DigestMethod Algorithm="http://www.w3.org/2001/04/xmlenc#sha256"/>
        <DigestValue>jQ63gR3Y/lp6udw5PI6K12JJ8r8eduOiBzsnSaWgFW8=</DigestValue>
      </Reference>
      <Reference URI="/xl/drawings/vmlDrawing42.vml?ContentType=application/vnd.openxmlformats-officedocument.vmlDrawing">
        <DigestMethod Algorithm="http://www.w3.org/2001/04/xmlenc#sha256"/>
        <DigestValue>ytabcSEvibSz0J53hr2oIBJY0WvLGkvrbHh7d+IPLI8=</DigestValue>
      </Reference>
      <Reference URI="/xl/drawings/vmlDrawing43.vml?ContentType=application/vnd.openxmlformats-officedocument.vmlDrawing">
        <DigestMethod Algorithm="http://www.w3.org/2001/04/xmlenc#sha256"/>
        <DigestValue>/C/nrIOkGmylCdfppxCn6j9mtx5addmQEHtnvzRO41E=</DigestValue>
      </Reference>
      <Reference URI="/xl/drawings/vmlDrawing44.vml?ContentType=application/vnd.openxmlformats-officedocument.vmlDrawing">
        <DigestMethod Algorithm="http://www.w3.org/2001/04/xmlenc#sha256"/>
        <DigestValue>EgtaWtoHzdWqXW7nT+tOkDIf54lQFrQPN+vpNqvDaGQ=</DigestValue>
      </Reference>
      <Reference URI="/xl/drawings/vmlDrawing45.vml?ContentType=application/vnd.openxmlformats-officedocument.vmlDrawing">
        <DigestMethod Algorithm="http://www.w3.org/2001/04/xmlenc#sha256"/>
        <DigestValue>pnX/o6leXEY5Z7TxiddOasswlwahL9WODIjPgb81BkQ=</DigestValue>
      </Reference>
      <Reference URI="/xl/drawings/vmlDrawing5.vml?ContentType=application/vnd.openxmlformats-officedocument.vmlDrawing">
        <DigestMethod Algorithm="http://www.w3.org/2001/04/xmlenc#sha256"/>
        <DigestValue>eNpV4LaXDSkeuzzX8DrGdkOcjPVKoSdL/elcFWvGDX0=</DigestValue>
      </Reference>
      <Reference URI="/xl/drawings/vmlDrawing6.vml?ContentType=application/vnd.openxmlformats-officedocument.vmlDrawing">
        <DigestMethod Algorithm="http://www.w3.org/2001/04/xmlenc#sha256"/>
        <DigestValue>YgOyuPtkQssVs7MP0AYVrMR0q4gwtnBlN9eFI+m1zJo=</DigestValue>
      </Reference>
      <Reference URI="/xl/drawings/vmlDrawing7.vml?ContentType=application/vnd.openxmlformats-officedocument.vmlDrawing">
        <DigestMethod Algorithm="http://www.w3.org/2001/04/xmlenc#sha256"/>
        <DigestValue>R2KzFk3iAb9X/OWEJ4hJDtQYw8+1E0HaGPQ+osHTH14=</DigestValue>
      </Reference>
      <Reference URI="/xl/drawings/vmlDrawing8.vml?ContentType=application/vnd.openxmlformats-officedocument.vmlDrawing">
        <DigestMethod Algorithm="http://www.w3.org/2001/04/xmlenc#sha256"/>
        <DigestValue>b2M8arJzV8aNSx3udvLTNQbOEeQCfDQbu9XYx6XrNuE=</DigestValue>
      </Reference>
      <Reference URI="/xl/drawings/vmlDrawing9.vml?ContentType=application/vnd.openxmlformats-officedocument.vmlDrawing">
        <DigestMethod Algorithm="http://www.w3.org/2001/04/xmlenc#sha256"/>
        <DigestValue>iDZ4tVNRSCzodz+E2vepx+fOYNSti+wcIavOmoCaEsQ=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nvgEhXAew02+0Q2NXilcRMDYyk6Y8+4sAeNqYv08geI=</DigestValue>
      </Reference>
      <Reference URI="/xl/media/image3.emf?ContentType=image/x-emf">
        <DigestMethod Algorithm="http://www.w3.org/2001/04/xmlenc#sha256"/>
        <DigestValue>z4xXQymB62FlmozkbxmSDDKYEDrz8n1TmlbbWGZY+M0=</DigestValue>
      </Reference>
      <Reference URI="/xl/media/image4.emf?ContentType=image/x-emf">
        <DigestMethod Algorithm="http://www.w3.org/2001/04/xmlenc#sha256"/>
        <DigestValue>fbkNJuLlhLyJxorwAyf0JgQPRskQeX6dQ3XJl8DNYBY=</DigestValue>
      </Reference>
      <Reference URI="/xl/media/image5.emf?ContentType=image/x-emf">
        <DigestMethod Algorithm="http://www.w3.org/2001/04/xmlenc#sha256"/>
        <DigestValue>d2oJ3zHkRt9uCk5by6P8EtTxcfNRcKZU+F5hGi61fPg=</DigestValue>
      </Reference>
      <Reference URI="/xl/media/image6.emf?ContentType=image/x-emf">
        <DigestMethod Algorithm="http://www.w3.org/2001/04/xmlenc#sha256"/>
        <DigestValue>7lDVhKNHxJlh+kYk1HZLEKwYpQrbbJClKujhec9xXbI=</DigestValue>
      </Reference>
      <Reference URI="/xl/media/image7.emf?ContentType=image/x-emf">
        <DigestMethod Algorithm="http://www.w3.org/2001/04/xmlenc#sha256"/>
        <DigestValue>4u01kZfVRX5GU3FkKJhFyFnEWurJuEMaN0z5gWd3fDg=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b/63jz5RquAq5MPLcjnS1wR0aMzSzYfcbBQKFSDC2Nw=</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iA0+cbV3BU/DBWSqvnvt62BsnmVzTTTri0tvoFj+i+I=</DigestValue>
      </Reference>
      <Reference URI="/xl/styles.xml?ContentType=application/vnd.openxmlformats-officedocument.spreadsheetml.styles+xml">
        <DigestMethod Algorithm="http://www.w3.org/2001/04/xmlenc#sha256"/>
        <DigestValue>K0+xiT3bJj7TyiId6D4k1bgnqwvodAYE26wywC7kukE=</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c0vARzIQeiIgwFt07GI1rRkXgp2JUpjFGGGB/bl3P7s=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Mypwcr1T66JlhY11OVDgBrcS4JVZwxC7Cqc9L1nayis=</DigestValue>
      </Reference>
      <Reference URI="/xl/worksheets/sheet10.xml?ContentType=application/vnd.openxmlformats-officedocument.spreadsheetml.worksheet+xml">
        <DigestMethod Algorithm="http://www.w3.org/2001/04/xmlenc#sha256"/>
        <DigestValue>IJXPYEOZctu9vQyMSxSuRIY7JQ8i+2yQCJgs5Hn9okM=</DigestValue>
      </Reference>
      <Reference URI="/xl/worksheets/sheet11.xml?ContentType=application/vnd.openxmlformats-officedocument.spreadsheetml.worksheet+xml">
        <DigestMethod Algorithm="http://www.w3.org/2001/04/xmlenc#sha256"/>
        <DigestValue>g9AslsY2iILxEEC8Dhc4/zEXliaZP4aBjfu/FqlLC2s=</DigestValue>
      </Reference>
      <Reference URI="/xl/worksheets/sheet12.xml?ContentType=application/vnd.openxmlformats-officedocument.spreadsheetml.worksheet+xml">
        <DigestMethod Algorithm="http://www.w3.org/2001/04/xmlenc#sha256"/>
        <DigestValue>ddSnKlBPLCIu2Wog4nVt2o4+ArSh+kVYIXyXXiMTEPU=</DigestValue>
      </Reference>
      <Reference URI="/xl/worksheets/sheet13.xml?ContentType=application/vnd.openxmlformats-officedocument.spreadsheetml.worksheet+xml">
        <DigestMethod Algorithm="http://www.w3.org/2001/04/xmlenc#sha256"/>
        <DigestValue>9QtpgReeP97r8WgaLeFUIoxhxRkVeVslliLwKanE/gE=</DigestValue>
      </Reference>
      <Reference URI="/xl/worksheets/sheet14.xml?ContentType=application/vnd.openxmlformats-officedocument.spreadsheetml.worksheet+xml">
        <DigestMethod Algorithm="http://www.w3.org/2001/04/xmlenc#sha256"/>
        <DigestValue>YxlnpUogciwPFlHYW3KuguMDcA4HWBnr+yuNY9ryAao=</DigestValue>
      </Reference>
      <Reference URI="/xl/worksheets/sheet15.xml?ContentType=application/vnd.openxmlformats-officedocument.spreadsheetml.worksheet+xml">
        <DigestMethod Algorithm="http://www.w3.org/2001/04/xmlenc#sha256"/>
        <DigestValue>d9KMJX8lo2J/FS4pp0FyOmzZel4rZ46OUbjt2IkKnms=</DigestValue>
      </Reference>
      <Reference URI="/xl/worksheets/sheet16.xml?ContentType=application/vnd.openxmlformats-officedocument.spreadsheetml.worksheet+xml">
        <DigestMethod Algorithm="http://www.w3.org/2001/04/xmlenc#sha256"/>
        <DigestValue>+AKqE4ql+Y95Tlbqx2kaJzxx3N1tUkwGthRrNH6S8hQ=</DigestValue>
      </Reference>
      <Reference URI="/xl/worksheets/sheet17.xml?ContentType=application/vnd.openxmlformats-officedocument.spreadsheetml.worksheet+xml">
        <DigestMethod Algorithm="http://www.w3.org/2001/04/xmlenc#sha256"/>
        <DigestValue>TY2OIp6wp2KbDlnhyicydiJQwpyviU1gbK22+7IPtgY=</DigestValue>
      </Reference>
      <Reference URI="/xl/worksheets/sheet18.xml?ContentType=application/vnd.openxmlformats-officedocument.spreadsheetml.worksheet+xml">
        <DigestMethod Algorithm="http://www.w3.org/2001/04/xmlenc#sha256"/>
        <DigestValue>6HWWLCMa6ttAX/oPDvw4W8jauoPAiegJCoQslOp34DY=</DigestValue>
      </Reference>
      <Reference URI="/xl/worksheets/sheet19.xml?ContentType=application/vnd.openxmlformats-officedocument.spreadsheetml.worksheet+xml">
        <DigestMethod Algorithm="http://www.w3.org/2001/04/xmlenc#sha256"/>
        <DigestValue>cuPGSZb4PeFEBcL4BnpB9uU45oQ864YQuwS2vUxs+Jo=</DigestValue>
      </Reference>
      <Reference URI="/xl/worksheets/sheet2.xml?ContentType=application/vnd.openxmlformats-officedocument.spreadsheetml.worksheet+xml">
        <DigestMethod Algorithm="http://www.w3.org/2001/04/xmlenc#sha256"/>
        <DigestValue>Gjf05xu8pcH14IK20duilRgCZTiiaB57lRkjB/I09Us=</DigestValue>
      </Reference>
      <Reference URI="/xl/worksheets/sheet20.xml?ContentType=application/vnd.openxmlformats-officedocument.spreadsheetml.worksheet+xml">
        <DigestMethod Algorithm="http://www.w3.org/2001/04/xmlenc#sha256"/>
        <DigestValue>muctuPhILI+O4ycdAXneP9AiQ/2Qi2KOwOyTk2FTHkg=</DigestValue>
      </Reference>
      <Reference URI="/xl/worksheets/sheet21.xml?ContentType=application/vnd.openxmlformats-officedocument.spreadsheetml.worksheet+xml">
        <DigestMethod Algorithm="http://www.w3.org/2001/04/xmlenc#sha256"/>
        <DigestValue>NQVpuAzuiVD4vIHL1Zdy07K+QG4UJAS7eMV9rcyuqcU=</DigestValue>
      </Reference>
      <Reference URI="/xl/worksheets/sheet22.xml?ContentType=application/vnd.openxmlformats-officedocument.spreadsheetml.worksheet+xml">
        <DigestMethod Algorithm="http://www.w3.org/2001/04/xmlenc#sha256"/>
        <DigestValue>e2lYCL6szJ20eBNP3xfizM2QV4s7O4RSrIgLgWk1H/Y=</DigestValue>
      </Reference>
      <Reference URI="/xl/worksheets/sheet23.xml?ContentType=application/vnd.openxmlformats-officedocument.spreadsheetml.worksheet+xml">
        <DigestMethod Algorithm="http://www.w3.org/2001/04/xmlenc#sha256"/>
        <DigestValue>X5k08gcxjgdTfLA2ADmLRZi+3nYk+V4leUGok+lQwOo=</DigestValue>
      </Reference>
      <Reference URI="/xl/worksheets/sheet24.xml?ContentType=application/vnd.openxmlformats-officedocument.spreadsheetml.worksheet+xml">
        <DigestMethod Algorithm="http://www.w3.org/2001/04/xmlenc#sha256"/>
        <DigestValue>xwQJzBSfgXbJuxfNc6GwFE3EKncNOa217HfUiRXdnqk=</DigestValue>
      </Reference>
      <Reference URI="/xl/worksheets/sheet25.xml?ContentType=application/vnd.openxmlformats-officedocument.spreadsheetml.worksheet+xml">
        <DigestMethod Algorithm="http://www.w3.org/2001/04/xmlenc#sha256"/>
        <DigestValue>M9tTL8YhDRw39lAbnYSrT5ZzR26tR/5ESWe2J7Thj+Y=</DigestValue>
      </Reference>
      <Reference URI="/xl/worksheets/sheet26.xml?ContentType=application/vnd.openxmlformats-officedocument.spreadsheetml.worksheet+xml">
        <DigestMethod Algorithm="http://www.w3.org/2001/04/xmlenc#sha256"/>
        <DigestValue>UAapN4/q3ISE4jEj0p4amDC9gpYPgpNv4QaDOMXLpoA=</DigestValue>
      </Reference>
      <Reference URI="/xl/worksheets/sheet27.xml?ContentType=application/vnd.openxmlformats-officedocument.spreadsheetml.worksheet+xml">
        <DigestMethod Algorithm="http://www.w3.org/2001/04/xmlenc#sha256"/>
        <DigestValue>wEoJT5Aa6xEkPbPVnwVZzXl0dZ0gRGPqLn9iGwo4gQ4=</DigestValue>
      </Reference>
      <Reference URI="/xl/worksheets/sheet28.xml?ContentType=application/vnd.openxmlformats-officedocument.spreadsheetml.worksheet+xml">
        <DigestMethod Algorithm="http://www.w3.org/2001/04/xmlenc#sha256"/>
        <DigestValue>iSDiiHrBLsBF92zidRXWZ0Utrwm3mNOguOEuiFC5W+c=</DigestValue>
      </Reference>
      <Reference URI="/xl/worksheets/sheet29.xml?ContentType=application/vnd.openxmlformats-officedocument.spreadsheetml.worksheet+xml">
        <DigestMethod Algorithm="http://www.w3.org/2001/04/xmlenc#sha256"/>
        <DigestValue>SHuazomWZZtGyJppk5OxiC43gMktQGsNah03KeT3ftc=</DigestValue>
      </Reference>
      <Reference URI="/xl/worksheets/sheet3.xml?ContentType=application/vnd.openxmlformats-officedocument.spreadsheetml.worksheet+xml">
        <DigestMethod Algorithm="http://www.w3.org/2001/04/xmlenc#sha256"/>
        <DigestValue>w3bnmfHlmV+8lfY2+Znw2ka9mXk5EINSqxCxgEPB0bQ=</DigestValue>
      </Reference>
      <Reference URI="/xl/worksheets/sheet30.xml?ContentType=application/vnd.openxmlformats-officedocument.spreadsheetml.worksheet+xml">
        <DigestMethod Algorithm="http://www.w3.org/2001/04/xmlenc#sha256"/>
        <DigestValue>IVEdeWXazquvOug38o1Eig0+tvC5u+tui1nTnO/N3vM=</DigestValue>
      </Reference>
      <Reference URI="/xl/worksheets/sheet31.xml?ContentType=application/vnd.openxmlformats-officedocument.spreadsheetml.worksheet+xml">
        <DigestMethod Algorithm="http://www.w3.org/2001/04/xmlenc#sha256"/>
        <DigestValue>IpXK7rzJGuvUh1HAuI4lCeyXbBTQq5Y5b9nXVG0JBcA=</DigestValue>
      </Reference>
      <Reference URI="/xl/worksheets/sheet32.xml?ContentType=application/vnd.openxmlformats-officedocument.spreadsheetml.worksheet+xml">
        <DigestMethod Algorithm="http://www.w3.org/2001/04/xmlenc#sha256"/>
        <DigestValue>x9dbLAyeBW2060cmWx+xb77i+BTAQFZpyNFKREl5h64=</DigestValue>
      </Reference>
      <Reference URI="/xl/worksheets/sheet33.xml?ContentType=application/vnd.openxmlformats-officedocument.spreadsheetml.worksheet+xml">
        <DigestMethod Algorithm="http://www.w3.org/2001/04/xmlenc#sha256"/>
        <DigestValue>a2UDYvvmGpbcIz0yWi571MebfXqYJO4qGWvrqItB/uU=</DigestValue>
      </Reference>
      <Reference URI="/xl/worksheets/sheet34.xml?ContentType=application/vnd.openxmlformats-officedocument.spreadsheetml.worksheet+xml">
        <DigestMethod Algorithm="http://www.w3.org/2001/04/xmlenc#sha256"/>
        <DigestValue>6xncuR8l9zwDO9XPsoV3nK6U7tVh9z4U6YmexRQnkGQ=</DigestValue>
      </Reference>
      <Reference URI="/xl/worksheets/sheet35.xml?ContentType=application/vnd.openxmlformats-officedocument.spreadsheetml.worksheet+xml">
        <DigestMethod Algorithm="http://www.w3.org/2001/04/xmlenc#sha256"/>
        <DigestValue>RNSi+ngm1oUgAZdmSGVTAtKzYc0k7fv2wvorIkte9Qw=</DigestValue>
      </Reference>
      <Reference URI="/xl/worksheets/sheet36.xml?ContentType=application/vnd.openxmlformats-officedocument.spreadsheetml.worksheet+xml">
        <DigestMethod Algorithm="http://www.w3.org/2001/04/xmlenc#sha256"/>
        <DigestValue>MMKCJ7Rcaa7jyRILc/1eMJuF+zKsmS0K0E0YZyZP2mw=</DigestValue>
      </Reference>
      <Reference URI="/xl/worksheets/sheet37.xml?ContentType=application/vnd.openxmlformats-officedocument.spreadsheetml.worksheet+xml">
        <DigestMethod Algorithm="http://www.w3.org/2001/04/xmlenc#sha256"/>
        <DigestValue>peAO2frsz7QdAg/LYO1l+TE/EmSncL7yr57gNdPhvRc=</DigestValue>
      </Reference>
      <Reference URI="/xl/worksheets/sheet38.xml?ContentType=application/vnd.openxmlformats-officedocument.spreadsheetml.worksheet+xml">
        <DigestMethod Algorithm="http://www.w3.org/2001/04/xmlenc#sha256"/>
        <DigestValue>3+V8iPl15codU2tZK1hSavxEUf0QRE3Ml/xUnNgWvNA=</DigestValue>
      </Reference>
      <Reference URI="/xl/worksheets/sheet39.xml?ContentType=application/vnd.openxmlformats-officedocument.spreadsheetml.worksheet+xml">
        <DigestMethod Algorithm="http://www.w3.org/2001/04/xmlenc#sha256"/>
        <DigestValue>HN7nIBL2njP8U59+o82tIHEQbjHAmxM5i/sDbqUfjUY=</DigestValue>
      </Reference>
      <Reference URI="/xl/worksheets/sheet4.xml?ContentType=application/vnd.openxmlformats-officedocument.spreadsheetml.worksheet+xml">
        <DigestMethod Algorithm="http://www.w3.org/2001/04/xmlenc#sha256"/>
        <DigestValue>/PK89rw2ZJjXW4m3Iu8uVLLOB+xjObWn2J047vsw5nY=</DigestValue>
      </Reference>
      <Reference URI="/xl/worksheets/sheet40.xml?ContentType=application/vnd.openxmlformats-officedocument.spreadsheetml.worksheet+xml">
        <DigestMethod Algorithm="http://www.w3.org/2001/04/xmlenc#sha256"/>
        <DigestValue>8+9i8JOMZw/LyDHIMJcqggGXJuG+Rzg45N+LjpcecKU=</DigestValue>
      </Reference>
      <Reference URI="/xl/worksheets/sheet41.xml?ContentType=application/vnd.openxmlformats-officedocument.spreadsheetml.worksheet+xml">
        <DigestMethod Algorithm="http://www.w3.org/2001/04/xmlenc#sha256"/>
        <DigestValue>51oLobColKI3uXNpVXedM01XAkl17zMMRSw+Wt5LkgI=</DigestValue>
      </Reference>
      <Reference URI="/xl/worksheets/sheet42.xml?ContentType=application/vnd.openxmlformats-officedocument.spreadsheetml.worksheet+xml">
        <DigestMethod Algorithm="http://www.w3.org/2001/04/xmlenc#sha256"/>
        <DigestValue>HatOezvyq24mXAsyV+6Fo1Myo1Ljvtb/jUxxvkoiLC4=</DigestValue>
      </Reference>
      <Reference URI="/xl/worksheets/sheet43.xml?ContentType=application/vnd.openxmlformats-officedocument.spreadsheetml.worksheet+xml">
        <DigestMethod Algorithm="http://www.w3.org/2001/04/xmlenc#sha256"/>
        <DigestValue>Uvnqz5QrEjkMor1kwfSUWhdyW0TX9uiSYr2p1it4FDM=</DigestValue>
      </Reference>
      <Reference URI="/xl/worksheets/sheet44.xml?ContentType=application/vnd.openxmlformats-officedocument.spreadsheetml.worksheet+xml">
        <DigestMethod Algorithm="http://www.w3.org/2001/04/xmlenc#sha256"/>
        <DigestValue>gjvX88BVFGKv4j9+gvLeUVtCGCm/VteEXrv4Z1OQ+z4=</DigestValue>
      </Reference>
      <Reference URI="/xl/worksheets/sheet45.xml?ContentType=application/vnd.openxmlformats-officedocument.spreadsheetml.worksheet+xml">
        <DigestMethod Algorithm="http://www.w3.org/2001/04/xmlenc#sha256"/>
        <DigestValue>BvjUeDUXyWtzbLbj/RircqMJoKfuRdlV4Kl6rZVOO1A=</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8016g2CmRHRSUd6Ev0VyZF+MEvoQvyKQEij0RDh+sx0=</DigestValue>
      </Reference>
      <Reference URI="/xl/worksheets/sheet6.xml?ContentType=application/vnd.openxmlformats-officedocument.spreadsheetml.worksheet+xml">
        <DigestMethod Algorithm="http://www.w3.org/2001/04/xmlenc#sha256"/>
        <DigestValue>1o5Wc9/Rkjhc/GeZjQh9L+muVayYFcmAwgYr4XOwjNs=</DigestValue>
      </Reference>
      <Reference URI="/xl/worksheets/sheet7.xml?ContentType=application/vnd.openxmlformats-officedocument.spreadsheetml.worksheet+xml">
        <DigestMethod Algorithm="http://www.w3.org/2001/04/xmlenc#sha256"/>
        <DigestValue>SnIlFQXKbTfiTFqy3NgigHgTzMJfQvFYntb0M5C2AMo=</DigestValue>
      </Reference>
      <Reference URI="/xl/worksheets/sheet8.xml?ContentType=application/vnd.openxmlformats-officedocument.spreadsheetml.worksheet+xml">
        <DigestMethod Algorithm="http://www.w3.org/2001/04/xmlenc#sha256"/>
        <DigestValue>ZuVCg36Ukf1nnAi2IenIxa92rdfUgbTQ4kp+GBxOBVk=</DigestValue>
      </Reference>
      <Reference URI="/xl/worksheets/sheet9.xml?ContentType=application/vnd.openxmlformats-officedocument.spreadsheetml.worksheet+xml">
        <DigestMethod Algorithm="http://www.w3.org/2001/04/xmlenc#sha256"/>
        <DigestValue>bghdCdtEcZWkIRoYxSPkdGpt0ZubISBLCMTe+6jBqZE=</DigestValue>
      </Reference>
    </Manifest>
    <SignatureProperties>
      <SignatureProperty Id="idSignatureTime" Target="#idPackageSignature">
        <mdssi:SignatureTime xmlns:mdssi="http://schemas.openxmlformats.org/package/2006/digital-signature">
          <mdssi:Format>YYYY-MM-DDThh:mm:ssTZD</mdssi:Format>
          <mdssi:Value>2022-09-02T21:54:50Z</mdssi:Value>
        </mdssi:SignatureTime>
      </SignatureProperty>
    </SignatureProperties>
  </Object>
  <Object Id="idOfficeObject">
    <SignatureProperties>
      <SignatureProperty Id="idOfficeV1Details" Target="#idPackageSignature">
        <SignatureInfoV1 xmlns="http://schemas.microsoft.com/office/2006/digsig">
          <SetupID>{7EFC7E00-1C63-4FE4-A727-B621DEBE8E32}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2022-09-02T21:54:50Z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AAAAAASAAAADAAAAAEAAAAeAAAAGAAAAPwAAAAFAAAAMgEAABYAAAAlAAAADAAAAAEAAABUAAAAfAAAAP0AAAAFAAAAMAEAABUAAAABAAAAVVWPQSa0j0H9AAAABQAAAAgAAABMAAAAAAAAAAAAAAAAAAAA//////////9cAAAAMgAvADkALwAyADAAMgAyAAcAAAAFAAAABwAAAAUAAAAHAAAABwAAAAcAAAAHAAAASwAAAEAAAAAwAAAABQAAACAAAAABAAAAAQAAABAAAAAAAAAAAAAAAEABAACgAAAAAAAAAAAAAABAAQAAoAAAAFIAAABwAQAAAgAAABQAAAAJAAAAAAAAAAAAAAC8AgAAAAAAAAECAiJTAHkAcwB0AGUAbQAAAAAAAAAAAAAAAAAAAAAAAAAAAAAAAAAAAAAAAAAAAAAAAAAAAAAAAAAAAAAAAAAAAAAAAAAAAGDnYhLlAQAAAAAAAAAAAAABAAAAAAAAAIgOPr/4fwAAAAAAAAAAAACAP7a/+H8AAAkAAAABAAAACQAAAAAAAAAAAAAAAAAAAAAAAAAAAAAA33xQoRkGAAAAAAAAAAAAAAAAAAAAAAAAoMNbFOUBAAAwFHMU5QEAADADHKoAAAAAAAAAAAAAAAAHAAAAAAAAAAAAAAAAAAAAbAIcqjoAAACpAhyqOgAAANG3Fr/4fwAA/////wAAAQD//9kgAAAAAAAAAAAAAAAAAAAAAAAAAAAwFHMU5QEAAAunGr/4fwAAEAIcqjoAAACpAhyqOgAAACB/iCTl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WEuUBAAACAAAA5QEAACgAAAAAAAAAiA4+v/h/AAAAAAAAAAAAADgz+HL4fwAA/////wIAAABgPN8n5QEAAAAAAAAAAAAAAAAAAAAAAABflVehGQYAAAAAAAAAAAAAAAAAAPh/AADg////AAAAADAUcxTlAQAAyBocqgAAAAAAAAAAAAAAAAYAAAAAAAAAAAAAAAAAAADsGRyqOgAAACkaHKo6AAAA0bcWv/h/AAABAAAAAAAAAJAH3icAAAAAWGofc/h/AABgUd8n5QEAADAUcxTlAQAAC6cav/h/AACQGRyqOgAAACkaHKo6AAAAYOkbJ+U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Ply+H8AAAAAAAD4fwAAIDz5cvh/AACIDj6/+H8AAAAAAAAAAAAAAAAAAAAAAABwDN4n5QEAAAAAAAAAAAAAAAAAAAAAAAAAAAAAAAAAAM+UV6EZBgAAtn1vcvh/AADgNPly+H8AAOz///8AAAAAMBRzFOUBAAA4GxyqAAAAAAAAAAAAAAAACQAAAAAAAAAAAAAAAAAAAFwaHKo6AAAAmRocqjoAAADRtxa/+H8AACA8+XL4fwAA9LF7cgAAAACQIhyqOgAAAAAAAAAAAAAAMBRzFOUBAAALpxq/+H8AAAAaHKo6AAAAmRocqjoAAABA7hsn5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DR1+H8AAAAwNHX4fwAATDsXdfh/AAAAALa/+H8AAJHRh3T4fwAAMBa2v/h/AABMOxd1+H8AAMgWAAAAAAAAQAAAwPh/AAAAALa/+H8AAGHUh3T4fwAABAAAAAAAAAAwFra/+H8AAPC5Hao6AAAATDsXdQAAAABIAAAAAAAAAEw7F3X4fwAAqDM0dfh/AACAPxd1+H8AAAEAAAAAAAAA/mQXdfh/AAAAALa/+H8AAAAAAAAAAAAAAAAAAAAAAAAAAAAAAAAAADAUcxTlAQAAC6cav/h/AADQuh2qOgAAAGm7Hao6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YOdiEuUBAAAAAAAAAAAAAAEAAAAAAAAAiA4+v/h/AAAAAAAAAAAAAIA/tr/4fwAACQAAAAEAAAAJAAAAAAAAAAAAAAAAAAAAAAAAAAAAAADffFChGQYAAAAAAAAAAAAAAAAAAAAAAACgw1sU5QEAADAUcxTlAQAAMAMcqgAAAAAAAAAAAAAAAAcAAAAAAAAAAAAAAAAAAABsAhyqOgAAAKkCHKo6AAAA0bcWv/h/AAD/////AAABAP//2SAAAAAAAAAAAAAAAAAAAAAAAAAAADAUcxTlAQAAC6cav/h/AAAQAhyqOgAAAKkCHKo6AAAAIH+IJOU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YS5QEAAAIAAADlAQAAKAAAAAAAAACIDj6/+H8AAAAAAAAAAAAAODP4cvh/AAD/////AgAAAGA83yflAQAAAAAAAAAAAAAAAAAAAAAAAF+VV6EZBgAAAAAAAAAAAAAAAAAA+H8AAOD///8AAAAAMBRzFOUBAADIGhyqAAAAAAAAAAAAAAAABgAAAAAAAAAAAAAAAAAAAOwZHKo6AAAAKRocqjoAAADRtxa/+H8AAAEAAAAAAAAAkAfeJwAAAABYah9z+H8AAGBR3yflAQAAMBRzFOUBAAALpxq/+H8AAJAZHKo6AAAAKRocqjoAAABg6Rsn5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XL4fwAAAAAAAPh/AAAgPPly+H8AAIgOPr/4fwAAAAAAAAAAAAAAAAAAAAAAAHAM3iflAQAAAAAAAAAAAAAAAAAAAAAAAAAAAAAAAAAAz5RXoRkGAAC2fW9y+H8AAOA0+XL4fwAA7P///wAAAAAwFHMU5QEAADgbHKoAAAAAAAAAAAAAAAAJAAAAAAAAAAAAAAAAAAAAXBocqjoAAACZGhyqOgAAANG3Fr/4fwAAIDz5cvh/AAD0sXtyAAAAAJAiHKo6AAAAAAAAAAAAAAAwFHMU5QEAAAunGr/4fwAAABocqjoAAACZGhyqOgAAAEDuGyfl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46</vt:i4>
      </vt:variant>
      <vt:variant>
        <vt:lpstr>Rangos con nombre</vt:lpstr>
      </vt:variant>
      <vt:variant>
        <vt:i4>1</vt:i4>
      </vt:variant>
    </vt:vector>
  </HeadingPairs>
  <TitlesOfParts>
    <vt:vector size="47" baseType="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ER!Área_de_impresión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2019-08-03T16:59:14Z</cp:lastPrinted>
  <dcterms:created xsi:type="dcterms:W3CDTF">2019-05-02T15:06:12Z</dcterms:created>
  <dcterms:modified xsi:type="dcterms:W3CDTF">2022-09-02T21:26:29Z</dcterms:modified>
</cp:coreProperties>
</file>